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firstSheet="2" activeTab="6"/>
  </bookViews>
  <sheets>
    <sheet name="Chart1" sheetId="1" r:id="rId1"/>
    <sheet name="Sheet1" sheetId="2" r:id="rId2"/>
    <sheet name="Chart2" sheetId="3" r:id="rId3"/>
    <sheet name="Chart4" sheetId="4" r:id="rId4"/>
    <sheet name="Sheet2" sheetId="5" r:id="rId5"/>
    <sheet name="Chart5" sheetId="6" r:id="rId6"/>
    <sheet name="lin fluence" sheetId="7" r:id="rId7"/>
    <sheet name="log fluence" sheetId="8" r:id="rId8"/>
    <sheet name="Chart6" sheetId="9" r:id="rId9"/>
    <sheet name="Sheet3" sheetId="10" r:id="rId10"/>
    <sheet name="Chart7" sheetId="11" r:id="rId11"/>
  </sheets>
  <definedNames/>
  <calcPr fullCalcOnLoad="1"/>
</workbook>
</file>

<file path=xl/sharedStrings.xml><?xml version="1.0" encoding="utf-8"?>
<sst xmlns="http://schemas.openxmlformats.org/spreadsheetml/2006/main" count="284" uniqueCount="51">
  <si>
    <t>Energy</t>
  </si>
  <si>
    <t>B field</t>
  </si>
  <si>
    <t>Bc2(T=0)</t>
  </si>
  <si>
    <t>e_450(J/cm3)</t>
  </si>
  <si>
    <t>e_E(J/cm3)</t>
  </si>
  <si>
    <t>a</t>
  </si>
  <si>
    <t>b</t>
  </si>
  <si>
    <t>H1(T=1.9K)</t>
  </si>
  <si>
    <t>H1(T=T_crit)</t>
  </si>
  <si>
    <t>T_crit</t>
  </si>
  <si>
    <t>E*ln(5.2*E)</t>
  </si>
  <si>
    <t>for 0.45 GeV</t>
  </si>
  <si>
    <t>J/cm3</t>
  </si>
  <si>
    <t>Delta H_wire</t>
  </si>
  <si>
    <t>Delta H_he</t>
  </si>
  <si>
    <t>tau_wire</t>
  </si>
  <si>
    <t>tau_He</t>
  </si>
  <si>
    <t>for t gr tau_wire</t>
  </si>
  <si>
    <t>for t gr tau_He</t>
  </si>
  <si>
    <t>dist</t>
  </si>
  <si>
    <t>local</t>
  </si>
  <si>
    <t xml:space="preserve">stimmt net </t>
  </si>
  <si>
    <t>7TeV sollte es</t>
  </si>
  <si>
    <t>1.7E-09 sein</t>
  </si>
  <si>
    <t>n=H_wire/e_E_dist</t>
  </si>
  <si>
    <t>n=H_wire/e_E_local</t>
  </si>
  <si>
    <t>n=H_He/e_E_dist</t>
  </si>
  <si>
    <t>for tau_wire 1 turn</t>
  </si>
  <si>
    <t>n=(H_wire+H_he)/e_E_dist</t>
  </si>
  <si>
    <t xml:space="preserve">ganz; fuer </t>
  </si>
  <si>
    <t>k_wire</t>
  </si>
  <si>
    <t>d_wire</t>
  </si>
  <si>
    <t>k_helium</t>
  </si>
  <si>
    <t>energy</t>
  </si>
  <si>
    <t>tau_helium</t>
  </si>
  <si>
    <t>time (sec)</t>
  </si>
  <si>
    <t>n_wire</t>
  </si>
  <si>
    <t>n_He</t>
  </si>
  <si>
    <t>n_total</t>
  </si>
  <si>
    <t>slow losses</t>
  </si>
  <si>
    <t>w_he</t>
  </si>
  <si>
    <t>n_slow=w_he/e_dist</t>
  </si>
  <si>
    <t>slow loss</t>
  </si>
  <si>
    <t>n_slow</t>
  </si>
  <si>
    <t>n_slow/sec</t>
  </si>
  <si>
    <t>total f+s</t>
  </si>
  <si>
    <t>time[s]</t>
  </si>
  <si>
    <t>n total! (fast and slow losses)</t>
  </si>
  <si>
    <t>12.11.2001</t>
  </si>
  <si>
    <t>n total/sec</t>
  </si>
  <si>
    <t>min fluence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</si>
</sst>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CHF&quot;;\-#,##0\ &quot;CHF&quot;"/>
    <numFmt numFmtId="173" formatCode="#,##0\ &quot;CHF&quot;;[Red]\-#,##0\ &quot;CHF&quot;"/>
    <numFmt numFmtId="174" formatCode="#,##0.00\ &quot;CHF&quot;;\-#,##0.00\ &quot;CHF&quot;"/>
    <numFmt numFmtId="175" formatCode="#,##0.00\ &quot;CHF&quot;;[Red]\-#,##0.00\ &quot;CHF&quot;"/>
    <numFmt numFmtId="176" formatCode="_-* #,##0\ &quot;CHF&quot;_-;\-* #,##0\ &quot;CHF&quot;_-;_-* &quot;-&quot;\ &quot;CHF&quot;_-;_-@_-"/>
    <numFmt numFmtId="177" formatCode="_-* #,##0\ _C_H_F_-;\-* #,##0\ _C_H_F_-;_-* &quot;-&quot;\ _C_H_F_-;_-@_-"/>
    <numFmt numFmtId="178" formatCode="_-* #,##0.00\ &quot;CHF&quot;_-;\-* #,##0.00\ &quot;CHF&quot;_-;_-* &quot;-&quot;??\ &quot;CHF&quot;_-;_-@_-"/>
    <numFmt numFmtId="179" formatCode="_-* #,##0.00\ _C_H_F_-;\-* #,##0.00\ _C_H_F_-;_-* &quot;-&quot;??\ _C_H_F_-;_-@_-"/>
    <numFmt numFmtId="180" formatCode="0.E+00"/>
    <numFmt numFmtId="181" formatCode="0.0E+00"/>
  </numFmts>
  <fonts count="18">
    <font>
      <sz val="10"/>
      <name val="Arial"/>
      <family val="0"/>
    </font>
    <font>
      <u val="single"/>
      <sz val="10"/>
      <name val="Arial"/>
      <family val="2"/>
    </font>
    <font>
      <sz val="8.25"/>
      <name val="Arial"/>
      <family val="0"/>
    </font>
    <font>
      <b/>
      <sz val="9.75"/>
      <name val="Arial"/>
      <family val="0"/>
    </font>
    <font>
      <b/>
      <sz val="8.25"/>
      <name val="Arial"/>
      <family val="0"/>
    </font>
    <font>
      <sz val="8"/>
      <name val="Arial"/>
      <family val="0"/>
    </font>
    <font>
      <b/>
      <sz val="9.25"/>
      <name val="Arial"/>
      <family val="0"/>
    </font>
    <font>
      <b/>
      <sz val="8"/>
      <name val="Arial"/>
      <family val="0"/>
    </font>
    <font>
      <sz val="9.25"/>
      <name val="Arial"/>
      <family val="0"/>
    </font>
    <font>
      <b/>
      <sz val="11.25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9.5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sz val="23"/>
      <name val="Arial"/>
      <family val="2"/>
    </font>
    <font>
      <sz val="24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worksheet" Target="worksheets/sheet3.xml" /><Relationship Id="rId11" Type="http://schemas.openxmlformats.org/officeDocument/2006/relationships/chartsheet" Target="chartsheets/sheet8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Energy dependence of quench levels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35"/>
          <c:w val="0.8595"/>
          <c:h val="0.834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Sheet1!$A$6:$A$19</c:f>
              <c:numCache>
                <c:ptCount val="14"/>
                <c:pt idx="0">
                  <c:v>0.45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xVal>
          <c:yVal>
            <c:numRef>
              <c:f>Sheet1!$Y$6:$Y$19</c:f>
              <c:numCache>
                <c:ptCount val="14"/>
                <c:pt idx="0">
                  <c:v>25222099603.104904</c:v>
                </c:pt>
                <c:pt idx="1">
                  <c:v>5334493110.302049</c:v>
                </c:pt>
                <c:pt idx="2">
                  <c:v>2611082698.019693</c:v>
                </c:pt>
                <c:pt idx="3">
                  <c:v>1562617921.687249</c:v>
                </c:pt>
                <c:pt idx="4">
                  <c:v>1031211075.3947634</c:v>
                </c:pt>
                <c:pt idx="5">
                  <c:v>718799407.694456</c:v>
                </c:pt>
                <c:pt idx="6">
                  <c:v>517136292.22086173</c:v>
                </c:pt>
                <c:pt idx="7">
                  <c:v>378283350.61359143</c:v>
                </c:pt>
                <c:pt idx="8">
                  <c:v>278038841.11711395</c:v>
                </c:pt>
                <c:pt idx="9">
                  <c:v>202986971.47395247</c:v>
                </c:pt>
                <c:pt idx="10">
                  <c:v>145149868.3797074</c:v>
                </c:pt>
                <c:pt idx="11">
                  <c:v>99516653.59932002</c:v>
                </c:pt>
                <c:pt idx="12">
                  <c:v>62799212.710720114</c:v>
                </c:pt>
                <c:pt idx="13">
                  <c:v>32761397.184137702</c:v>
                </c:pt>
              </c:numCache>
            </c:numRef>
          </c:yVal>
          <c:smooth val="1"/>
        </c:ser>
        <c:axId val="32515784"/>
        <c:axId val="24206601"/>
      </c:scatterChart>
      <c:valAx>
        <c:axId val="32515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Energy [TeV]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06601"/>
        <c:crosses val="autoZero"/>
        <c:crossBetween val="midCat"/>
        <c:dispUnits/>
      </c:valAx>
      <c:valAx>
        <c:axId val="24206601"/>
        <c:scaling>
          <c:logBase val="10"/>
          <c:orientation val="minMax"/>
          <c:min val="1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max. transient lost protons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157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25"/>
          <c:y val="0.22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energy dependence of quench levels</a:t>
            </a:r>
          </a:p>
        </c:rich>
      </c:tx>
      <c:layout>
        <c:manualLayout>
          <c:xMode val="factor"/>
          <c:yMode val="factor"/>
          <c:x val="0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97"/>
          <c:w val="0.86375"/>
          <c:h val="0.849"/>
        </c:manualLayout>
      </c:layout>
      <c:scatterChart>
        <c:scatterStyle val="smoothMarker"/>
        <c:varyColors val="0"/>
        <c:ser>
          <c:idx val="0"/>
          <c:order val="0"/>
          <c:tx>
            <c:v>0.45 GeV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Sheet2!$C$16:$C$183</c:f>
              <c:numCache>
                <c:ptCount val="168"/>
                <c:pt idx="0">
                  <c:v>0.0001</c:v>
                </c:pt>
                <c:pt idx="1">
                  <c:v>0.0002</c:v>
                </c:pt>
                <c:pt idx="2">
                  <c:v>0.0003</c:v>
                </c:pt>
                <c:pt idx="3">
                  <c:v>0.0004</c:v>
                </c:pt>
                <c:pt idx="4">
                  <c:v>0.0005</c:v>
                </c:pt>
                <c:pt idx="5">
                  <c:v>0.0006</c:v>
                </c:pt>
                <c:pt idx="6">
                  <c:v>0.0007</c:v>
                </c:pt>
                <c:pt idx="7">
                  <c:v>0.0008</c:v>
                </c:pt>
                <c:pt idx="8">
                  <c:v>0.0009</c:v>
                </c:pt>
                <c:pt idx="9">
                  <c:v>0.001</c:v>
                </c:pt>
                <c:pt idx="10">
                  <c:v>0.0011</c:v>
                </c:pt>
                <c:pt idx="11">
                  <c:v>0.0012</c:v>
                </c:pt>
                <c:pt idx="12">
                  <c:v>0.0013</c:v>
                </c:pt>
                <c:pt idx="13">
                  <c:v>0.0014</c:v>
                </c:pt>
                <c:pt idx="14">
                  <c:v>0.0015</c:v>
                </c:pt>
                <c:pt idx="15">
                  <c:v>0.0016</c:v>
                </c:pt>
                <c:pt idx="16">
                  <c:v>0.0017</c:v>
                </c:pt>
                <c:pt idx="17">
                  <c:v>0.0018</c:v>
                </c:pt>
                <c:pt idx="18">
                  <c:v>0.0019</c:v>
                </c:pt>
                <c:pt idx="19">
                  <c:v>0.002</c:v>
                </c:pt>
                <c:pt idx="20">
                  <c:v>0.0021</c:v>
                </c:pt>
                <c:pt idx="21">
                  <c:v>0.0022</c:v>
                </c:pt>
                <c:pt idx="22">
                  <c:v>0.0023</c:v>
                </c:pt>
                <c:pt idx="23">
                  <c:v>0.0024</c:v>
                </c:pt>
                <c:pt idx="24">
                  <c:v>0.0025</c:v>
                </c:pt>
                <c:pt idx="25">
                  <c:v>0.0026</c:v>
                </c:pt>
                <c:pt idx="26">
                  <c:v>0.0027</c:v>
                </c:pt>
                <c:pt idx="27">
                  <c:v>0.0028</c:v>
                </c:pt>
                <c:pt idx="28">
                  <c:v>0.0029</c:v>
                </c:pt>
                <c:pt idx="29">
                  <c:v>0.003</c:v>
                </c:pt>
                <c:pt idx="30">
                  <c:v>0.0031</c:v>
                </c:pt>
                <c:pt idx="31">
                  <c:v>0.0032</c:v>
                </c:pt>
                <c:pt idx="32">
                  <c:v>0.0033</c:v>
                </c:pt>
                <c:pt idx="33">
                  <c:v>0.0034</c:v>
                </c:pt>
                <c:pt idx="34">
                  <c:v>0.0035</c:v>
                </c:pt>
                <c:pt idx="35">
                  <c:v>0.0036</c:v>
                </c:pt>
                <c:pt idx="36">
                  <c:v>0.0037</c:v>
                </c:pt>
                <c:pt idx="37">
                  <c:v>0.0038</c:v>
                </c:pt>
                <c:pt idx="38">
                  <c:v>0.0039</c:v>
                </c:pt>
                <c:pt idx="39">
                  <c:v>0.004</c:v>
                </c:pt>
                <c:pt idx="40">
                  <c:v>0.0041</c:v>
                </c:pt>
                <c:pt idx="41">
                  <c:v>0.0042</c:v>
                </c:pt>
                <c:pt idx="42">
                  <c:v>0.0043</c:v>
                </c:pt>
                <c:pt idx="43">
                  <c:v>0.0044</c:v>
                </c:pt>
                <c:pt idx="44">
                  <c:v>0.0045</c:v>
                </c:pt>
                <c:pt idx="45">
                  <c:v>0.0046</c:v>
                </c:pt>
                <c:pt idx="46">
                  <c:v>0.0047</c:v>
                </c:pt>
                <c:pt idx="47">
                  <c:v>0.0048</c:v>
                </c:pt>
                <c:pt idx="48">
                  <c:v>0.0049</c:v>
                </c:pt>
                <c:pt idx="49">
                  <c:v>0.005</c:v>
                </c:pt>
                <c:pt idx="50">
                  <c:v>0.0051</c:v>
                </c:pt>
                <c:pt idx="51">
                  <c:v>0.0052</c:v>
                </c:pt>
                <c:pt idx="52">
                  <c:v>0.0053</c:v>
                </c:pt>
                <c:pt idx="53">
                  <c:v>0.0054</c:v>
                </c:pt>
                <c:pt idx="54">
                  <c:v>0.0055</c:v>
                </c:pt>
                <c:pt idx="55">
                  <c:v>0.0056</c:v>
                </c:pt>
                <c:pt idx="56">
                  <c:v>0.0057</c:v>
                </c:pt>
                <c:pt idx="57">
                  <c:v>0.0058</c:v>
                </c:pt>
                <c:pt idx="58">
                  <c:v>0.0059</c:v>
                </c:pt>
                <c:pt idx="59">
                  <c:v>0.006</c:v>
                </c:pt>
                <c:pt idx="60">
                  <c:v>0.007</c:v>
                </c:pt>
                <c:pt idx="61">
                  <c:v>0.008</c:v>
                </c:pt>
                <c:pt idx="62">
                  <c:v>0.009</c:v>
                </c:pt>
                <c:pt idx="63">
                  <c:v>0.01</c:v>
                </c:pt>
                <c:pt idx="64">
                  <c:v>0.011</c:v>
                </c:pt>
                <c:pt idx="65">
                  <c:v>0.012</c:v>
                </c:pt>
                <c:pt idx="66">
                  <c:v>0.013</c:v>
                </c:pt>
                <c:pt idx="67">
                  <c:v>0.014</c:v>
                </c:pt>
                <c:pt idx="68">
                  <c:v>0.015</c:v>
                </c:pt>
                <c:pt idx="69">
                  <c:v>0.016</c:v>
                </c:pt>
                <c:pt idx="70">
                  <c:v>0.017</c:v>
                </c:pt>
                <c:pt idx="71">
                  <c:v>0.018</c:v>
                </c:pt>
                <c:pt idx="72">
                  <c:v>0.019</c:v>
                </c:pt>
                <c:pt idx="73">
                  <c:v>0.02</c:v>
                </c:pt>
                <c:pt idx="74">
                  <c:v>0.021</c:v>
                </c:pt>
                <c:pt idx="75">
                  <c:v>0.022</c:v>
                </c:pt>
                <c:pt idx="76">
                  <c:v>0.023</c:v>
                </c:pt>
                <c:pt idx="77">
                  <c:v>0.024</c:v>
                </c:pt>
                <c:pt idx="78">
                  <c:v>0.025</c:v>
                </c:pt>
                <c:pt idx="79">
                  <c:v>0.026</c:v>
                </c:pt>
                <c:pt idx="80">
                  <c:v>0.027</c:v>
                </c:pt>
                <c:pt idx="81">
                  <c:v>0.028</c:v>
                </c:pt>
                <c:pt idx="82">
                  <c:v>0.029</c:v>
                </c:pt>
                <c:pt idx="83">
                  <c:v>0.03</c:v>
                </c:pt>
                <c:pt idx="84">
                  <c:v>0.031</c:v>
                </c:pt>
                <c:pt idx="85">
                  <c:v>0.032</c:v>
                </c:pt>
                <c:pt idx="86">
                  <c:v>0.033</c:v>
                </c:pt>
                <c:pt idx="87">
                  <c:v>0.034</c:v>
                </c:pt>
                <c:pt idx="88">
                  <c:v>0.035</c:v>
                </c:pt>
                <c:pt idx="89">
                  <c:v>0.036</c:v>
                </c:pt>
                <c:pt idx="90">
                  <c:v>0.037</c:v>
                </c:pt>
                <c:pt idx="91">
                  <c:v>0.038</c:v>
                </c:pt>
                <c:pt idx="92">
                  <c:v>0.039</c:v>
                </c:pt>
                <c:pt idx="93">
                  <c:v>0.04</c:v>
                </c:pt>
                <c:pt idx="94">
                  <c:v>0.041</c:v>
                </c:pt>
                <c:pt idx="95">
                  <c:v>0.042</c:v>
                </c:pt>
                <c:pt idx="96">
                  <c:v>0.043</c:v>
                </c:pt>
                <c:pt idx="97">
                  <c:v>0.044</c:v>
                </c:pt>
                <c:pt idx="98">
                  <c:v>0.045</c:v>
                </c:pt>
                <c:pt idx="99">
                  <c:v>0.046</c:v>
                </c:pt>
                <c:pt idx="100">
                  <c:v>0.047</c:v>
                </c:pt>
                <c:pt idx="101">
                  <c:v>0.048</c:v>
                </c:pt>
                <c:pt idx="102">
                  <c:v>0.049</c:v>
                </c:pt>
                <c:pt idx="103">
                  <c:v>0.05</c:v>
                </c:pt>
                <c:pt idx="104">
                  <c:v>0.06</c:v>
                </c:pt>
                <c:pt idx="105">
                  <c:v>0.07</c:v>
                </c:pt>
                <c:pt idx="106">
                  <c:v>0.08</c:v>
                </c:pt>
                <c:pt idx="107">
                  <c:v>0.09</c:v>
                </c:pt>
                <c:pt idx="108">
                  <c:v>0.1</c:v>
                </c:pt>
                <c:pt idx="109">
                  <c:v>0.11</c:v>
                </c:pt>
                <c:pt idx="110">
                  <c:v>0.12</c:v>
                </c:pt>
                <c:pt idx="111">
                  <c:v>0.13</c:v>
                </c:pt>
                <c:pt idx="112">
                  <c:v>0.14</c:v>
                </c:pt>
                <c:pt idx="113">
                  <c:v>0.15</c:v>
                </c:pt>
                <c:pt idx="114">
                  <c:v>0.16</c:v>
                </c:pt>
                <c:pt idx="115">
                  <c:v>0.17</c:v>
                </c:pt>
                <c:pt idx="116">
                  <c:v>0.18</c:v>
                </c:pt>
                <c:pt idx="117">
                  <c:v>0.19</c:v>
                </c:pt>
                <c:pt idx="118">
                  <c:v>0.2</c:v>
                </c:pt>
                <c:pt idx="119">
                  <c:v>0.21</c:v>
                </c:pt>
                <c:pt idx="120">
                  <c:v>0.22</c:v>
                </c:pt>
                <c:pt idx="121">
                  <c:v>0.23</c:v>
                </c:pt>
                <c:pt idx="122">
                  <c:v>0.24</c:v>
                </c:pt>
                <c:pt idx="123">
                  <c:v>0.25</c:v>
                </c:pt>
                <c:pt idx="124">
                  <c:v>0.26</c:v>
                </c:pt>
                <c:pt idx="125">
                  <c:v>0.27</c:v>
                </c:pt>
                <c:pt idx="126">
                  <c:v>0.28</c:v>
                </c:pt>
                <c:pt idx="127">
                  <c:v>0.29</c:v>
                </c:pt>
                <c:pt idx="128">
                  <c:v>0.3</c:v>
                </c:pt>
                <c:pt idx="129">
                  <c:v>0.31</c:v>
                </c:pt>
                <c:pt idx="130">
                  <c:v>0.32</c:v>
                </c:pt>
                <c:pt idx="131">
                  <c:v>0.33</c:v>
                </c:pt>
                <c:pt idx="132">
                  <c:v>0.34</c:v>
                </c:pt>
                <c:pt idx="133">
                  <c:v>0.35</c:v>
                </c:pt>
                <c:pt idx="134">
                  <c:v>0.36</c:v>
                </c:pt>
                <c:pt idx="135">
                  <c:v>0.37</c:v>
                </c:pt>
                <c:pt idx="136">
                  <c:v>0.38</c:v>
                </c:pt>
                <c:pt idx="137">
                  <c:v>0.39</c:v>
                </c:pt>
                <c:pt idx="138">
                  <c:v>0.4</c:v>
                </c:pt>
                <c:pt idx="139">
                  <c:v>0.41</c:v>
                </c:pt>
                <c:pt idx="140">
                  <c:v>0.42</c:v>
                </c:pt>
                <c:pt idx="141">
                  <c:v>0.43</c:v>
                </c:pt>
                <c:pt idx="142">
                  <c:v>0.44</c:v>
                </c:pt>
                <c:pt idx="143">
                  <c:v>0.45</c:v>
                </c:pt>
                <c:pt idx="144">
                  <c:v>0.46</c:v>
                </c:pt>
                <c:pt idx="145">
                  <c:v>0.47</c:v>
                </c:pt>
                <c:pt idx="146">
                  <c:v>0.48</c:v>
                </c:pt>
                <c:pt idx="147">
                  <c:v>0.49</c:v>
                </c:pt>
                <c:pt idx="148">
                  <c:v>0.5</c:v>
                </c:pt>
                <c:pt idx="149">
                  <c:v>0.6</c:v>
                </c:pt>
                <c:pt idx="150">
                  <c:v>0.7</c:v>
                </c:pt>
                <c:pt idx="151">
                  <c:v>0.8</c:v>
                </c:pt>
                <c:pt idx="152">
                  <c:v>0.9</c:v>
                </c:pt>
                <c:pt idx="153">
                  <c:v>1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13</c:v>
                </c:pt>
                <c:pt idx="166">
                  <c:v>14</c:v>
                </c:pt>
                <c:pt idx="167">
                  <c:v>15</c:v>
                </c:pt>
              </c:numCache>
            </c:numRef>
          </c:xVal>
          <c:yVal>
            <c:numRef>
              <c:f>Sheet2!$I$16:$I$183</c:f>
              <c:numCache>
                <c:ptCount val="168"/>
                <c:pt idx="0">
                  <c:v>1054015269.9054449</c:v>
                </c:pt>
                <c:pt idx="1">
                  <c:v>1134290971.948015</c:v>
                </c:pt>
                <c:pt idx="2">
                  <c:v>1214566673.9905849</c:v>
                </c:pt>
                <c:pt idx="3">
                  <c:v>1294842376.033155</c:v>
                </c:pt>
                <c:pt idx="4">
                  <c:v>1375118078.0757248</c:v>
                </c:pt>
                <c:pt idx="5">
                  <c:v>1455393780.1182947</c:v>
                </c:pt>
                <c:pt idx="6">
                  <c:v>1535669482.1608646</c:v>
                </c:pt>
                <c:pt idx="7">
                  <c:v>1615945184.2034345</c:v>
                </c:pt>
                <c:pt idx="8">
                  <c:v>1696220886.2460043</c:v>
                </c:pt>
                <c:pt idx="9">
                  <c:v>1776496588.288574</c:v>
                </c:pt>
                <c:pt idx="10">
                  <c:v>1856772290.3311439</c:v>
                </c:pt>
                <c:pt idx="11">
                  <c:v>1937047992.373714</c:v>
                </c:pt>
                <c:pt idx="12">
                  <c:v>2017323694.4162836</c:v>
                </c:pt>
                <c:pt idx="13">
                  <c:v>2097599396.4588537</c:v>
                </c:pt>
                <c:pt idx="14">
                  <c:v>2177875098.5014234</c:v>
                </c:pt>
                <c:pt idx="15">
                  <c:v>2258150800.5439935</c:v>
                </c:pt>
                <c:pt idx="16">
                  <c:v>2338426502.586563</c:v>
                </c:pt>
                <c:pt idx="17">
                  <c:v>2418702204.629133</c:v>
                </c:pt>
                <c:pt idx="18">
                  <c:v>2498977906.671703</c:v>
                </c:pt>
                <c:pt idx="19">
                  <c:v>2579253608.714273</c:v>
                </c:pt>
                <c:pt idx="20">
                  <c:v>2659529310.7568426</c:v>
                </c:pt>
                <c:pt idx="21">
                  <c:v>2739805012.7994127</c:v>
                </c:pt>
                <c:pt idx="22">
                  <c:v>2820080714.841983</c:v>
                </c:pt>
                <c:pt idx="23">
                  <c:v>2900356416.8845525</c:v>
                </c:pt>
                <c:pt idx="24">
                  <c:v>2980632118.9271226</c:v>
                </c:pt>
                <c:pt idx="25">
                  <c:v>3060907820.969692</c:v>
                </c:pt>
                <c:pt idx="26">
                  <c:v>3141183523.0122623</c:v>
                </c:pt>
                <c:pt idx="27">
                  <c:v>3221459225.0548325</c:v>
                </c:pt>
                <c:pt idx="28">
                  <c:v>3301734927.097402</c:v>
                </c:pt>
                <c:pt idx="29">
                  <c:v>3382010629.1399717</c:v>
                </c:pt>
                <c:pt idx="30">
                  <c:v>3462286331.182542</c:v>
                </c:pt>
                <c:pt idx="31">
                  <c:v>3542562033.225112</c:v>
                </c:pt>
                <c:pt idx="32">
                  <c:v>3622837735.2676816</c:v>
                </c:pt>
                <c:pt idx="33">
                  <c:v>3703113437.310251</c:v>
                </c:pt>
                <c:pt idx="34">
                  <c:v>3783389139.3528214</c:v>
                </c:pt>
                <c:pt idx="35">
                  <c:v>3863664841.395391</c:v>
                </c:pt>
                <c:pt idx="36">
                  <c:v>3943940543.4379616</c:v>
                </c:pt>
                <c:pt idx="37">
                  <c:v>4024216245.480531</c:v>
                </c:pt>
                <c:pt idx="38">
                  <c:v>4104491947.523101</c:v>
                </c:pt>
                <c:pt idx="39">
                  <c:v>4184767649.565671</c:v>
                </c:pt>
                <c:pt idx="40">
                  <c:v>4265043351.608241</c:v>
                </c:pt>
                <c:pt idx="41">
                  <c:v>4345319053.65081</c:v>
                </c:pt>
                <c:pt idx="42">
                  <c:v>4425594755.69338</c:v>
                </c:pt>
                <c:pt idx="43">
                  <c:v>4505870457.73595</c:v>
                </c:pt>
                <c:pt idx="44">
                  <c:v>4586146159.77852</c:v>
                </c:pt>
                <c:pt idx="45">
                  <c:v>4666421861.821091</c:v>
                </c:pt>
                <c:pt idx="46">
                  <c:v>4746697563.863661</c:v>
                </c:pt>
                <c:pt idx="47">
                  <c:v>4826973265.90623</c:v>
                </c:pt>
                <c:pt idx="48">
                  <c:v>4907248967.948799</c:v>
                </c:pt>
                <c:pt idx="49">
                  <c:v>4987524669.99137</c:v>
                </c:pt>
                <c:pt idx="50">
                  <c:v>5067800372.03394</c:v>
                </c:pt>
                <c:pt idx="51">
                  <c:v>5148076074.076509</c:v>
                </c:pt>
                <c:pt idx="52">
                  <c:v>5228351776.11908</c:v>
                </c:pt>
                <c:pt idx="53">
                  <c:v>5308627478.16165</c:v>
                </c:pt>
                <c:pt idx="54">
                  <c:v>5388903180.20422</c:v>
                </c:pt>
                <c:pt idx="55">
                  <c:v>5469178882.24679</c:v>
                </c:pt>
                <c:pt idx="56">
                  <c:v>5549454584.28936</c:v>
                </c:pt>
                <c:pt idx="57">
                  <c:v>5629730286.331929</c:v>
                </c:pt>
                <c:pt idx="58">
                  <c:v>5710005988.374498</c:v>
                </c:pt>
                <c:pt idx="59">
                  <c:v>5790281690.4170685</c:v>
                </c:pt>
                <c:pt idx="60">
                  <c:v>6301545444.886362</c:v>
                </c:pt>
                <c:pt idx="61">
                  <c:v>6812909079.870129</c:v>
                </c:pt>
                <c:pt idx="62">
                  <c:v>7324272714.853893</c:v>
                </c:pt>
                <c:pt idx="63">
                  <c:v>7835636349.83766</c:v>
                </c:pt>
                <c:pt idx="64">
                  <c:v>8346999984.821425</c:v>
                </c:pt>
                <c:pt idx="65">
                  <c:v>8858363619.805191</c:v>
                </c:pt>
                <c:pt idx="66">
                  <c:v>9369727254.788958</c:v>
                </c:pt>
                <c:pt idx="67">
                  <c:v>9881090889.772724</c:v>
                </c:pt>
                <c:pt idx="68">
                  <c:v>10392454524.756489</c:v>
                </c:pt>
                <c:pt idx="69">
                  <c:v>10903818159.740257</c:v>
                </c:pt>
                <c:pt idx="70">
                  <c:v>11415181794.724022</c:v>
                </c:pt>
                <c:pt idx="71">
                  <c:v>11926545429.707787</c:v>
                </c:pt>
                <c:pt idx="72">
                  <c:v>12437909064.691553</c:v>
                </c:pt>
                <c:pt idx="73">
                  <c:v>12949272699.67532</c:v>
                </c:pt>
                <c:pt idx="74">
                  <c:v>13460636334.659086</c:v>
                </c:pt>
                <c:pt idx="75">
                  <c:v>13971999969.64285</c:v>
                </c:pt>
                <c:pt idx="76">
                  <c:v>14483363604.626617</c:v>
                </c:pt>
                <c:pt idx="77">
                  <c:v>14994727239.610384</c:v>
                </c:pt>
                <c:pt idx="78">
                  <c:v>15506090874.59415</c:v>
                </c:pt>
                <c:pt idx="79">
                  <c:v>16017454509.577915</c:v>
                </c:pt>
                <c:pt idx="80">
                  <c:v>16528818144.561682</c:v>
                </c:pt>
                <c:pt idx="81">
                  <c:v>17040181779.545448</c:v>
                </c:pt>
                <c:pt idx="82">
                  <c:v>17551545414.529213</c:v>
                </c:pt>
                <c:pt idx="83">
                  <c:v>18062909049.512978</c:v>
                </c:pt>
                <c:pt idx="84">
                  <c:v>18574272684.496746</c:v>
                </c:pt>
                <c:pt idx="85">
                  <c:v>19085636319.480515</c:v>
                </c:pt>
                <c:pt idx="86">
                  <c:v>19596999954.46428</c:v>
                </c:pt>
                <c:pt idx="87">
                  <c:v>20108363589.448044</c:v>
                </c:pt>
                <c:pt idx="88">
                  <c:v>20619727224.431812</c:v>
                </c:pt>
                <c:pt idx="89">
                  <c:v>21131090859.415573</c:v>
                </c:pt>
                <c:pt idx="90">
                  <c:v>21642454494.39934</c:v>
                </c:pt>
                <c:pt idx="91">
                  <c:v>22153818129.383106</c:v>
                </c:pt>
                <c:pt idx="92">
                  <c:v>22665181764.366875</c:v>
                </c:pt>
                <c:pt idx="93">
                  <c:v>23176545399.35064</c:v>
                </c:pt>
                <c:pt idx="94">
                  <c:v>23687909034.334408</c:v>
                </c:pt>
                <c:pt idx="95">
                  <c:v>24199272669.318172</c:v>
                </c:pt>
                <c:pt idx="96">
                  <c:v>24710636304.301937</c:v>
                </c:pt>
                <c:pt idx="97">
                  <c:v>25221999939.2857</c:v>
                </c:pt>
                <c:pt idx="98">
                  <c:v>25222000000</c:v>
                </c:pt>
                <c:pt idx="99">
                  <c:v>25222000000</c:v>
                </c:pt>
                <c:pt idx="100">
                  <c:v>25222000000</c:v>
                </c:pt>
                <c:pt idx="101">
                  <c:v>25222000000</c:v>
                </c:pt>
                <c:pt idx="102">
                  <c:v>25222000000</c:v>
                </c:pt>
                <c:pt idx="103">
                  <c:v>25222000000</c:v>
                </c:pt>
                <c:pt idx="104">
                  <c:v>25222000000</c:v>
                </c:pt>
                <c:pt idx="105">
                  <c:v>25222000000</c:v>
                </c:pt>
                <c:pt idx="106">
                  <c:v>25222000000</c:v>
                </c:pt>
                <c:pt idx="107">
                  <c:v>25222000000</c:v>
                </c:pt>
                <c:pt idx="108">
                  <c:v>25222000000</c:v>
                </c:pt>
                <c:pt idx="109">
                  <c:v>25222000000</c:v>
                </c:pt>
                <c:pt idx="110">
                  <c:v>25222000000</c:v>
                </c:pt>
                <c:pt idx="111">
                  <c:v>25222000000</c:v>
                </c:pt>
                <c:pt idx="112">
                  <c:v>25222000000</c:v>
                </c:pt>
                <c:pt idx="113">
                  <c:v>25222000000</c:v>
                </c:pt>
                <c:pt idx="114">
                  <c:v>25222000000</c:v>
                </c:pt>
                <c:pt idx="115">
                  <c:v>25222000000</c:v>
                </c:pt>
                <c:pt idx="116">
                  <c:v>25222000000</c:v>
                </c:pt>
                <c:pt idx="117">
                  <c:v>25222000000</c:v>
                </c:pt>
                <c:pt idx="118">
                  <c:v>25222000000</c:v>
                </c:pt>
                <c:pt idx="119">
                  <c:v>25222000000</c:v>
                </c:pt>
                <c:pt idx="120">
                  <c:v>25222000000</c:v>
                </c:pt>
                <c:pt idx="121">
                  <c:v>25222000000</c:v>
                </c:pt>
                <c:pt idx="122">
                  <c:v>25222000000</c:v>
                </c:pt>
                <c:pt idx="123">
                  <c:v>25222000000</c:v>
                </c:pt>
                <c:pt idx="124">
                  <c:v>25222000000</c:v>
                </c:pt>
                <c:pt idx="125">
                  <c:v>25222000000</c:v>
                </c:pt>
                <c:pt idx="126">
                  <c:v>25222000000</c:v>
                </c:pt>
                <c:pt idx="127">
                  <c:v>25222000000</c:v>
                </c:pt>
                <c:pt idx="128">
                  <c:v>25222000000</c:v>
                </c:pt>
                <c:pt idx="129">
                  <c:v>25222000000</c:v>
                </c:pt>
                <c:pt idx="130">
                  <c:v>25222000000</c:v>
                </c:pt>
                <c:pt idx="131">
                  <c:v>25222000000</c:v>
                </c:pt>
                <c:pt idx="132">
                  <c:v>25222000000</c:v>
                </c:pt>
                <c:pt idx="133">
                  <c:v>25222000000</c:v>
                </c:pt>
                <c:pt idx="134">
                  <c:v>25222000000</c:v>
                </c:pt>
                <c:pt idx="135">
                  <c:v>25222000000</c:v>
                </c:pt>
                <c:pt idx="136">
                  <c:v>25222000000</c:v>
                </c:pt>
                <c:pt idx="137">
                  <c:v>25222000000</c:v>
                </c:pt>
                <c:pt idx="138">
                  <c:v>25222000000</c:v>
                </c:pt>
                <c:pt idx="139">
                  <c:v>25222000000</c:v>
                </c:pt>
                <c:pt idx="140">
                  <c:v>25222000000</c:v>
                </c:pt>
                <c:pt idx="141">
                  <c:v>25222000000</c:v>
                </c:pt>
                <c:pt idx="142">
                  <c:v>25222000000</c:v>
                </c:pt>
                <c:pt idx="143">
                  <c:v>25222000000</c:v>
                </c:pt>
                <c:pt idx="144">
                  <c:v>25222000000</c:v>
                </c:pt>
                <c:pt idx="145">
                  <c:v>25222000000</c:v>
                </c:pt>
                <c:pt idx="146">
                  <c:v>25222000000</c:v>
                </c:pt>
                <c:pt idx="147">
                  <c:v>25222000000</c:v>
                </c:pt>
                <c:pt idx="148">
                  <c:v>25222000000</c:v>
                </c:pt>
                <c:pt idx="149">
                  <c:v>25222000000</c:v>
                </c:pt>
                <c:pt idx="150">
                  <c:v>25222000000</c:v>
                </c:pt>
                <c:pt idx="151">
                  <c:v>25222000000</c:v>
                </c:pt>
                <c:pt idx="152">
                  <c:v>25222000000</c:v>
                </c:pt>
                <c:pt idx="153">
                  <c:v>25222000000</c:v>
                </c:pt>
                <c:pt idx="154">
                  <c:v>25222000000</c:v>
                </c:pt>
                <c:pt idx="155">
                  <c:v>25222000000</c:v>
                </c:pt>
                <c:pt idx="156">
                  <c:v>25222000000</c:v>
                </c:pt>
                <c:pt idx="157">
                  <c:v>25222000000</c:v>
                </c:pt>
                <c:pt idx="158">
                  <c:v>25222000000</c:v>
                </c:pt>
                <c:pt idx="159">
                  <c:v>25222000000</c:v>
                </c:pt>
                <c:pt idx="160">
                  <c:v>25222000000</c:v>
                </c:pt>
                <c:pt idx="161">
                  <c:v>25222000000</c:v>
                </c:pt>
                <c:pt idx="162">
                  <c:v>25222000000</c:v>
                </c:pt>
                <c:pt idx="163">
                  <c:v>25222000000</c:v>
                </c:pt>
                <c:pt idx="164">
                  <c:v>25222000000</c:v>
                </c:pt>
                <c:pt idx="165">
                  <c:v>25222000000</c:v>
                </c:pt>
                <c:pt idx="166">
                  <c:v>25222000000</c:v>
                </c:pt>
                <c:pt idx="167">
                  <c:v>25222000000</c:v>
                </c:pt>
              </c:numCache>
            </c:numRef>
          </c:yVal>
          <c:smooth val="1"/>
        </c:ser>
        <c:ser>
          <c:idx val="1"/>
          <c:order val="1"/>
          <c:tx>
            <c:v>1 GeV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Sheet2!$C$16:$C$183</c:f>
              <c:numCache>
                <c:ptCount val="168"/>
                <c:pt idx="0">
                  <c:v>0.0001</c:v>
                </c:pt>
                <c:pt idx="1">
                  <c:v>0.0002</c:v>
                </c:pt>
                <c:pt idx="2">
                  <c:v>0.0003</c:v>
                </c:pt>
                <c:pt idx="3">
                  <c:v>0.0004</c:v>
                </c:pt>
                <c:pt idx="4">
                  <c:v>0.0005</c:v>
                </c:pt>
                <c:pt idx="5">
                  <c:v>0.0006</c:v>
                </c:pt>
                <c:pt idx="6">
                  <c:v>0.0007</c:v>
                </c:pt>
                <c:pt idx="7">
                  <c:v>0.0008</c:v>
                </c:pt>
                <c:pt idx="8">
                  <c:v>0.0009</c:v>
                </c:pt>
                <c:pt idx="9">
                  <c:v>0.001</c:v>
                </c:pt>
                <c:pt idx="10">
                  <c:v>0.0011</c:v>
                </c:pt>
                <c:pt idx="11">
                  <c:v>0.0012</c:v>
                </c:pt>
                <c:pt idx="12">
                  <c:v>0.0013</c:v>
                </c:pt>
                <c:pt idx="13">
                  <c:v>0.0014</c:v>
                </c:pt>
                <c:pt idx="14">
                  <c:v>0.0015</c:v>
                </c:pt>
                <c:pt idx="15">
                  <c:v>0.0016</c:v>
                </c:pt>
                <c:pt idx="16">
                  <c:v>0.0017</c:v>
                </c:pt>
                <c:pt idx="17">
                  <c:v>0.0018</c:v>
                </c:pt>
                <c:pt idx="18">
                  <c:v>0.0019</c:v>
                </c:pt>
                <c:pt idx="19">
                  <c:v>0.002</c:v>
                </c:pt>
                <c:pt idx="20">
                  <c:v>0.0021</c:v>
                </c:pt>
                <c:pt idx="21">
                  <c:v>0.0022</c:v>
                </c:pt>
                <c:pt idx="22">
                  <c:v>0.0023</c:v>
                </c:pt>
                <c:pt idx="23">
                  <c:v>0.0024</c:v>
                </c:pt>
                <c:pt idx="24">
                  <c:v>0.0025</c:v>
                </c:pt>
                <c:pt idx="25">
                  <c:v>0.0026</c:v>
                </c:pt>
                <c:pt idx="26">
                  <c:v>0.0027</c:v>
                </c:pt>
                <c:pt idx="27">
                  <c:v>0.0028</c:v>
                </c:pt>
                <c:pt idx="28">
                  <c:v>0.0029</c:v>
                </c:pt>
                <c:pt idx="29">
                  <c:v>0.003</c:v>
                </c:pt>
                <c:pt idx="30">
                  <c:v>0.0031</c:v>
                </c:pt>
                <c:pt idx="31">
                  <c:v>0.0032</c:v>
                </c:pt>
                <c:pt idx="32">
                  <c:v>0.0033</c:v>
                </c:pt>
                <c:pt idx="33">
                  <c:v>0.0034</c:v>
                </c:pt>
                <c:pt idx="34">
                  <c:v>0.0035</c:v>
                </c:pt>
                <c:pt idx="35">
                  <c:v>0.0036</c:v>
                </c:pt>
                <c:pt idx="36">
                  <c:v>0.0037</c:v>
                </c:pt>
                <c:pt idx="37">
                  <c:v>0.0038</c:v>
                </c:pt>
                <c:pt idx="38">
                  <c:v>0.0039</c:v>
                </c:pt>
                <c:pt idx="39">
                  <c:v>0.004</c:v>
                </c:pt>
                <c:pt idx="40">
                  <c:v>0.0041</c:v>
                </c:pt>
                <c:pt idx="41">
                  <c:v>0.0042</c:v>
                </c:pt>
                <c:pt idx="42">
                  <c:v>0.0043</c:v>
                </c:pt>
                <c:pt idx="43">
                  <c:v>0.0044</c:v>
                </c:pt>
                <c:pt idx="44">
                  <c:v>0.0045</c:v>
                </c:pt>
                <c:pt idx="45">
                  <c:v>0.0046</c:v>
                </c:pt>
                <c:pt idx="46">
                  <c:v>0.0047</c:v>
                </c:pt>
                <c:pt idx="47">
                  <c:v>0.0048</c:v>
                </c:pt>
                <c:pt idx="48">
                  <c:v>0.0049</c:v>
                </c:pt>
                <c:pt idx="49">
                  <c:v>0.005</c:v>
                </c:pt>
                <c:pt idx="50">
                  <c:v>0.0051</c:v>
                </c:pt>
                <c:pt idx="51">
                  <c:v>0.0052</c:v>
                </c:pt>
                <c:pt idx="52">
                  <c:v>0.0053</c:v>
                </c:pt>
                <c:pt idx="53">
                  <c:v>0.0054</c:v>
                </c:pt>
                <c:pt idx="54">
                  <c:v>0.0055</c:v>
                </c:pt>
                <c:pt idx="55">
                  <c:v>0.0056</c:v>
                </c:pt>
                <c:pt idx="56">
                  <c:v>0.0057</c:v>
                </c:pt>
                <c:pt idx="57">
                  <c:v>0.0058</c:v>
                </c:pt>
                <c:pt idx="58">
                  <c:v>0.0059</c:v>
                </c:pt>
                <c:pt idx="59">
                  <c:v>0.006</c:v>
                </c:pt>
                <c:pt idx="60">
                  <c:v>0.007</c:v>
                </c:pt>
                <c:pt idx="61">
                  <c:v>0.008</c:v>
                </c:pt>
                <c:pt idx="62">
                  <c:v>0.009</c:v>
                </c:pt>
                <c:pt idx="63">
                  <c:v>0.01</c:v>
                </c:pt>
                <c:pt idx="64">
                  <c:v>0.011</c:v>
                </c:pt>
                <c:pt idx="65">
                  <c:v>0.012</c:v>
                </c:pt>
                <c:pt idx="66">
                  <c:v>0.013</c:v>
                </c:pt>
                <c:pt idx="67">
                  <c:v>0.014</c:v>
                </c:pt>
                <c:pt idx="68">
                  <c:v>0.015</c:v>
                </c:pt>
                <c:pt idx="69">
                  <c:v>0.016</c:v>
                </c:pt>
                <c:pt idx="70">
                  <c:v>0.017</c:v>
                </c:pt>
                <c:pt idx="71">
                  <c:v>0.018</c:v>
                </c:pt>
                <c:pt idx="72">
                  <c:v>0.019</c:v>
                </c:pt>
                <c:pt idx="73">
                  <c:v>0.02</c:v>
                </c:pt>
                <c:pt idx="74">
                  <c:v>0.021</c:v>
                </c:pt>
                <c:pt idx="75">
                  <c:v>0.022</c:v>
                </c:pt>
                <c:pt idx="76">
                  <c:v>0.023</c:v>
                </c:pt>
                <c:pt idx="77">
                  <c:v>0.024</c:v>
                </c:pt>
                <c:pt idx="78">
                  <c:v>0.025</c:v>
                </c:pt>
                <c:pt idx="79">
                  <c:v>0.026</c:v>
                </c:pt>
                <c:pt idx="80">
                  <c:v>0.027</c:v>
                </c:pt>
                <c:pt idx="81">
                  <c:v>0.028</c:v>
                </c:pt>
                <c:pt idx="82">
                  <c:v>0.029</c:v>
                </c:pt>
                <c:pt idx="83">
                  <c:v>0.03</c:v>
                </c:pt>
                <c:pt idx="84">
                  <c:v>0.031</c:v>
                </c:pt>
                <c:pt idx="85">
                  <c:v>0.032</c:v>
                </c:pt>
                <c:pt idx="86">
                  <c:v>0.033</c:v>
                </c:pt>
                <c:pt idx="87">
                  <c:v>0.034</c:v>
                </c:pt>
                <c:pt idx="88">
                  <c:v>0.035</c:v>
                </c:pt>
                <c:pt idx="89">
                  <c:v>0.036</c:v>
                </c:pt>
                <c:pt idx="90">
                  <c:v>0.037</c:v>
                </c:pt>
                <c:pt idx="91">
                  <c:v>0.038</c:v>
                </c:pt>
                <c:pt idx="92">
                  <c:v>0.039</c:v>
                </c:pt>
                <c:pt idx="93">
                  <c:v>0.04</c:v>
                </c:pt>
                <c:pt idx="94">
                  <c:v>0.041</c:v>
                </c:pt>
                <c:pt idx="95">
                  <c:v>0.042</c:v>
                </c:pt>
                <c:pt idx="96">
                  <c:v>0.043</c:v>
                </c:pt>
                <c:pt idx="97">
                  <c:v>0.044</c:v>
                </c:pt>
                <c:pt idx="98">
                  <c:v>0.045</c:v>
                </c:pt>
                <c:pt idx="99">
                  <c:v>0.046</c:v>
                </c:pt>
                <c:pt idx="100">
                  <c:v>0.047</c:v>
                </c:pt>
                <c:pt idx="101">
                  <c:v>0.048</c:v>
                </c:pt>
                <c:pt idx="102">
                  <c:v>0.049</c:v>
                </c:pt>
                <c:pt idx="103">
                  <c:v>0.05</c:v>
                </c:pt>
                <c:pt idx="104">
                  <c:v>0.06</c:v>
                </c:pt>
                <c:pt idx="105">
                  <c:v>0.07</c:v>
                </c:pt>
                <c:pt idx="106">
                  <c:v>0.08</c:v>
                </c:pt>
                <c:pt idx="107">
                  <c:v>0.09</c:v>
                </c:pt>
                <c:pt idx="108">
                  <c:v>0.1</c:v>
                </c:pt>
                <c:pt idx="109">
                  <c:v>0.11</c:v>
                </c:pt>
                <c:pt idx="110">
                  <c:v>0.12</c:v>
                </c:pt>
                <c:pt idx="111">
                  <c:v>0.13</c:v>
                </c:pt>
                <c:pt idx="112">
                  <c:v>0.14</c:v>
                </c:pt>
                <c:pt idx="113">
                  <c:v>0.15</c:v>
                </c:pt>
                <c:pt idx="114">
                  <c:v>0.16</c:v>
                </c:pt>
                <c:pt idx="115">
                  <c:v>0.17</c:v>
                </c:pt>
                <c:pt idx="116">
                  <c:v>0.18</c:v>
                </c:pt>
                <c:pt idx="117">
                  <c:v>0.19</c:v>
                </c:pt>
                <c:pt idx="118">
                  <c:v>0.2</c:v>
                </c:pt>
                <c:pt idx="119">
                  <c:v>0.21</c:v>
                </c:pt>
                <c:pt idx="120">
                  <c:v>0.22</c:v>
                </c:pt>
                <c:pt idx="121">
                  <c:v>0.23</c:v>
                </c:pt>
                <c:pt idx="122">
                  <c:v>0.24</c:v>
                </c:pt>
                <c:pt idx="123">
                  <c:v>0.25</c:v>
                </c:pt>
                <c:pt idx="124">
                  <c:v>0.26</c:v>
                </c:pt>
                <c:pt idx="125">
                  <c:v>0.27</c:v>
                </c:pt>
                <c:pt idx="126">
                  <c:v>0.28</c:v>
                </c:pt>
                <c:pt idx="127">
                  <c:v>0.29</c:v>
                </c:pt>
                <c:pt idx="128">
                  <c:v>0.3</c:v>
                </c:pt>
                <c:pt idx="129">
                  <c:v>0.31</c:v>
                </c:pt>
                <c:pt idx="130">
                  <c:v>0.32</c:v>
                </c:pt>
                <c:pt idx="131">
                  <c:v>0.33</c:v>
                </c:pt>
                <c:pt idx="132">
                  <c:v>0.34</c:v>
                </c:pt>
                <c:pt idx="133">
                  <c:v>0.35</c:v>
                </c:pt>
                <c:pt idx="134">
                  <c:v>0.36</c:v>
                </c:pt>
                <c:pt idx="135">
                  <c:v>0.37</c:v>
                </c:pt>
                <c:pt idx="136">
                  <c:v>0.38</c:v>
                </c:pt>
                <c:pt idx="137">
                  <c:v>0.39</c:v>
                </c:pt>
                <c:pt idx="138">
                  <c:v>0.4</c:v>
                </c:pt>
                <c:pt idx="139">
                  <c:v>0.41</c:v>
                </c:pt>
                <c:pt idx="140">
                  <c:v>0.42</c:v>
                </c:pt>
                <c:pt idx="141">
                  <c:v>0.43</c:v>
                </c:pt>
                <c:pt idx="142">
                  <c:v>0.44</c:v>
                </c:pt>
                <c:pt idx="143">
                  <c:v>0.45</c:v>
                </c:pt>
                <c:pt idx="144">
                  <c:v>0.46</c:v>
                </c:pt>
                <c:pt idx="145">
                  <c:v>0.47</c:v>
                </c:pt>
                <c:pt idx="146">
                  <c:v>0.48</c:v>
                </c:pt>
                <c:pt idx="147">
                  <c:v>0.49</c:v>
                </c:pt>
                <c:pt idx="148">
                  <c:v>0.5</c:v>
                </c:pt>
                <c:pt idx="149">
                  <c:v>0.6</c:v>
                </c:pt>
                <c:pt idx="150">
                  <c:v>0.7</c:v>
                </c:pt>
                <c:pt idx="151">
                  <c:v>0.8</c:v>
                </c:pt>
                <c:pt idx="152">
                  <c:v>0.9</c:v>
                </c:pt>
                <c:pt idx="153">
                  <c:v>1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13</c:v>
                </c:pt>
                <c:pt idx="166">
                  <c:v>14</c:v>
                </c:pt>
                <c:pt idx="167">
                  <c:v>15</c:v>
                </c:pt>
              </c:numCache>
            </c:numRef>
          </c:xVal>
          <c:yVal>
            <c:numRef>
              <c:f>Sheet2!$U$16:$U$183</c:f>
              <c:numCache>
                <c:ptCount val="168"/>
                <c:pt idx="0">
                  <c:v>200203804.19592863</c:v>
                </c:pt>
                <c:pt idx="1">
                  <c:v>217693130.59861004</c:v>
                </c:pt>
                <c:pt idx="2">
                  <c:v>235182457.00129145</c:v>
                </c:pt>
                <c:pt idx="3">
                  <c:v>252671783.40397286</c:v>
                </c:pt>
                <c:pt idx="4">
                  <c:v>270161109.80665433</c:v>
                </c:pt>
                <c:pt idx="5">
                  <c:v>287650436.2093357</c:v>
                </c:pt>
                <c:pt idx="6">
                  <c:v>305139762.61201715</c:v>
                </c:pt>
                <c:pt idx="7">
                  <c:v>322629089.01469827</c:v>
                </c:pt>
                <c:pt idx="8">
                  <c:v>340118415.4173797</c:v>
                </c:pt>
                <c:pt idx="9">
                  <c:v>357607741.8200611</c:v>
                </c:pt>
                <c:pt idx="10">
                  <c:v>375097068.2227425</c:v>
                </c:pt>
                <c:pt idx="11">
                  <c:v>392586394.6254239</c:v>
                </c:pt>
                <c:pt idx="12">
                  <c:v>410075721.0281053</c:v>
                </c:pt>
                <c:pt idx="13">
                  <c:v>427565047.4307867</c:v>
                </c:pt>
                <c:pt idx="14">
                  <c:v>445054373.83346814</c:v>
                </c:pt>
                <c:pt idx="15">
                  <c:v>462543700.23614955</c:v>
                </c:pt>
                <c:pt idx="16">
                  <c:v>480033026.63883096</c:v>
                </c:pt>
                <c:pt idx="17">
                  <c:v>497522353.04151237</c:v>
                </c:pt>
                <c:pt idx="18">
                  <c:v>515011679.4441938</c:v>
                </c:pt>
                <c:pt idx="19">
                  <c:v>532501005.8468752</c:v>
                </c:pt>
                <c:pt idx="20">
                  <c:v>549990332.2495565</c:v>
                </c:pt>
                <c:pt idx="21">
                  <c:v>567479658.652238</c:v>
                </c:pt>
                <c:pt idx="22">
                  <c:v>584968985.0549195</c:v>
                </c:pt>
                <c:pt idx="23">
                  <c:v>602458311.4576008</c:v>
                </c:pt>
                <c:pt idx="24">
                  <c:v>619947637.8602823</c:v>
                </c:pt>
                <c:pt idx="25">
                  <c:v>637436964.2629637</c:v>
                </c:pt>
                <c:pt idx="26">
                  <c:v>654926290.6656451</c:v>
                </c:pt>
                <c:pt idx="27">
                  <c:v>672415617.0683265</c:v>
                </c:pt>
                <c:pt idx="28">
                  <c:v>689904943.4710078</c:v>
                </c:pt>
                <c:pt idx="29">
                  <c:v>707394269.8736893</c:v>
                </c:pt>
                <c:pt idx="30">
                  <c:v>724883596.2763706</c:v>
                </c:pt>
                <c:pt idx="31">
                  <c:v>742372922.6790521</c:v>
                </c:pt>
                <c:pt idx="32">
                  <c:v>759862249.0817336</c:v>
                </c:pt>
                <c:pt idx="33">
                  <c:v>777351575.4844149</c:v>
                </c:pt>
                <c:pt idx="34">
                  <c:v>794840901.8870964</c:v>
                </c:pt>
                <c:pt idx="35">
                  <c:v>812330228.2897778</c:v>
                </c:pt>
                <c:pt idx="36">
                  <c:v>829819554.6924592</c:v>
                </c:pt>
                <c:pt idx="37">
                  <c:v>847308881.0951406</c:v>
                </c:pt>
                <c:pt idx="38">
                  <c:v>864798207.4978219</c:v>
                </c:pt>
                <c:pt idx="39">
                  <c:v>882287533.9005034</c:v>
                </c:pt>
                <c:pt idx="40">
                  <c:v>899776860.3031849</c:v>
                </c:pt>
                <c:pt idx="41">
                  <c:v>917266186.7058661</c:v>
                </c:pt>
                <c:pt idx="42">
                  <c:v>934755513.1085476</c:v>
                </c:pt>
                <c:pt idx="43">
                  <c:v>952244839.511229</c:v>
                </c:pt>
                <c:pt idx="44">
                  <c:v>969734165.9139104</c:v>
                </c:pt>
                <c:pt idx="45">
                  <c:v>987223492.3165919</c:v>
                </c:pt>
                <c:pt idx="46">
                  <c:v>1004712818.7192732</c:v>
                </c:pt>
                <c:pt idx="47">
                  <c:v>1022202145.1219546</c:v>
                </c:pt>
                <c:pt idx="48">
                  <c:v>1039691471.524636</c:v>
                </c:pt>
                <c:pt idx="49">
                  <c:v>1057180797.9273175</c:v>
                </c:pt>
                <c:pt idx="50">
                  <c:v>1074670124.329999</c:v>
                </c:pt>
                <c:pt idx="51">
                  <c:v>1092159450.7326803</c:v>
                </c:pt>
                <c:pt idx="52">
                  <c:v>1109648777.1353617</c:v>
                </c:pt>
                <c:pt idx="53">
                  <c:v>1127138103.538043</c:v>
                </c:pt>
                <c:pt idx="54">
                  <c:v>1144627429.9407244</c:v>
                </c:pt>
                <c:pt idx="55">
                  <c:v>1162116756.343406</c:v>
                </c:pt>
                <c:pt idx="56">
                  <c:v>1179606082.7460876</c:v>
                </c:pt>
                <c:pt idx="57">
                  <c:v>1191376144.9700704</c:v>
                </c:pt>
                <c:pt idx="58">
                  <c:v>1203146207.3661063</c:v>
                </c:pt>
                <c:pt idx="59">
                  <c:v>1214916269.762142</c:v>
                </c:pt>
                <c:pt idx="60">
                  <c:v>1332616893.722499</c:v>
                </c:pt>
                <c:pt idx="61">
                  <c:v>1450317517.682856</c:v>
                </c:pt>
                <c:pt idx="62">
                  <c:v>1568018141.6432128</c:v>
                </c:pt>
                <c:pt idx="63">
                  <c:v>1685718765.60357</c:v>
                </c:pt>
                <c:pt idx="64">
                  <c:v>1803419389.563927</c:v>
                </c:pt>
                <c:pt idx="65">
                  <c:v>1921120013.524284</c:v>
                </c:pt>
                <c:pt idx="66">
                  <c:v>2038820637.4846408</c:v>
                </c:pt>
                <c:pt idx="67">
                  <c:v>2156521261.444998</c:v>
                </c:pt>
                <c:pt idx="68">
                  <c:v>2274221885.4053545</c:v>
                </c:pt>
                <c:pt idx="69">
                  <c:v>2391922509.365712</c:v>
                </c:pt>
                <c:pt idx="70">
                  <c:v>2509623133.326069</c:v>
                </c:pt>
                <c:pt idx="71">
                  <c:v>2627323757.2864256</c:v>
                </c:pt>
                <c:pt idx="72">
                  <c:v>2745024381.246783</c:v>
                </c:pt>
                <c:pt idx="73">
                  <c:v>2862725005.20714</c:v>
                </c:pt>
                <c:pt idx="74">
                  <c:v>2980425629.167497</c:v>
                </c:pt>
                <c:pt idx="75">
                  <c:v>3098126253.127854</c:v>
                </c:pt>
                <c:pt idx="76">
                  <c:v>3215826877.088211</c:v>
                </c:pt>
                <c:pt idx="77">
                  <c:v>3333527501.048568</c:v>
                </c:pt>
                <c:pt idx="78">
                  <c:v>3451228125.008925</c:v>
                </c:pt>
                <c:pt idx="79">
                  <c:v>3568928748.9692817</c:v>
                </c:pt>
                <c:pt idx="80">
                  <c:v>3686629372.929639</c:v>
                </c:pt>
                <c:pt idx="81">
                  <c:v>3804329996.889996</c:v>
                </c:pt>
                <c:pt idx="82">
                  <c:v>3922030620.8503532</c:v>
                </c:pt>
                <c:pt idx="83">
                  <c:v>4039731244.8107095</c:v>
                </c:pt>
                <c:pt idx="84">
                  <c:v>4157431868.7710667</c:v>
                </c:pt>
                <c:pt idx="85">
                  <c:v>4275132492.731424</c:v>
                </c:pt>
                <c:pt idx="86">
                  <c:v>4392833116.691781</c:v>
                </c:pt>
                <c:pt idx="87">
                  <c:v>4510533740.652138</c:v>
                </c:pt>
                <c:pt idx="88">
                  <c:v>4628234364.612495</c:v>
                </c:pt>
                <c:pt idx="89">
                  <c:v>4745934988.572851</c:v>
                </c:pt>
                <c:pt idx="90">
                  <c:v>4863635612.533209</c:v>
                </c:pt>
                <c:pt idx="91">
                  <c:v>4981336236.493566</c:v>
                </c:pt>
                <c:pt idx="92">
                  <c:v>5099036860.453923</c:v>
                </c:pt>
                <c:pt idx="93">
                  <c:v>5216737484.41428</c:v>
                </c:pt>
                <c:pt idx="94">
                  <c:v>5216737484</c:v>
                </c:pt>
                <c:pt idx="95">
                  <c:v>5216737484</c:v>
                </c:pt>
                <c:pt idx="96">
                  <c:v>5216737484</c:v>
                </c:pt>
                <c:pt idx="97">
                  <c:v>5216737484</c:v>
                </c:pt>
                <c:pt idx="98">
                  <c:v>5216737484</c:v>
                </c:pt>
                <c:pt idx="99">
                  <c:v>5216737484</c:v>
                </c:pt>
                <c:pt idx="100">
                  <c:v>5216737484</c:v>
                </c:pt>
                <c:pt idx="101">
                  <c:v>5216737484</c:v>
                </c:pt>
                <c:pt idx="102">
                  <c:v>5216737484</c:v>
                </c:pt>
                <c:pt idx="103">
                  <c:v>5216737484</c:v>
                </c:pt>
                <c:pt idx="104">
                  <c:v>5216737484</c:v>
                </c:pt>
                <c:pt idx="105">
                  <c:v>5216737484</c:v>
                </c:pt>
                <c:pt idx="106">
                  <c:v>5216737484</c:v>
                </c:pt>
                <c:pt idx="107">
                  <c:v>5216737484</c:v>
                </c:pt>
                <c:pt idx="108">
                  <c:v>5216737484</c:v>
                </c:pt>
                <c:pt idx="109">
                  <c:v>5216737484</c:v>
                </c:pt>
                <c:pt idx="110">
                  <c:v>5216737484</c:v>
                </c:pt>
                <c:pt idx="111">
                  <c:v>5216737484</c:v>
                </c:pt>
                <c:pt idx="112">
                  <c:v>5216737484</c:v>
                </c:pt>
                <c:pt idx="113">
                  <c:v>5216737484</c:v>
                </c:pt>
                <c:pt idx="114">
                  <c:v>5216737484</c:v>
                </c:pt>
                <c:pt idx="115">
                  <c:v>5216737484</c:v>
                </c:pt>
                <c:pt idx="116">
                  <c:v>5216737484</c:v>
                </c:pt>
                <c:pt idx="117">
                  <c:v>5216737484</c:v>
                </c:pt>
                <c:pt idx="118">
                  <c:v>5216737484</c:v>
                </c:pt>
                <c:pt idx="119">
                  <c:v>5216737484</c:v>
                </c:pt>
                <c:pt idx="120">
                  <c:v>5216737484</c:v>
                </c:pt>
                <c:pt idx="121">
                  <c:v>5216737484</c:v>
                </c:pt>
                <c:pt idx="122">
                  <c:v>5216737484</c:v>
                </c:pt>
                <c:pt idx="123">
                  <c:v>5216737484</c:v>
                </c:pt>
                <c:pt idx="124">
                  <c:v>5216737484</c:v>
                </c:pt>
                <c:pt idx="125">
                  <c:v>5216737484</c:v>
                </c:pt>
                <c:pt idx="126">
                  <c:v>5216737484</c:v>
                </c:pt>
                <c:pt idx="127">
                  <c:v>5216737484</c:v>
                </c:pt>
                <c:pt idx="128">
                  <c:v>5216737484</c:v>
                </c:pt>
                <c:pt idx="129">
                  <c:v>5216737484</c:v>
                </c:pt>
                <c:pt idx="130">
                  <c:v>5216737484</c:v>
                </c:pt>
                <c:pt idx="131">
                  <c:v>5216737484</c:v>
                </c:pt>
                <c:pt idx="132">
                  <c:v>5216737484</c:v>
                </c:pt>
                <c:pt idx="133">
                  <c:v>5216737484</c:v>
                </c:pt>
                <c:pt idx="134">
                  <c:v>5216737484</c:v>
                </c:pt>
                <c:pt idx="135">
                  <c:v>5216737484</c:v>
                </c:pt>
                <c:pt idx="136">
                  <c:v>5216737484</c:v>
                </c:pt>
                <c:pt idx="137">
                  <c:v>5216737484</c:v>
                </c:pt>
                <c:pt idx="138">
                  <c:v>5216737484</c:v>
                </c:pt>
                <c:pt idx="139">
                  <c:v>5216737484</c:v>
                </c:pt>
                <c:pt idx="140">
                  <c:v>5216737484</c:v>
                </c:pt>
                <c:pt idx="141">
                  <c:v>5216737484</c:v>
                </c:pt>
                <c:pt idx="142">
                  <c:v>5216737484</c:v>
                </c:pt>
                <c:pt idx="143">
                  <c:v>5216737484</c:v>
                </c:pt>
                <c:pt idx="144">
                  <c:v>5216737484</c:v>
                </c:pt>
                <c:pt idx="145">
                  <c:v>5216737484</c:v>
                </c:pt>
                <c:pt idx="146">
                  <c:v>5216737484</c:v>
                </c:pt>
                <c:pt idx="147">
                  <c:v>5216737484</c:v>
                </c:pt>
                <c:pt idx="148">
                  <c:v>5216737484</c:v>
                </c:pt>
                <c:pt idx="149">
                  <c:v>5216737484</c:v>
                </c:pt>
                <c:pt idx="150">
                  <c:v>5216737484</c:v>
                </c:pt>
                <c:pt idx="151">
                  <c:v>5216737484</c:v>
                </c:pt>
                <c:pt idx="152">
                  <c:v>5216737484</c:v>
                </c:pt>
                <c:pt idx="153">
                  <c:v>5216737484</c:v>
                </c:pt>
                <c:pt idx="154">
                  <c:v>5216737484</c:v>
                </c:pt>
                <c:pt idx="155">
                  <c:v>5216737484</c:v>
                </c:pt>
                <c:pt idx="156">
                  <c:v>5216737484</c:v>
                </c:pt>
                <c:pt idx="157">
                  <c:v>5216737484</c:v>
                </c:pt>
                <c:pt idx="158">
                  <c:v>5216737484</c:v>
                </c:pt>
                <c:pt idx="159">
                  <c:v>5216737484</c:v>
                </c:pt>
                <c:pt idx="160">
                  <c:v>5216737484</c:v>
                </c:pt>
                <c:pt idx="161">
                  <c:v>5216737484</c:v>
                </c:pt>
                <c:pt idx="162">
                  <c:v>5216737484</c:v>
                </c:pt>
                <c:pt idx="163">
                  <c:v>5216737484</c:v>
                </c:pt>
                <c:pt idx="164">
                  <c:v>5216737484</c:v>
                </c:pt>
                <c:pt idx="165">
                  <c:v>5216737484</c:v>
                </c:pt>
                <c:pt idx="166">
                  <c:v>5216737484</c:v>
                </c:pt>
                <c:pt idx="167">
                  <c:v>5216737484</c:v>
                </c:pt>
              </c:numCache>
            </c:numRef>
          </c:yVal>
          <c:smooth val="1"/>
        </c:ser>
        <c:ser>
          <c:idx val="2"/>
          <c:order val="2"/>
          <c:tx>
            <c:v>1.5 GeV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Sheet2!$C$16:$C$183</c:f>
              <c:numCache>
                <c:ptCount val="168"/>
                <c:pt idx="0">
                  <c:v>0.0001</c:v>
                </c:pt>
                <c:pt idx="1">
                  <c:v>0.0002</c:v>
                </c:pt>
                <c:pt idx="2">
                  <c:v>0.0003</c:v>
                </c:pt>
                <c:pt idx="3">
                  <c:v>0.0004</c:v>
                </c:pt>
                <c:pt idx="4">
                  <c:v>0.0005</c:v>
                </c:pt>
                <c:pt idx="5">
                  <c:v>0.0006</c:v>
                </c:pt>
                <c:pt idx="6">
                  <c:v>0.0007</c:v>
                </c:pt>
                <c:pt idx="7">
                  <c:v>0.0008</c:v>
                </c:pt>
                <c:pt idx="8">
                  <c:v>0.0009</c:v>
                </c:pt>
                <c:pt idx="9">
                  <c:v>0.001</c:v>
                </c:pt>
                <c:pt idx="10">
                  <c:v>0.0011</c:v>
                </c:pt>
                <c:pt idx="11">
                  <c:v>0.0012</c:v>
                </c:pt>
                <c:pt idx="12">
                  <c:v>0.0013</c:v>
                </c:pt>
                <c:pt idx="13">
                  <c:v>0.0014</c:v>
                </c:pt>
                <c:pt idx="14">
                  <c:v>0.0015</c:v>
                </c:pt>
                <c:pt idx="15">
                  <c:v>0.0016</c:v>
                </c:pt>
                <c:pt idx="16">
                  <c:v>0.0017</c:v>
                </c:pt>
                <c:pt idx="17">
                  <c:v>0.0018</c:v>
                </c:pt>
                <c:pt idx="18">
                  <c:v>0.0019</c:v>
                </c:pt>
                <c:pt idx="19">
                  <c:v>0.002</c:v>
                </c:pt>
                <c:pt idx="20">
                  <c:v>0.0021</c:v>
                </c:pt>
                <c:pt idx="21">
                  <c:v>0.0022</c:v>
                </c:pt>
                <c:pt idx="22">
                  <c:v>0.0023</c:v>
                </c:pt>
                <c:pt idx="23">
                  <c:v>0.0024</c:v>
                </c:pt>
                <c:pt idx="24">
                  <c:v>0.0025</c:v>
                </c:pt>
                <c:pt idx="25">
                  <c:v>0.0026</c:v>
                </c:pt>
                <c:pt idx="26">
                  <c:v>0.0027</c:v>
                </c:pt>
                <c:pt idx="27">
                  <c:v>0.0028</c:v>
                </c:pt>
                <c:pt idx="28">
                  <c:v>0.0029</c:v>
                </c:pt>
                <c:pt idx="29">
                  <c:v>0.003</c:v>
                </c:pt>
                <c:pt idx="30">
                  <c:v>0.0031</c:v>
                </c:pt>
                <c:pt idx="31">
                  <c:v>0.0032</c:v>
                </c:pt>
                <c:pt idx="32">
                  <c:v>0.0033</c:v>
                </c:pt>
                <c:pt idx="33">
                  <c:v>0.0034</c:v>
                </c:pt>
                <c:pt idx="34">
                  <c:v>0.0035</c:v>
                </c:pt>
                <c:pt idx="35">
                  <c:v>0.0036</c:v>
                </c:pt>
                <c:pt idx="36">
                  <c:v>0.0037</c:v>
                </c:pt>
                <c:pt idx="37">
                  <c:v>0.0038</c:v>
                </c:pt>
                <c:pt idx="38">
                  <c:v>0.0039</c:v>
                </c:pt>
                <c:pt idx="39">
                  <c:v>0.004</c:v>
                </c:pt>
                <c:pt idx="40">
                  <c:v>0.0041</c:v>
                </c:pt>
                <c:pt idx="41">
                  <c:v>0.0042</c:v>
                </c:pt>
                <c:pt idx="42">
                  <c:v>0.0043</c:v>
                </c:pt>
                <c:pt idx="43">
                  <c:v>0.0044</c:v>
                </c:pt>
                <c:pt idx="44">
                  <c:v>0.0045</c:v>
                </c:pt>
                <c:pt idx="45">
                  <c:v>0.0046</c:v>
                </c:pt>
                <c:pt idx="46">
                  <c:v>0.0047</c:v>
                </c:pt>
                <c:pt idx="47">
                  <c:v>0.0048</c:v>
                </c:pt>
                <c:pt idx="48">
                  <c:v>0.0049</c:v>
                </c:pt>
                <c:pt idx="49">
                  <c:v>0.005</c:v>
                </c:pt>
                <c:pt idx="50">
                  <c:v>0.0051</c:v>
                </c:pt>
                <c:pt idx="51">
                  <c:v>0.0052</c:v>
                </c:pt>
                <c:pt idx="52">
                  <c:v>0.0053</c:v>
                </c:pt>
                <c:pt idx="53">
                  <c:v>0.0054</c:v>
                </c:pt>
                <c:pt idx="54">
                  <c:v>0.0055</c:v>
                </c:pt>
                <c:pt idx="55">
                  <c:v>0.0056</c:v>
                </c:pt>
                <c:pt idx="56">
                  <c:v>0.0057</c:v>
                </c:pt>
                <c:pt idx="57">
                  <c:v>0.0058</c:v>
                </c:pt>
                <c:pt idx="58">
                  <c:v>0.0059</c:v>
                </c:pt>
                <c:pt idx="59">
                  <c:v>0.006</c:v>
                </c:pt>
                <c:pt idx="60">
                  <c:v>0.007</c:v>
                </c:pt>
                <c:pt idx="61">
                  <c:v>0.008</c:v>
                </c:pt>
                <c:pt idx="62">
                  <c:v>0.009</c:v>
                </c:pt>
                <c:pt idx="63">
                  <c:v>0.01</c:v>
                </c:pt>
                <c:pt idx="64">
                  <c:v>0.011</c:v>
                </c:pt>
                <c:pt idx="65">
                  <c:v>0.012</c:v>
                </c:pt>
                <c:pt idx="66">
                  <c:v>0.013</c:v>
                </c:pt>
                <c:pt idx="67">
                  <c:v>0.014</c:v>
                </c:pt>
                <c:pt idx="68">
                  <c:v>0.015</c:v>
                </c:pt>
                <c:pt idx="69">
                  <c:v>0.016</c:v>
                </c:pt>
                <c:pt idx="70">
                  <c:v>0.017</c:v>
                </c:pt>
                <c:pt idx="71">
                  <c:v>0.018</c:v>
                </c:pt>
                <c:pt idx="72">
                  <c:v>0.019</c:v>
                </c:pt>
                <c:pt idx="73">
                  <c:v>0.02</c:v>
                </c:pt>
                <c:pt idx="74">
                  <c:v>0.021</c:v>
                </c:pt>
                <c:pt idx="75">
                  <c:v>0.022</c:v>
                </c:pt>
                <c:pt idx="76">
                  <c:v>0.023</c:v>
                </c:pt>
                <c:pt idx="77">
                  <c:v>0.024</c:v>
                </c:pt>
                <c:pt idx="78">
                  <c:v>0.025</c:v>
                </c:pt>
                <c:pt idx="79">
                  <c:v>0.026</c:v>
                </c:pt>
                <c:pt idx="80">
                  <c:v>0.027</c:v>
                </c:pt>
                <c:pt idx="81">
                  <c:v>0.028</c:v>
                </c:pt>
                <c:pt idx="82">
                  <c:v>0.029</c:v>
                </c:pt>
                <c:pt idx="83">
                  <c:v>0.03</c:v>
                </c:pt>
                <c:pt idx="84">
                  <c:v>0.031</c:v>
                </c:pt>
                <c:pt idx="85">
                  <c:v>0.032</c:v>
                </c:pt>
                <c:pt idx="86">
                  <c:v>0.033</c:v>
                </c:pt>
                <c:pt idx="87">
                  <c:v>0.034</c:v>
                </c:pt>
                <c:pt idx="88">
                  <c:v>0.035</c:v>
                </c:pt>
                <c:pt idx="89">
                  <c:v>0.036</c:v>
                </c:pt>
                <c:pt idx="90">
                  <c:v>0.037</c:v>
                </c:pt>
                <c:pt idx="91">
                  <c:v>0.038</c:v>
                </c:pt>
                <c:pt idx="92">
                  <c:v>0.039</c:v>
                </c:pt>
                <c:pt idx="93">
                  <c:v>0.04</c:v>
                </c:pt>
                <c:pt idx="94">
                  <c:v>0.041</c:v>
                </c:pt>
                <c:pt idx="95">
                  <c:v>0.042</c:v>
                </c:pt>
                <c:pt idx="96">
                  <c:v>0.043</c:v>
                </c:pt>
                <c:pt idx="97">
                  <c:v>0.044</c:v>
                </c:pt>
                <c:pt idx="98">
                  <c:v>0.045</c:v>
                </c:pt>
                <c:pt idx="99">
                  <c:v>0.046</c:v>
                </c:pt>
                <c:pt idx="100">
                  <c:v>0.047</c:v>
                </c:pt>
                <c:pt idx="101">
                  <c:v>0.048</c:v>
                </c:pt>
                <c:pt idx="102">
                  <c:v>0.049</c:v>
                </c:pt>
                <c:pt idx="103">
                  <c:v>0.05</c:v>
                </c:pt>
                <c:pt idx="104">
                  <c:v>0.06</c:v>
                </c:pt>
                <c:pt idx="105">
                  <c:v>0.07</c:v>
                </c:pt>
                <c:pt idx="106">
                  <c:v>0.08</c:v>
                </c:pt>
                <c:pt idx="107">
                  <c:v>0.09</c:v>
                </c:pt>
                <c:pt idx="108">
                  <c:v>0.1</c:v>
                </c:pt>
                <c:pt idx="109">
                  <c:v>0.11</c:v>
                </c:pt>
                <c:pt idx="110">
                  <c:v>0.12</c:v>
                </c:pt>
                <c:pt idx="111">
                  <c:v>0.13</c:v>
                </c:pt>
                <c:pt idx="112">
                  <c:v>0.14</c:v>
                </c:pt>
                <c:pt idx="113">
                  <c:v>0.15</c:v>
                </c:pt>
                <c:pt idx="114">
                  <c:v>0.16</c:v>
                </c:pt>
                <c:pt idx="115">
                  <c:v>0.17</c:v>
                </c:pt>
                <c:pt idx="116">
                  <c:v>0.18</c:v>
                </c:pt>
                <c:pt idx="117">
                  <c:v>0.19</c:v>
                </c:pt>
                <c:pt idx="118">
                  <c:v>0.2</c:v>
                </c:pt>
                <c:pt idx="119">
                  <c:v>0.21</c:v>
                </c:pt>
                <c:pt idx="120">
                  <c:v>0.22</c:v>
                </c:pt>
                <c:pt idx="121">
                  <c:v>0.23</c:v>
                </c:pt>
                <c:pt idx="122">
                  <c:v>0.24</c:v>
                </c:pt>
                <c:pt idx="123">
                  <c:v>0.25</c:v>
                </c:pt>
                <c:pt idx="124">
                  <c:v>0.26</c:v>
                </c:pt>
                <c:pt idx="125">
                  <c:v>0.27</c:v>
                </c:pt>
                <c:pt idx="126">
                  <c:v>0.28</c:v>
                </c:pt>
                <c:pt idx="127">
                  <c:v>0.29</c:v>
                </c:pt>
                <c:pt idx="128">
                  <c:v>0.3</c:v>
                </c:pt>
                <c:pt idx="129">
                  <c:v>0.31</c:v>
                </c:pt>
                <c:pt idx="130">
                  <c:v>0.32</c:v>
                </c:pt>
                <c:pt idx="131">
                  <c:v>0.33</c:v>
                </c:pt>
                <c:pt idx="132">
                  <c:v>0.34</c:v>
                </c:pt>
                <c:pt idx="133">
                  <c:v>0.35</c:v>
                </c:pt>
                <c:pt idx="134">
                  <c:v>0.36</c:v>
                </c:pt>
                <c:pt idx="135">
                  <c:v>0.37</c:v>
                </c:pt>
                <c:pt idx="136">
                  <c:v>0.38</c:v>
                </c:pt>
                <c:pt idx="137">
                  <c:v>0.39</c:v>
                </c:pt>
                <c:pt idx="138">
                  <c:v>0.4</c:v>
                </c:pt>
                <c:pt idx="139">
                  <c:v>0.41</c:v>
                </c:pt>
                <c:pt idx="140">
                  <c:v>0.42</c:v>
                </c:pt>
                <c:pt idx="141">
                  <c:v>0.43</c:v>
                </c:pt>
                <c:pt idx="142">
                  <c:v>0.44</c:v>
                </c:pt>
                <c:pt idx="143">
                  <c:v>0.45</c:v>
                </c:pt>
                <c:pt idx="144">
                  <c:v>0.46</c:v>
                </c:pt>
                <c:pt idx="145">
                  <c:v>0.47</c:v>
                </c:pt>
                <c:pt idx="146">
                  <c:v>0.48</c:v>
                </c:pt>
                <c:pt idx="147">
                  <c:v>0.49</c:v>
                </c:pt>
                <c:pt idx="148">
                  <c:v>0.5</c:v>
                </c:pt>
                <c:pt idx="149">
                  <c:v>0.6</c:v>
                </c:pt>
                <c:pt idx="150">
                  <c:v>0.7</c:v>
                </c:pt>
                <c:pt idx="151">
                  <c:v>0.8</c:v>
                </c:pt>
                <c:pt idx="152">
                  <c:v>0.9</c:v>
                </c:pt>
                <c:pt idx="153">
                  <c:v>1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13</c:v>
                </c:pt>
                <c:pt idx="166">
                  <c:v>14</c:v>
                </c:pt>
                <c:pt idx="167">
                  <c:v>15</c:v>
                </c:pt>
              </c:numCache>
            </c:numRef>
          </c:xVal>
          <c:yVal>
            <c:numRef>
              <c:f>Sheet2!$AG$16:$AG$183</c:f>
              <c:numCache>
                <c:ptCount val="168"/>
                <c:pt idx="0">
                  <c:v>88782787.13435625</c:v>
                </c:pt>
                <c:pt idx="1">
                  <c:v>97637914.05564936</c:v>
                </c:pt>
                <c:pt idx="2">
                  <c:v>106493040.97694245</c:v>
                </c:pt>
                <c:pt idx="3">
                  <c:v>115348167.89823556</c:v>
                </c:pt>
                <c:pt idx="4">
                  <c:v>124203294.81952867</c:v>
                </c:pt>
                <c:pt idx="5">
                  <c:v>133058421.74082178</c:v>
                </c:pt>
                <c:pt idx="6">
                  <c:v>141913548.6621149</c:v>
                </c:pt>
                <c:pt idx="7">
                  <c:v>150768675.583408</c:v>
                </c:pt>
                <c:pt idx="8">
                  <c:v>159623802.5047011</c:v>
                </c:pt>
                <c:pt idx="9">
                  <c:v>168478929.42599422</c:v>
                </c:pt>
                <c:pt idx="10">
                  <c:v>177334056.34728733</c:v>
                </c:pt>
                <c:pt idx="11">
                  <c:v>186189183.26858044</c:v>
                </c:pt>
                <c:pt idx="12">
                  <c:v>195044310.18987352</c:v>
                </c:pt>
                <c:pt idx="13">
                  <c:v>203899437.11116666</c:v>
                </c:pt>
                <c:pt idx="14">
                  <c:v>212754564.03245974</c:v>
                </c:pt>
                <c:pt idx="15">
                  <c:v>221609690.95375288</c:v>
                </c:pt>
                <c:pt idx="16">
                  <c:v>230464817.87504596</c:v>
                </c:pt>
                <c:pt idx="17">
                  <c:v>239319944.7963391</c:v>
                </c:pt>
                <c:pt idx="18">
                  <c:v>248175071.7176322</c:v>
                </c:pt>
                <c:pt idx="19">
                  <c:v>257030198.6389253</c:v>
                </c:pt>
                <c:pt idx="20">
                  <c:v>265885325.5602184</c:v>
                </c:pt>
                <c:pt idx="21">
                  <c:v>274740452.48151153</c:v>
                </c:pt>
                <c:pt idx="22">
                  <c:v>283595579.4028046</c:v>
                </c:pt>
                <c:pt idx="23">
                  <c:v>292450706.32409775</c:v>
                </c:pt>
                <c:pt idx="24">
                  <c:v>301305833.24539083</c:v>
                </c:pt>
                <c:pt idx="25">
                  <c:v>310160960.1666839</c:v>
                </c:pt>
                <c:pt idx="26">
                  <c:v>319016087.08797705</c:v>
                </c:pt>
                <c:pt idx="27">
                  <c:v>327871214.0092702</c:v>
                </c:pt>
                <c:pt idx="28">
                  <c:v>336726340.9305633</c:v>
                </c:pt>
                <c:pt idx="29">
                  <c:v>345581467.85185635</c:v>
                </c:pt>
                <c:pt idx="30">
                  <c:v>354436594.7731495</c:v>
                </c:pt>
                <c:pt idx="31">
                  <c:v>363291721.69444263</c:v>
                </c:pt>
                <c:pt idx="32">
                  <c:v>372146848.6157357</c:v>
                </c:pt>
                <c:pt idx="33">
                  <c:v>381001975.5370288</c:v>
                </c:pt>
                <c:pt idx="34">
                  <c:v>389857102.4583219</c:v>
                </c:pt>
                <c:pt idx="35">
                  <c:v>398712229.37961507</c:v>
                </c:pt>
                <c:pt idx="36">
                  <c:v>407567356.3009082</c:v>
                </c:pt>
                <c:pt idx="37">
                  <c:v>416422483.2222013</c:v>
                </c:pt>
                <c:pt idx="38">
                  <c:v>425277610.14349437</c:v>
                </c:pt>
                <c:pt idx="39">
                  <c:v>434132737.0647875</c:v>
                </c:pt>
                <c:pt idx="40">
                  <c:v>442987863.98608065</c:v>
                </c:pt>
                <c:pt idx="41">
                  <c:v>451842990.90737367</c:v>
                </c:pt>
                <c:pt idx="42">
                  <c:v>460698117.8286668</c:v>
                </c:pt>
                <c:pt idx="43">
                  <c:v>469553244.74995995</c:v>
                </c:pt>
                <c:pt idx="44">
                  <c:v>478408371.67125297</c:v>
                </c:pt>
                <c:pt idx="45">
                  <c:v>487263498.5925461</c:v>
                </c:pt>
                <c:pt idx="46">
                  <c:v>496118625.51383924</c:v>
                </c:pt>
                <c:pt idx="47">
                  <c:v>504973752.4351323</c:v>
                </c:pt>
                <c:pt idx="48">
                  <c:v>513828879.3564254</c:v>
                </c:pt>
                <c:pt idx="49">
                  <c:v>522684006.27771854</c:v>
                </c:pt>
                <c:pt idx="50">
                  <c:v>531539133.1990117</c:v>
                </c:pt>
                <c:pt idx="51">
                  <c:v>540394260.1203048</c:v>
                </c:pt>
                <c:pt idx="52">
                  <c:v>549249387.0415978</c:v>
                </c:pt>
                <c:pt idx="53">
                  <c:v>558104513.962891</c:v>
                </c:pt>
                <c:pt idx="54">
                  <c:v>566959640.8841841</c:v>
                </c:pt>
                <c:pt idx="55">
                  <c:v>573203718.536217</c:v>
                </c:pt>
                <c:pt idx="56">
                  <c:v>579447796.6172209</c:v>
                </c:pt>
                <c:pt idx="57">
                  <c:v>585691874.6982248</c:v>
                </c:pt>
                <c:pt idx="58">
                  <c:v>591935952.7792287</c:v>
                </c:pt>
                <c:pt idx="59">
                  <c:v>598180030.8602326</c:v>
                </c:pt>
                <c:pt idx="60">
                  <c:v>660620811.6702714</c:v>
                </c:pt>
                <c:pt idx="61">
                  <c:v>723061592.4803101</c:v>
                </c:pt>
                <c:pt idx="62">
                  <c:v>785502373.2903488</c:v>
                </c:pt>
                <c:pt idx="63">
                  <c:v>847943154.1003876</c:v>
                </c:pt>
                <c:pt idx="64">
                  <c:v>910383934.9104263</c:v>
                </c:pt>
                <c:pt idx="65">
                  <c:v>972824715.7204651</c:v>
                </c:pt>
                <c:pt idx="66">
                  <c:v>1035265496.5305037</c:v>
                </c:pt>
                <c:pt idx="67">
                  <c:v>1097706277.3405428</c:v>
                </c:pt>
                <c:pt idx="68">
                  <c:v>1160147058.1505814</c:v>
                </c:pt>
                <c:pt idx="69">
                  <c:v>1222587838.9606202</c:v>
                </c:pt>
                <c:pt idx="70">
                  <c:v>1285028619.770659</c:v>
                </c:pt>
                <c:pt idx="71">
                  <c:v>1347469400.5806975</c:v>
                </c:pt>
                <c:pt idx="72">
                  <c:v>1409910181.3907363</c:v>
                </c:pt>
                <c:pt idx="73">
                  <c:v>1472350962.2007751</c:v>
                </c:pt>
                <c:pt idx="74">
                  <c:v>1534791743.010814</c:v>
                </c:pt>
                <c:pt idx="75">
                  <c:v>1597232523.8208525</c:v>
                </c:pt>
                <c:pt idx="76">
                  <c:v>1659673304.6308913</c:v>
                </c:pt>
                <c:pt idx="77">
                  <c:v>1722114085.4409301</c:v>
                </c:pt>
                <c:pt idx="78">
                  <c:v>1784554866.250969</c:v>
                </c:pt>
                <c:pt idx="79">
                  <c:v>1846995647.0610075</c:v>
                </c:pt>
                <c:pt idx="80">
                  <c:v>1909436427.8710465</c:v>
                </c:pt>
                <c:pt idx="81">
                  <c:v>1971877208.6810853</c:v>
                </c:pt>
                <c:pt idx="82">
                  <c:v>2034317989.4911242</c:v>
                </c:pt>
                <c:pt idx="83">
                  <c:v>2096758770.3011627</c:v>
                </c:pt>
                <c:pt idx="84">
                  <c:v>2159199551.1112013</c:v>
                </c:pt>
                <c:pt idx="85">
                  <c:v>2221640331.9212403</c:v>
                </c:pt>
                <c:pt idx="86">
                  <c:v>2284081112.7312794</c:v>
                </c:pt>
                <c:pt idx="87">
                  <c:v>2346521893.541318</c:v>
                </c:pt>
                <c:pt idx="88">
                  <c:v>2408962674.3513565</c:v>
                </c:pt>
                <c:pt idx="89">
                  <c:v>2471403455.161395</c:v>
                </c:pt>
                <c:pt idx="90">
                  <c:v>2533844235.971434</c:v>
                </c:pt>
                <c:pt idx="91">
                  <c:v>2533844236</c:v>
                </c:pt>
                <c:pt idx="92">
                  <c:v>2533844236</c:v>
                </c:pt>
                <c:pt idx="93">
                  <c:v>2533844236</c:v>
                </c:pt>
                <c:pt idx="94">
                  <c:v>2533844236</c:v>
                </c:pt>
                <c:pt idx="95">
                  <c:v>2533844236</c:v>
                </c:pt>
                <c:pt idx="96">
                  <c:v>2533844236</c:v>
                </c:pt>
                <c:pt idx="97">
                  <c:v>2533844236</c:v>
                </c:pt>
                <c:pt idx="98">
                  <c:v>2533844236</c:v>
                </c:pt>
                <c:pt idx="99">
                  <c:v>2533844236</c:v>
                </c:pt>
                <c:pt idx="100">
                  <c:v>2533844236</c:v>
                </c:pt>
                <c:pt idx="101">
                  <c:v>2533844236</c:v>
                </c:pt>
                <c:pt idx="102">
                  <c:v>2533844236</c:v>
                </c:pt>
                <c:pt idx="103">
                  <c:v>2533844236</c:v>
                </c:pt>
                <c:pt idx="104">
                  <c:v>2533844236</c:v>
                </c:pt>
                <c:pt idx="105">
                  <c:v>2533844236</c:v>
                </c:pt>
                <c:pt idx="106">
                  <c:v>2533844236</c:v>
                </c:pt>
                <c:pt idx="107">
                  <c:v>2533844236</c:v>
                </c:pt>
                <c:pt idx="108">
                  <c:v>2533844236</c:v>
                </c:pt>
                <c:pt idx="109">
                  <c:v>2533844236</c:v>
                </c:pt>
                <c:pt idx="110">
                  <c:v>2533844236</c:v>
                </c:pt>
                <c:pt idx="111">
                  <c:v>2533844236</c:v>
                </c:pt>
                <c:pt idx="112">
                  <c:v>2533844236</c:v>
                </c:pt>
                <c:pt idx="113">
                  <c:v>2533844236</c:v>
                </c:pt>
                <c:pt idx="114">
                  <c:v>2533844236</c:v>
                </c:pt>
                <c:pt idx="115">
                  <c:v>2533844236</c:v>
                </c:pt>
                <c:pt idx="116">
                  <c:v>2533844236</c:v>
                </c:pt>
                <c:pt idx="117">
                  <c:v>2533844236</c:v>
                </c:pt>
                <c:pt idx="118">
                  <c:v>2533844236</c:v>
                </c:pt>
                <c:pt idx="119">
                  <c:v>2533844236</c:v>
                </c:pt>
                <c:pt idx="120">
                  <c:v>2533844236</c:v>
                </c:pt>
                <c:pt idx="121">
                  <c:v>2533844236</c:v>
                </c:pt>
                <c:pt idx="122">
                  <c:v>2533844236</c:v>
                </c:pt>
                <c:pt idx="123">
                  <c:v>2533844236</c:v>
                </c:pt>
                <c:pt idx="124">
                  <c:v>2533844236</c:v>
                </c:pt>
                <c:pt idx="125">
                  <c:v>2533844236</c:v>
                </c:pt>
                <c:pt idx="126">
                  <c:v>2533844236</c:v>
                </c:pt>
                <c:pt idx="127">
                  <c:v>2533844236</c:v>
                </c:pt>
                <c:pt idx="128">
                  <c:v>2533844236</c:v>
                </c:pt>
                <c:pt idx="129">
                  <c:v>2533844236</c:v>
                </c:pt>
                <c:pt idx="130">
                  <c:v>2533844236</c:v>
                </c:pt>
                <c:pt idx="131">
                  <c:v>2533844236</c:v>
                </c:pt>
                <c:pt idx="132">
                  <c:v>2533844236</c:v>
                </c:pt>
                <c:pt idx="133">
                  <c:v>2533844236</c:v>
                </c:pt>
                <c:pt idx="134">
                  <c:v>2533844236</c:v>
                </c:pt>
                <c:pt idx="135">
                  <c:v>2533844236</c:v>
                </c:pt>
                <c:pt idx="136">
                  <c:v>2533844236</c:v>
                </c:pt>
                <c:pt idx="137">
                  <c:v>2533844236</c:v>
                </c:pt>
                <c:pt idx="138">
                  <c:v>2533844236</c:v>
                </c:pt>
                <c:pt idx="139">
                  <c:v>2533844236</c:v>
                </c:pt>
                <c:pt idx="140">
                  <c:v>2533844236</c:v>
                </c:pt>
                <c:pt idx="141">
                  <c:v>2533844236</c:v>
                </c:pt>
                <c:pt idx="142">
                  <c:v>2533844236</c:v>
                </c:pt>
                <c:pt idx="143">
                  <c:v>2533844236</c:v>
                </c:pt>
                <c:pt idx="144">
                  <c:v>2533844236</c:v>
                </c:pt>
                <c:pt idx="145">
                  <c:v>2533844236</c:v>
                </c:pt>
                <c:pt idx="146">
                  <c:v>2533844236</c:v>
                </c:pt>
                <c:pt idx="147">
                  <c:v>2533844236</c:v>
                </c:pt>
                <c:pt idx="148">
                  <c:v>2533844236</c:v>
                </c:pt>
                <c:pt idx="149">
                  <c:v>2533844236</c:v>
                </c:pt>
                <c:pt idx="150">
                  <c:v>2533844236</c:v>
                </c:pt>
                <c:pt idx="151">
                  <c:v>2533844236</c:v>
                </c:pt>
                <c:pt idx="152">
                  <c:v>2533844236</c:v>
                </c:pt>
                <c:pt idx="153">
                  <c:v>2533844236</c:v>
                </c:pt>
                <c:pt idx="154">
                  <c:v>2533844236</c:v>
                </c:pt>
                <c:pt idx="155">
                  <c:v>2533844236</c:v>
                </c:pt>
                <c:pt idx="156">
                  <c:v>2533844236</c:v>
                </c:pt>
                <c:pt idx="157">
                  <c:v>2533844236</c:v>
                </c:pt>
                <c:pt idx="158">
                  <c:v>2533844236</c:v>
                </c:pt>
                <c:pt idx="159">
                  <c:v>2533844236</c:v>
                </c:pt>
                <c:pt idx="160">
                  <c:v>2533844236</c:v>
                </c:pt>
                <c:pt idx="161">
                  <c:v>2533844236</c:v>
                </c:pt>
                <c:pt idx="162">
                  <c:v>2533844236</c:v>
                </c:pt>
                <c:pt idx="163">
                  <c:v>2533844236</c:v>
                </c:pt>
                <c:pt idx="164">
                  <c:v>2533844236</c:v>
                </c:pt>
                <c:pt idx="165">
                  <c:v>2533844236</c:v>
                </c:pt>
                <c:pt idx="166">
                  <c:v>2533844236</c:v>
                </c:pt>
                <c:pt idx="167">
                  <c:v>2533844236</c:v>
                </c:pt>
              </c:numCache>
            </c:numRef>
          </c:yVal>
          <c:smooth val="1"/>
        </c:ser>
        <c:ser>
          <c:idx val="3"/>
          <c:order val="3"/>
          <c:tx>
            <c:v>2 GeV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Sheet2!$C$16:$C$183</c:f>
              <c:numCache>
                <c:ptCount val="168"/>
                <c:pt idx="0">
                  <c:v>0.0001</c:v>
                </c:pt>
                <c:pt idx="1">
                  <c:v>0.0002</c:v>
                </c:pt>
                <c:pt idx="2">
                  <c:v>0.0003</c:v>
                </c:pt>
                <c:pt idx="3">
                  <c:v>0.0004</c:v>
                </c:pt>
                <c:pt idx="4">
                  <c:v>0.0005</c:v>
                </c:pt>
                <c:pt idx="5">
                  <c:v>0.0006</c:v>
                </c:pt>
                <c:pt idx="6">
                  <c:v>0.0007</c:v>
                </c:pt>
                <c:pt idx="7">
                  <c:v>0.0008</c:v>
                </c:pt>
                <c:pt idx="8">
                  <c:v>0.0009</c:v>
                </c:pt>
                <c:pt idx="9">
                  <c:v>0.001</c:v>
                </c:pt>
                <c:pt idx="10">
                  <c:v>0.0011</c:v>
                </c:pt>
                <c:pt idx="11">
                  <c:v>0.0012</c:v>
                </c:pt>
                <c:pt idx="12">
                  <c:v>0.0013</c:v>
                </c:pt>
                <c:pt idx="13">
                  <c:v>0.0014</c:v>
                </c:pt>
                <c:pt idx="14">
                  <c:v>0.0015</c:v>
                </c:pt>
                <c:pt idx="15">
                  <c:v>0.0016</c:v>
                </c:pt>
                <c:pt idx="16">
                  <c:v>0.0017</c:v>
                </c:pt>
                <c:pt idx="17">
                  <c:v>0.0018</c:v>
                </c:pt>
                <c:pt idx="18">
                  <c:v>0.0019</c:v>
                </c:pt>
                <c:pt idx="19">
                  <c:v>0.002</c:v>
                </c:pt>
                <c:pt idx="20">
                  <c:v>0.0021</c:v>
                </c:pt>
                <c:pt idx="21">
                  <c:v>0.0022</c:v>
                </c:pt>
                <c:pt idx="22">
                  <c:v>0.0023</c:v>
                </c:pt>
                <c:pt idx="23">
                  <c:v>0.0024</c:v>
                </c:pt>
                <c:pt idx="24">
                  <c:v>0.0025</c:v>
                </c:pt>
                <c:pt idx="25">
                  <c:v>0.0026</c:v>
                </c:pt>
                <c:pt idx="26">
                  <c:v>0.0027</c:v>
                </c:pt>
                <c:pt idx="27">
                  <c:v>0.0028</c:v>
                </c:pt>
                <c:pt idx="28">
                  <c:v>0.0029</c:v>
                </c:pt>
                <c:pt idx="29">
                  <c:v>0.003</c:v>
                </c:pt>
                <c:pt idx="30">
                  <c:v>0.0031</c:v>
                </c:pt>
                <c:pt idx="31">
                  <c:v>0.0032</c:v>
                </c:pt>
                <c:pt idx="32">
                  <c:v>0.0033</c:v>
                </c:pt>
                <c:pt idx="33">
                  <c:v>0.0034</c:v>
                </c:pt>
                <c:pt idx="34">
                  <c:v>0.0035</c:v>
                </c:pt>
                <c:pt idx="35">
                  <c:v>0.0036</c:v>
                </c:pt>
                <c:pt idx="36">
                  <c:v>0.0037</c:v>
                </c:pt>
                <c:pt idx="37">
                  <c:v>0.0038</c:v>
                </c:pt>
                <c:pt idx="38">
                  <c:v>0.0039</c:v>
                </c:pt>
                <c:pt idx="39">
                  <c:v>0.004</c:v>
                </c:pt>
                <c:pt idx="40">
                  <c:v>0.0041</c:v>
                </c:pt>
                <c:pt idx="41">
                  <c:v>0.0042</c:v>
                </c:pt>
                <c:pt idx="42">
                  <c:v>0.0043</c:v>
                </c:pt>
                <c:pt idx="43">
                  <c:v>0.0044</c:v>
                </c:pt>
                <c:pt idx="44">
                  <c:v>0.0045</c:v>
                </c:pt>
                <c:pt idx="45">
                  <c:v>0.0046</c:v>
                </c:pt>
                <c:pt idx="46">
                  <c:v>0.0047</c:v>
                </c:pt>
                <c:pt idx="47">
                  <c:v>0.0048</c:v>
                </c:pt>
                <c:pt idx="48">
                  <c:v>0.0049</c:v>
                </c:pt>
                <c:pt idx="49">
                  <c:v>0.005</c:v>
                </c:pt>
                <c:pt idx="50">
                  <c:v>0.0051</c:v>
                </c:pt>
                <c:pt idx="51">
                  <c:v>0.0052</c:v>
                </c:pt>
                <c:pt idx="52">
                  <c:v>0.0053</c:v>
                </c:pt>
                <c:pt idx="53">
                  <c:v>0.0054</c:v>
                </c:pt>
                <c:pt idx="54">
                  <c:v>0.0055</c:v>
                </c:pt>
                <c:pt idx="55">
                  <c:v>0.0056</c:v>
                </c:pt>
                <c:pt idx="56">
                  <c:v>0.0057</c:v>
                </c:pt>
                <c:pt idx="57">
                  <c:v>0.0058</c:v>
                </c:pt>
                <c:pt idx="58">
                  <c:v>0.0059</c:v>
                </c:pt>
                <c:pt idx="59">
                  <c:v>0.006</c:v>
                </c:pt>
                <c:pt idx="60">
                  <c:v>0.007</c:v>
                </c:pt>
                <c:pt idx="61">
                  <c:v>0.008</c:v>
                </c:pt>
                <c:pt idx="62">
                  <c:v>0.009</c:v>
                </c:pt>
                <c:pt idx="63">
                  <c:v>0.01</c:v>
                </c:pt>
                <c:pt idx="64">
                  <c:v>0.011</c:v>
                </c:pt>
                <c:pt idx="65">
                  <c:v>0.012</c:v>
                </c:pt>
                <c:pt idx="66">
                  <c:v>0.013</c:v>
                </c:pt>
                <c:pt idx="67">
                  <c:v>0.014</c:v>
                </c:pt>
                <c:pt idx="68">
                  <c:v>0.015</c:v>
                </c:pt>
                <c:pt idx="69">
                  <c:v>0.016</c:v>
                </c:pt>
                <c:pt idx="70">
                  <c:v>0.017</c:v>
                </c:pt>
                <c:pt idx="71">
                  <c:v>0.018</c:v>
                </c:pt>
                <c:pt idx="72">
                  <c:v>0.019</c:v>
                </c:pt>
                <c:pt idx="73">
                  <c:v>0.02</c:v>
                </c:pt>
                <c:pt idx="74">
                  <c:v>0.021</c:v>
                </c:pt>
                <c:pt idx="75">
                  <c:v>0.022</c:v>
                </c:pt>
                <c:pt idx="76">
                  <c:v>0.023</c:v>
                </c:pt>
                <c:pt idx="77">
                  <c:v>0.024</c:v>
                </c:pt>
                <c:pt idx="78">
                  <c:v>0.025</c:v>
                </c:pt>
                <c:pt idx="79">
                  <c:v>0.026</c:v>
                </c:pt>
                <c:pt idx="80">
                  <c:v>0.027</c:v>
                </c:pt>
                <c:pt idx="81">
                  <c:v>0.028</c:v>
                </c:pt>
                <c:pt idx="82">
                  <c:v>0.029</c:v>
                </c:pt>
                <c:pt idx="83">
                  <c:v>0.03</c:v>
                </c:pt>
                <c:pt idx="84">
                  <c:v>0.031</c:v>
                </c:pt>
                <c:pt idx="85">
                  <c:v>0.032</c:v>
                </c:pt>
                <c:pt idx="86">
                  <c:v>0.033</c:v>
                </c:pt>
                <c:pt idx="87">
                  <c:v>0.034</c:v>
                </c:pt>
                <c:pt idx="88">
                  <c:v>0.035</c:v>
                </c:pt>
                <c:pt idx="89">
                  <c:v>0.036</c:v>
                </c:pt>
                <c:pt idx="90">
                  <c:v>0.037</c:v>
                </c:pt>
                <c:pt idx="91">
                  <c:v>0.038</c:v>
                </c:pt>
                <c:pt idx="92">
                  <c:v>0.039</c:v>
                </c:pt>
                <c:pt idx="93">
                  <c:v>0.04</c:v>
                </c:pt>
                <c:pt idx="94">
                  <c:v>0.041</c:v>
                </c:pt>
                <c:pt idx="95">
                  <c:v>0.042</c:v>
                </c:pt>
                <c:pt idx="96">
                  <c:v>0.043</c:v>
                </c:pt>
                <c:pt idx="97">
                  <c:v>0.044</c:v>
                </c:pt>
                <c:pt idx="98">
                  <c:v>0.045</c:v>
                </c:pt>
                <c:pt idx="99">
                  <c:v>0.046</c:v>
                </c:pt>
                <c:pt idx="100">
                  <c:v>0.047</c:v>
                </c:pt>
                <c:pt idx="101">
                  <c:v>0.048</c:v>
                </c:pt>
                <c:pt idx="102">
                  <c:v>0.049</c:v>
                </c:pt>
                <c:pt idx="103">
                  <c:v>0.05</c:v>
                </c:pt>
                <c:pt idx="104">
                  <c:v>0.06</c:v>
                </c:pt>
                <c:pt idx="105">
                  <c:v>0.07</c:v>
                </c:pt>
                <c:pt idx="106">
                  <c:v>0.08</c:v>
                </c:pt>
                <c:pt idx="107">
                  <c:v>0.09</c:v>
                </c:pt>
                <c:pt idx="108">
                  <c:v>0.1</c:v>
                </c:pt>
                <c:pt idx="109">
                  <c:v>0.11</c:v>
                </c:pt>
                <c:pt idx="110">
                  <c:v>0.12</c:v>
                </c:pt>
                <c:pt idx="111">
                  <c:v>0.13</c:v>
                </c:pt>
                <c:pt idx="112">
                  <c:v>0.14</c:v>
                </c:pt>
                <c:pt idx="113">
                  <c:v>0.15</c:v>
                </c:pt>
                <c:pt idx="114">
                  <c:v>0.16</c:v>
                </c:pt>
                <c:pt idx="115">
                  <c:v>0.17</c:v>
                </c:pt>
                <c:pt idx="116">
                  <c:v>0.18</c:v>
                </c:pt>
                <c:pt idx="117">
                  <c:v>0.19</c:v>
                </c:pt>
                <c:pt idx="118">
                  <c:v>0.2</c:v>
                </c:pt>
                <c:pt idx="119">
                  <c:v>0.21</c:v>
                </c:pt>
                <c:pt idx="120">
                  <c:v>0.22</c:v>
                </c:pt>
                <c:pt idx="121">
                  <c:v>0.23</c:v>
                </c:pt>
                <c:pt idx="122">
                  <c:v>0.24</c:v>
                </c:pt>
                <c:pt idx="123">
                  <c:v>0.25</c:v>
                </c:pt>
                <c:pt idx="124">
                  <c:v>0.26</c:v>
                </c:pt>
                <c:pt idx="125">
                  <c:v>0.27</c:v>
                </c:pt>
                <c:pt idx="126">
                  <c:v>0.28</c:v>
                </c:pt>
                <c:pt idx="127">
                  <c:v>0.29</c:v>
                </c:pt>
                <c:pt idx="128">
                  <c:v>0.3</c:v>
                </c:pt>
                <c:pt idx="129">
                  <c:v>0.31</c:v>
                </c:pt>
                <c:pt idx="130">
                  <c:v>0.32</c:v>
                </c:pt>
                <c:pt idx="131">
                  <c:v>0.33</c:v>
                </c:pt>
                <c:pt idx="132">
                  <c:v>0.34</c:v>
                </c:pt>
                <c:pt idx="133">
                  <c:v>0.35</c:v>
                </c:pt>
                <c:pt idx="134">
                  <c:v>0.36</c:v>
                </c:pt>
                <c:pt idx="135">
                  <c:v>0.37</c:v>
                </c:pt>
                <c:pt idx="136">
                  <c:v>0.38</c:v>
                </c:pt>
                <c:pt idx="137">
                  <c:v>0.39</c:v>
                </c:pt>
                <c:pt idx="138">
                  <c:v>0.4</c:v>
                </c:pt>
                <c:pt idx="139">
                  <c:v>0.41</c:v>
                </c:pt>
                <c:pt idx="140">
                  <c:v>0.42</c:v>
                </c:pt>
                <c:pt idx="141">
                  <c:v>0.43</c:v>
                </c:pt>
                <c:pt idx="142">
                  <c:v>0.44</c:v>
                </c:pt>
                <c:pt idx="143">
                  <c:v>0.45</c:v>
                </c:pt>
                <c:pt idx="144">
                  <c:v>0.46</c:v>
                </c:pt>
                <c:pt idx="145">
                  <c:v>0.47</c:v>
                </c:pt>
                <c:pt idx="146">
                  <c:v>0.48</c:v>
                </c:pt>
                <c:pt idx="147">
                  <c:v>0.49</c:v>
                </c:pt>
                <c:pt idx="148">
                  <c:v>0.5</c:v>
                </c:pt>
                <c:pt idx="149">
                  <c:v>0.6</c:v>
                </c:pt>
                <c:pt idx="150">
                  <c:v>0.7</c:v>
                </c:pt>
                <c:pt idx="151">
                  <c:v>0.8</c:v>
                </c:pt>
                <c:pt idx="152">
                  <c:v>0.9</c:v>
                </c:pt>
                <c:pt idx="153">
                  <c:v>1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13</c:v>
                </c:pt>
                <c:pt idx="166">
                  <c:v>14</c:v>
                </c:pt>
                <c:pt idx="167">
                  <c:v>15</c:v>
                </c:pt>
              </c:numCache>
            </c:numRef>
          </c:xVal>
          <c:yVal>
            <c:numRef>
              <c:f>Sheet2!$AS$16:$AS$183</c:f>
              <c:numCache>
                <c:ptCount val="168"/>
                <c:pt idx="0">
                  <c:v>48144490.9279181</c:v>
                </c:pt>
                <c:pt idx="1">
                  <c:v>53667291.524516985</c:v>
                </c:pt>
                <c:pt idx="2">
                  <c:v>59190092.12111588</c:v>
                </c:pt>
                <c:pt idx="3">
                  <c:v>64712892.71771478</c:v>
                </c:pt>
                <c:pt idx="4">
                  <c:v>70235693.31431368</c:v>
                </c:pt>
                <c:pt idx="5">
                  <c:v>75758493.91091257</c:v>
                </c:pt>
                <c:pt idx="6">
                  <c:v>81281294.50751147</c:v>
                </c:pt>
                <c:pt idx="7">
                  <c:v>86804095.10411036</c:v>
                </c:pt>
                <c:pt idx="8">
                  <c:v>92326895.70070925</c:v>
                </c:pt>
                <c:pt idx="9">
                  <c:v>97849696.29730815</c:v>
                </c:pt>
                <c:pt idx="10">
                  <c:v>103372496.89390704</c:v>
                </c:pt>
                <c:pt idx="11">
                  <c:v>108895297.49050593</c:v>
                </c:pt>
                <c:pt idx="12">
                  <c:v>114418098.08710483</c:v>
                </c:pt>
                <c:pt idx="13">
                  <c:v>119940898.68370372</c:v>
                </c:pt>
                <c:pt idx="14">
                  <c:v>125463699.28030261</c:v>
                </c:pt>
                <c:pt idx="15">
                  <c:v>130986499.87690154</c:v>
                </c:pt>
                <c:pt idx="16">
                  <c:v>136509300.47350043</c:v>
                </c:pt>
                <c:pt idx="17">
                  <c:v>142032101.0700993</c:v>
                </c:pt>
                <c:pt idx="18">
                  <c:v>147554901.66669822</c:v>
                </c:pt>
                <c:pt idx="19">
                  <c:v>153077702.26329708</c:v>
                </c:pt>
                <c:pt idx="20">
                  <c:v>158600502.859896</c:v>
                </c:pt>
                <c:pt idx="21">
                  <c:v>164123303.4564949</c:v>
                </c:pt>
                <c:pt idx="22">
                  <c:v>169646104.0530938</c:v>
                </c:pt>
                <c:pt idx="23">
                  <c:v>175168904.64969265</c:v>
                </c:pt>
                <c:pt idx="24">
                  <c:v>180691705.24629158</c:v>
                </c:pt>
                <c:pt idx="25">
                  <c:v>186214505.84289044</c:v>
                </c:pt>
                <c:pt idx="26">
                  <c:v>191737306.43948936</c:v>
                </c:pt>
                <c:pt idx="27">
                  <c:v>197260107.03608826</c:v>
                </c:pt>
                <c:pt idx="28">
                  <c:v>202782907.63268715</c:v>
                </c:pt>
                <c:pt idx="29">
                  <c:v>208305708.22928607</c:v>
                </c:pt>
                <c:pt idx="30">
                  <c:v>213828508.82588494</c:v>
                </c:pt>
                <c:pt idx="31">
                  <c:v>219351309.42248386</c:v>
                </c:pt>
                <c:pt idx="32">
                  <c:v>224874110.01908273</c:v>
                </c:pt>
                <c:pt idx="33">
                  <c:v>230396910.61568165</c:v>
                </c:pt>
                <c:pt idx="34">
                  <c:v>235919711.21228054</c:v>
                </c:pt>
                <c:pt idx="35">
                  <c:v>241442511.80887944</c:v>
                </c:pt>
                <c:pt idx="36">
                  <c:v>246965312.40547833</c:v>
                </c:pt>
                <c:pt idx="37">
                  <c:v>252488113.0020772</c:v>
                </c:pt>
                <c:pt idx="38">
                  <c:v>258010913.5986761</c:v>
                </c:pt>
                <c:pt idx="39">
                  <c:v>263533714.195275</c:v>
                </c:pt>
                <c:pt idx="40">
                  <c:v>269056514.79187393</c:v>
                </c:pt>
                <c:pt idx="41">
                  <c:v>274579315.3884728</c:v>
                </c:pt>
                <c:pt idx="42">
                  <c:v>280102115.98507166</c:v>
                </c:pt>
                <c:pt idx="43">
                  <c:v>285624916.5816706</c:v>
                </c:pt>
                <c:pt idx="44">
                  <c:v>291147717.17826945</c:v>
                </c:pt>
                <c:pt idx="45">
                  <c:v>296670517.77486837</c:v>
                </c:pt>
                <c:pt idx="46">
                  <c:v>302193318.3714673</c:v>
                </c:pt>
                <c:pt idx="47">
                  <c:v>307716118.96806616</c:v>
                </c:pt>
                <c:pt idx="48">
                  <c:v>313238919.5646651</c:v>
                </c:pt>
                <c:pt idx="49">
                  <c:v>318761720.16126394</c:v>
                </c:pt>
                <c:pt idx="50">
                  <c:v>324284520.75786287</c:v>
                </c:pt>
                <c:pt idx="51">
                  <c:v>329807321.3544617</c:v>
                </c:pt>
                <c:pt idx="52">
                  <c:v>335330121.95106065</c:v>
                </c:pt>
                <c:pt idx="53">
                  <c:v>339397037.6177057</c:v>
                </c:pt>
                <c:pt idx="54">
                  <c:v>343463952.92544097</c:v>
                </c:pt>
                <c:pt idx="55">
                  <c:v>347530868.23317623</c:v>
                </c:pt>
                <c:pt idx="56">
                  <c:v>351597783.54091156</c:v>
                </c:pt>
                <c:pt idx="57">
                  <c:v>355664698.8486468</c:v>
                </c:pt>
                <c:pt idx="58">
                  <c:v>359731614.15638214</c:v>
                </c:pt>
                <c:pt idx="59">
                  <c:v>363798529.4641174</c:v>
                </c:pt>
                <c:pt idx="60">
                  <c:v>404467682.54147035</c:v>
                </c:pt>
                <c:pt idx="61">
                  <c:v>445136835.61882323</c:v>
                </c:pt>
                <c:pt idx="62">
                  <c:v>485805988.6961761</c:v>
                </c:pt>
                <c:pt idx="63">
                  <c:v>526475141.77352905</c:v>
                </c:pt>
                <c:pt idx="64">
                  <c:v>567144294.8508819</c:v>
                </c:pt>
                <c:pt idx="65">
                  <c:v>607813447.9282348</c:v>
                </c:pt>
                <c:pt idx="66">
                  <c:v>648482601.0055878</c:v>
                </c:pt>
                <c:pt idx="67">
                  <c:v>689151754.0829407</c:v>
                </c:pt>
                <c:pt idx="68">
                  <c:v>729820907.1602936</c:v>
                </c:pt>
                <c:pt idx="69">
                  <c:v>770490060.2376465</c:v>
                </c:pt>
                <c:pt idx="70">
                  <c:v>811159213.3149995</c:v>
                </c:pt>
                <c:pt idx="71">
                  <c:v>851828366.3923522</c:v>
                </c:pt>
                <c:pt idx="72">
                  <c:v>892497519.4697052</c:v>
                </c:pt>
                <c:pt idx="73">
                  <c:v>933166672.5470581</c:v>
                </c:pt>
                <c:pt idx="74">
                  <c:v>973835825.6244111</c:v>
                </c:pt>
                <c:pt idx="75">
                  <c:v>1014504978.7017639</c:v>
                </c:pt>
                <c:pt idx="76">
                  <c:v>1055174131.7791167</c:v>
                </c:pt>
                <c:pt idx="77">
                  <c:v>1095843284.8564696</c:v>
                </c:pt>
                <c:pt idx="78">
                  <c:v>1136512437.9338226</c:v>
                </c:pt>
                <c:pt idx="79">
                  <c:v>1177181591.0111756</c:v>
                </c:pt>
                <c:pt idx="80">
                  <c:v>1217850744.0885284</c:v>
                </c:pt>
                <c:pt idx="81">
                  <c:v>1258519897.1658814</c:v>
                </c:pt>
                <c:pt idx="82">
                  <c:v>1299189050.2432344</c:v>
                </c:pt>
                <c:pt idx="83">
                  <c:v>1339858203.3205872</c:v>
                </c:pt>
                <c:pt idx="84">
                  <c:v>1380527356.3979402</c:v>
                </c:pt>
                <c:pt idx="85">
                  <c:v>1421196509.475293</c:v>
                </c:pt>
                <c:pt idx="86">
                  <c:v>1461865662.552646</c:v>
                </c:pt>
                <c:pt idx="87">
                  <c:v>1502534815.629999</c:v>
                </c:pt>
                <c:pt idx="88">
                  <c:v>1543203968.707352</c:v>
                </c:pt>
                <c:pt idx="89">
                  <c:v>1543203969</c:v>
                </c:pt>
                <c:pt idx="90">
                  <c:v>1543203969</c:v>
                </c:pt>
                <c:pt idx="91">
                  <c:v>1543203969</c:v>
                </c:pt>
                <c:pt idx="92">
                  <c:v>1543203969</c:v>
                </c:pt>
                <c:pt idx="93">
                  <c:v>1543203969</c:v>
                </c:pt>
                <c:pt idx="94">
                  <c:v>1543203969</c:v>
                </c:pt>
                <c:pt idx="95">
                  <c:v>1543203969</c:v>
                </c:pt>
                <c:pt idx="96">
                  <c:v>1543203969</c:v>
                </c:pt>
                <c:pt idx="97">
                  <c:v>1543203969</c:v>
                </c:pt>
                <c:pt idx="98">
                  <c:v>1543203969</c:v>
                </c:pt>
                <c:pt idx="99">
                  <c:v>1543203969</c:v>
                </c:pt>
                <c:pt idx="100">
                  <c:v>1543203969</c:v>
                </c:pt>
                <c:pt idx="101">
                  <c:v>1543203969</c:v>
                </c:pt>
                <c:pt idx="102">
                  <c:v>1543203969</c:v>
                </c:pt>
                <c:pt idx="103">
                  <c:v>1543203969</c:v>
                </c:pt>
                <c:pt idx="104">
                  <c:v>1543203969</c:v>
                </c:pt>
                <c:pt idx="105">
                  <c:v>1543203969</c:v>
                </c:pt>
                <c:pt idx="106">
                  <c:v>1543203969</c:v>
                </c:pt>
                <c:pt idx="107">
                  <c:v>1543203969</c:v>
                </c:pt>
                <c:pt idx="108">
                  <c:v>1543203969</c:v>
                </c:pt>
                <c:pt idx="109">
                  <c:v>1543203969</c:v>
                </c:pt>
                <c:pt idx="110">
                  <c:v>1543203969</c:v>
                </c:pt>
                <c:pt idx="111">
                  <c:v>1543203969</c:v>
                </c:pt>
                <c:pt idx="112">
                  <c:v>1543203969</c:v>
                </c:pt>
                <c:pt idx="113">
                  <c:v>1543203969</c:v>
                </c:pt>
                <c:pt idx="114">
                  <c:v>1543203969</c:v>
                </c:pt>
                <c:pt idx="115">
                  <c:v>1543203969</c:v>
                </c:pt>
                <c:pt idx="116">
                  <c:v>1543203969</c:v>
                </c:pt>
                <c:pt idx="117">
                  <c:v>1543203969</c:v>
                </c:pt>
                <c:pt idx="118">
                  <c:v>1543203969</c:v>
                </c:pt>
                <c:pt idx="119">
                  <c:v>1543203969</c:v>
                </c:pt>
                <c:pt idx="120">
                  <c:v>1543203969</c:v>
                </c:pt>
                <c:pt idx="121">
                  <c:v>1543203969</c:v>
                </c:pt>
                <c:pt idx="122">
                  <c:v>1543203969</c:v>
                </c:pt>
                <c:pt idx="123">
                  <c:v>1543203969</c:v>
                </c:pt>
                <c:pt idx="124">
                  <c:v>1543203969</c:v>
                </c:pt>
                <c:pt idx="125">
                  <c:v>1543203969</c:v>
                </c:pt>
                <c:pt idx="126">
                  <c:v>1543203969</c:v>
                </c:pt>
                <c:pt idx="127">
                  <c:v>1543203969</c:v>
                </c:pt>
                <c:pt idx="128">
                  <c:v>1543203969</c:v>
                </c:pt>
                <c:pt idx="129">
                  <c:v>1543203969</c:v>
                </c:pt>
                <c:pt idx="130">
                  <c:v>1543203969</c:v>
                </c:pt>
                <c:pt idx="131">
                  <c:v>1543203969</c:v>
                </c:pt>
                <c:pt idx="132">
                  <c:v>1543203969</c:v>
                </c:pt>
                <c:pt idx="133">
                  <c:v>1543203969</c:v>
                </c:pt>
                <c:pt idx="134">
                  <c:v>1543203969</c:v>
                </c:pt>
                <c:pt idx="135">
                  <c:v>1543203969</c:v>
                </c:pt>
                <c:pt idx="136">
                  <c:v>1543203969</c:v>
                </c:pt>
                <c:pt idx="137">
                  <c:v>1543203969</c:v>
                </c:pt>
                <c:pt idx="138">
                  <c:v>1543203969</c:v>
                </c:pt>
                <c:pt idx="139">
                  <c:v>1543203969</c:v>
                </c:pt>
                <c:pt idx="140">
                  <c:v>1543203969</c:v>
                </c:pt>
                <c:pt idx="141">
                  <c:v>1543203969</c:v>
                </c:pt>
                <c:pt idx="142">
                  <c:v>1543203969</c:v>
                </c:pt>
                <c:pt idx="143">
                  <c:v>1543203969</c:v>
                </c:pt>
                <c:pt idx="144">
                  <c:v>1543203969</c:v>
                </c:pt>
                <c:pt idx="145">
                  <c:v>1543203969</c:v>
                </c:pt>
                <c:pt idx="146">
                  <c:v>1543203969</c:v>
                </c:pt>
                <c:pt idx="147">
                  <c:v>1543203969</c:v>
                </c:pt>
                <c:pt idx="148">
                  <c:v>1543203969</c:v>
                </c:pt>
                <c:pt idx="149">
                  <c:v>1543203969</c:v>
                </c:pt>
                <c:pt idx="150">
                  <c:v>1543203969</c:v>
                </c:pt>
                <c:pt idx="151">
                  <c:v>1543203969</c:v>
                </c:pt>
                <c:pt idx="152">
                  <c:v>1543203969</c:v>
                </c:pt>
                <c:pt idx="153">
                  <c:v>1543203969</c:v>
                </c:pt>
                <c:pt idx="154">
                  <c:v>1543203969</c:v>
                </c:pt>
                <c:pt idx="155">
                  <c:v>1543203969</c:v>
                </c:pt>
                <c:pt idx="156">
                  <c:v>1543203969</c:v>
                </c:pt>
                <c:pt idx="157">
                  <c:v>1543203969</c:v>
                </c:pt>
                <c:pt idx="158">
                  <c:v>1543203969</c:v>
                </c:pt>
                <c:pt idx="159">
                  <c:v>1543203969</c:v>
                </c:pt>
                <c:pt idx="160">
                  <c:v>1543203969</c:v>
                </c:pt>
                <c:pt idx="161">
                  <c:v>1543203969</c:v>
                </c:pt>
                <c:pt idx="162">
                  <c:v>1543203969</c:v>
                </c:pt>
                <c:pt idx="163">
                  <c:v>1543203969</c:v>
                </c:pt>
                <c:pt idx="164">
                  <c:v>1543203969</c:v>
                </c:pt>
                <c:pt idx="165">
                  <c:v>1543203969</c:v>
                </c:pt>
                <c:pt idx="166">
                  <c:v>1543203969</c:v>
                </c:pt>
                <c:pt idx="167">
                  <c:v>1543203969</c:v>
                </c:pt>
              </c:numCache>
            </c:numRef>
          </c:yVal>
          <c:smooth val="1"/>
        </c:ser>
        <c:ser>
          <c:idx val="4"/>
          <c:order val="4"/>
          <c:tx>
            <c:v>2.5 GeV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Sheet2!$C$16:$C$183</c:f>
              <c:numCache>
                <c:ptCount val="168"/>
                <c:pt idx="0">
                  <c:v>0.0001</c:v>
                </c:pt>
                <c:pt idx="1">
                  <c:v>0.0002</c:v>
                </c:pt>
                <c:pt idx="2">
                  <c:v>0.0003</c:v>
                </c:pt>
                <c:pt idx="3">
                  <c:v>0.0004</c:v>
                </c:pt>
                <c:pt idx="4">
                  <c:v>0.0005</c:v>
                </c:pt>
                <c:pt idx="5">
                  <c:v>0.0006</c:v>
                </c:pt>
                <c:pt idx="6">
                  <c:v>0.0007</c:v>
                </c:pt>
                <c:pt idx="7">
                  <c:v>0.0008</c:v>
                </c:pt>
                <c:pt idx="8">
                  <c:v>0.0009</c:v>
                </c:pt>
                <c:pt idx="9">
                  <c:v>0.001</c:v>
                </c:pt>
                <c:pt idx="10">
                  <c:v>0.0011</c:v>
                </c:pt>
                <c:pt idx="11">
                  <c:v>0.0012</c:v>
                </c:pt>
                <c:pt idx="12">
                  <c:v>0.0013</c:v>
                </c:pt>
                <c:pt idx="13">
                  <c:v>0.0014</c:v>
                </c:pt>
                <c:pt idx="14">
                  <c:v>0.0015</c:v>
                </c:pt>
                <c:pt idx="15">
                  <c:v>0.0016</c:v>
                </c:pt>
                <c:pt idx="16">
                  <c:v>0.0017</c:v>
                </c:pt>
                <c:pt idx="17">
                  <c:v>0.0018</c:v>
                </c:pt>
                <c:pt idx="18">
                  <c:v>0.0019</c:v>
                </c:pt>
                <c:pt idx="19">
                  <c:v>0.002</c:v>
                </c:pt>
                <c:pt idx="20">
                  <c:v>0.0021</c:v>
                </c:pt>
                <c:pt idx="21">
                  <c:v>0.0022</c:v>
                </c:pt>
                <c:pt idx="22">
                  <c:v>0.0023</c:v>
                </c:pt>
                <c:pt idx="23">
                  <c:v>0.0024</c:v>
                </c:pt>
                <c:pt idx="24">
                  <c:v>0.0025</c:v>
                </c:pt>
                <c:pt idx="25">
                  <c:v>0.0026</c:v>
                </c:pt>
                <c:pt idx="26">
                  <c:v>0.0027</c:v>
                </c:pt>
                <c:pt idx="27">
                  <c:v>0.0028</c:v>
                </c:pt>
                <c:pt idx="28">
                  <c:v>0.0029</c:v>
                </c:pt>
                <c:pt idx="29">
                  <c:v>0.003</c:v>
                </c:pt>
                <c:pt idx="30">
                  <c:v>0.0031</c:v>
                </c:pt>
                <c:pt idx="31">
                  <c:v>0.0032</c:v>
                </c:pt>
                <c:pt idx="32">
                  <c:v>0.0033</c:v>
                </c:pt>
                <c:pt idx="33">
                  <c:v>0.0034</c:v>
                </c:pt>
                <c:pt idx="34">
                  <c:v>0.0035</c:v>
                </c:pt>
                <c:pt idx="35">
                  <c:v>0.0036</c:v>
                </c:pt>
                <c:pt idx="36">
                  <c:v>0.0037</c:v>
                </c:pt>
                <c:pt idx="37">
                  <c:v>0.0038</c:v>
                </c:pt>
                <c:pt idx="38">
                  <c:v>0.0039</c:v>
                </c:pt>
                <c:pt idx="39">
                  <c:v>0.004</c:v>
                </c:pt>
                <c:pt idx="40">
                  <c:v>0.0041</c:v>
                </c:pt>
                <c:pt idx="41">
                  <c:v>0.0042</c:v>
                </c:pt>
                <c:pt idx="42">
                  <c:v>0.0043</c:v>
                </c:pt>
                <c:pt idx="43">
                  <c:v>0.0044</c:v>
                </c:pt>
                <c:pt idx="44">
                  <c:v>0.0045</c:v>
                </c:pt>
                <c:pt idx="45">
                  <c:v>0.0046</c:v>
                </c:pt>
                <c:pt idx="46">
                  <c:v>0.0047</c:v>
                </c:pt>
                <c:pt idx="47">
                  <c:v>0.0048</c:v>
                </c:pt>
                <c:pt idx="48">
                  <c:v>0.0049</c:v>
                </c:pt>
                <c:pt idx="49">
                  <c:v>0.005</c:v>
                </c:pt>
                <c:pt idx="50">
                  <c:v>0.0051</c:v>
                </c:pt>
                <c:pt idx="51">
                  <c:v>0.0052</c:v>
                </c:pt>
                <c:pt idx="52">
                  <c:v>0.0053</c:v>
                </c:pt>
                <c:pt idx="53">
                  <c:v>0.0054</c:v>
                </c:pt>
                <c:pt idx="54">
                  <c:v>0.0055</c:v>
                </c:pt>
                <c:pt idx="55">
                  <c:v>0.0056</c:v>
                </c:pt>
                <c:pt idx="56">
                  <c:v>0.0057</c:v>
                </c:pt>
                <c:pt idx="57">
                  <c:v>0.0058</c:v>
                </c:pt>
                <c:pt idx="58">
                  <c:v>0.0059</c:v>
                </c:pt>
                <c:pt idx="59">
                  <c:v>0.006</c:v>
                </c:pt>
                <c:pt idx="60">
                  <c:v>0.007</c:v>
                </c:pt>
                <c:pt idx="61">
                  <c:v>0.008</c:v>
                </c:pt>
                <c:pt idx="62">
                  <c:v>0.009</c:v>
                </c:pt>
                <c:pt idx="63">
                  <c:v>0.01</c:v>
                </c:pt>
                <c:pt idx="64">
                  <c:v>0.011</c:v>
                </c:pt>
                <c:pt idx="65">
                  <c:v>0.012</c:v>
                </c:pt>
                <c:pt idx="66">
                  <c:v>0.013</c:v>
                </c:pt>
                <c:pt idx="67">
                  <c:v>0.014</c:v>
                </c:pt>
                <c:pt idx="68">
                  <c:v>0.015</c:v>
                </c:pt>
                <c:pt idx="69">
                  <c:v>0.016</c:v>
                </c:pt>
                <c:pt idx="70">
                  <c:v>0.017</c:v>
                </c:pt>
                <c:pt idx="71">
                  <c:v>0.018</c:v>
                </c:pt>
                <c:pt idx="72">
                  <c:v>0.019</c:v>
                </c:pt>
                <c:pt idx="73">
                  <c:v>0.02</c:v>
                </c:pt>
                <c:pt idx="74">
                  <c:v>0.021</c:v>
                </c:pt>
                <c:pt idx="75">
                  <c:v>0.022</c:v>
                </c:pt>
                <c:pt idx="76">
                  <c:v>0.023</c:v>
                </c:pt>
                <c:pt idx="77">
                  <c:v>0.024</c:v>
                </c:pt>
                <c:pt idx="78">
                  <c:v>0.025</c:v>
                </c:pt>
                <c:pt idx="79">
                  <c:v>0.026</c:v>
                </c:pt>
                <c:pt idx="80">
                  <c:v>0.027</c:v>
                </c:pt>
                <c:pt idx="81">
                  <c:v>0.028</c:v>
                </c:pt>
                <c:pt idx="82">
                  <c:v>0.029</c:v>
                </c:pt>
                <c:pt idx="83">
                  <c:v>0.03</c:v>
                </c:pt>
                <c:pt idx="84">
                  <c:v>0.031</c:v>
                </c:pt>
                <c:pt idx="85">
                  <c:v>0.032</c:v>
                </c:pt>
                <c:pt idx="86">
                  <c:v>0.033</c:v>
                </c:pt>
                <c:pt idx="87">
                  <c:v>0.034</c:v>
                </c:pt>
                <c:pt idx="88">
                  <c:v>0.035</c:v>
                </c:pt>
                <c:pt idx="89">
                  <c:v>0.036</c:v>
                </c:pt>
                <c:pt idx="90">
                  <c:v>0.037</c:v>
                </c:pt>
                <c:pt idx="91">
                  <c:v>0.038</c:v>
                </c:pt>
                <c:pt idx="92">
                  <c:v>0.039</c:v>
                </c:pt>
                <c:pt idx="93">
                  <c:v>0.04</c:v>
                </c:pt>
                <c:pt idx="94">
                  <c:v>0.041</c:v>
                </c:pt>
                <c:pt idx="95">
                  <c:v>0.042</c:v>
                </c:pt>
                <c:pt idx="96">
                  <c:v>0.043</c:v>
                </c:pt>
                <c:pt idx="97">
                  <c:v>0.044</c:v>
                </c:pt>
                <c:pt idx="98">
                  <c:v>0.045</c:v>
                </c:pt>
                <c:pt idx="99">
                  <c:v>0.046</c:v>
                </c:pt>
                <c:pt idx="100">
                  <c:v>0.047</c:v>
                </c:pt>
                <c:pt idx="101">
                  <c:v>0.048</c:v>
                </c:pt>
                <c:pt idx="102">
                  <c:v>0.049</c:v>
                </c:pt>
                <c:pt idx="103">
                  <c:v>0.05</c:v>
                </c:pt>
                <c:pt idx="104">
                  <c:v>0.06</c:v>
                </c:pt>
                <c:pt idx="105">
                  <c:v>0.07</c:v>
                </c:pt>
                <c:pt idx="106">
                  <c:v>0.08</c:v>
                </c:pt>
                <c:pt idx="107">
                  <c:v>0.09</c:v>
                </c:pt>
                <c:pt idx="108">
                  <c:v>0.1</c:v>
                </c:pt>
                <c:pt idx="109">
                  <c:v>0.11</c:v>
                </c:pt>
                <c:pt idx="110">
                  <c:v>0.12</c:v>
                </c:pt>
                <c:pt idx="111">
                  <c:v>0.13</c:v>
                </c:pt>
                <c:pt idx="112">
                  <c:v>0.14</c:v>
                </c:pt>
                <c:pt idx="113">
                  <c:v>0.15</c:v>
                </c:pt>
                <c:pt idx="114">
                  <c:v>0.16</c:v>
                </c:pt>
                <c:pt idx="115">
                  <c:v>0.17</c:v>
                </c:pt>
                <c:pt idx="116">
                  <c:v>0.18</c:v>
                </c:pt>
                <c:pt idx="117">
                  <c:v>0.19</c:v>
                </c:pt>
                <c:pt idx="118">
                  <c:v>0.2</c:v>
                </c:pt>
                <c:pt idx="119">
                  <c:v>0.21</c:v>
                </c:pt>
                <c:pt idx="120">
                  <c:v>0.22</c:v>
                </c:pt>
                <c:pt idx="121">
                  <c:v>0.23</c:v>
                </c:pt>
                <c:pt idx="122">
                  <c:v>0.24</c:v>
                </c:pt>
                <c:pt idx="123">
                  <c:v>0.25</c:v>
                </c:pt>
                <c:pt idx="124">
                  <c:v>0.26</c:v>
                </c:pt>
                <c:pt idx="125">
                  <c:v>0.27</c:v>
                </c:pt>
                <c:pt idx="126">
                  <c:v>0.28</c:v>
                </c:pt>
                <c:pt idx="127">
                  <c:v>0.29</c:v>
                </c:pt>
                <c:pt idx="128">
                  <c:v>0.3</c:v>
                </c:pt>
                <c:pt idx="129">
                  <c:v>0.31</c:v>
                </c:pt>
                <c:pt idx="130">
                  <c:v>0.32</c:v>
                </c:pt>
                <c:pt idx="131">
                  <c:v>0.33</c:v>
                </c:pt>
                <c:pt idx="132">
                  <c:v>0.34</c:v>
                </c:pt>
                <c:pt idx="133">
                  <c:v>0.35</c:v>
                </c:pt>
                <c:pt idx="134">
                  <c:v>0.36</c:v>
                </c:pt>
                <c:pt idx="135">
                  <c:v>0.37</c:v>
                </c:pt>
                <c:pt idx="136">
                  <c:v>0.38</c:v>
                </c:pt>
                <c:pt idx="137">
                  <c:v>0.39</c:v>
                </c:pt>
                <c:pt idx="138">
                  <c:v>0.4</c:v>
                </c:pt>
                <c:pt idx="139">
                  <c:v>0.41</c:v>
                </c:pt>
                <c:pt idx="140">
                  <c:v>0.42</c:v>
                </c:pt>
                <c:pt idx="141">
                  <c:v>0.43</c:v>
                </c:pt>
                <c:pt idx="142">
                  <c:v>0.44</c:v>
                </c:pt>
                <c:pt idx="143">
                  <c:v>0.45</c:v>
                </c:pt>
                <c:pt idx="144">
                  <c:v>0.46</c:v>
                </c:pt>
                <c:pt idx="145">
                  <c:v>0.47</c:v>
                </c:pt>
                <c:pt idx="146">
                  <c:v>0.48</c:v>
                </c:pt>
                <c:pt idx="147">
                  <c:v>0.49</c:v>
                </c:pt>
                <c:pt idx="148">
                  <c:v>0.5</c:v>
                </c:pt>
                <c:pt idx="149">
                  <c:v>0.6</c:v>
                </c:pt>
                <c:pt idx="150">
                  <c:v>0.7</c:v>
                </c:pt>
                <c:pt idx="151">
                  <c:v>0.8</c:v>
                </c:pt>
                <c:pt idx="152">
                  <c:v>0.9</c:v>
                </c:pt>
                <c:pt idx="153">
                  <c:v>1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13</c:v>
                </c:pt>
                <c:pt idx="166">
                  <c:v>14</c:v>
                </c:pt>
                <c:pt idx="167">
                  <c:v>15</c:v>
                </c:pt>
              </c:numCache>
            </c:numRef>
          </c:xVal>
          <c:yVal>
            <c:numRef>
              <c:f>Sheet2!$BE$16:$BE$183</c:f>
              <c:numCache>
                <c:ptCount val="168"/>
                <c:pt idx="0">
                  <c:v>28833191.279331025</c:v>
                </c:pt>
                <c:pt idx="1">
                  <c:v>32663714.663240924</c:v>
                </c:pt>
                <c:pt idx="2">
                  <c:v>36494238.04715082</c:v>
                </c:pt>
                <c:pt idx="3">
                  <c:v>40324761.431060724</c:v>
                </c:pt>
                <c:pt idx="4">
                  <c:v>44155284.81497063</c:v>
                </c:pt>
                <c:pt idx="5">
                  <c:v>47985808.198880516</c:v>
                </c:pt>
                <c:pt idx="6">
                  <c:v>51816331.58279042</c:v>
                </c:pt>
                <c:pt idx="7">
                  <c:v>55646854.96670032</c:v>
                </c:pt>
                <c:pt idx="8">
                  <c:v>59477378.35061022</c:v>
                </c:pt>
                <c:pt idx="9">
                  <c:v>63307901.73452012</c:v>
                </c:pt>
                <c:pt idx="10">
                  <c:v>67138425.11843002</c:v>
                </c:pt>
                <c:pt idx="11">
                  <c:v>70968948.50233991</c:v>
                </c:pt>
                <c:pt idx="12">
                  <c:v>74799471.88624981</c:v>
                </c:pt>
                <c:pt idx="13">
                  <c:v>78629995.27015972</c:v>
                </c:pt>
                <c:pt idx="14">
                  <c:v>82460518.65406962</c:v>
                </c:pt>
                <c:pt idx="15">
                  <c:v>86291042.03797953</c:v>
                </c:pt>
                <c:pt idx="16">
                  <c:v>90121565.42188941</c:v>
                </c:pt>
                <c:pt idx="17">
                  <c:v>93952088.8057993</c:v>
                </c:pt>
                <c:pt idx="18">
                  <c:v>97782612.18970922</c:v>
                </c:pt>
                <c:pt idx="19">
                  <c:v>101613135.57361913</c:v>
                </c:pt>
                <c:pt idx="20">
                  <c:v>105443658.95752901</c:v>
                </c:pt>
                <c:pt idx="21">
                  <c:v>109274182.34143892</c:v>
                </c:pt>
                <c:pt idx="22">
                  <c:v>113104705.7253488</c:v>
                </c:pt>
                <c:pt idx="23">
                  <c:v>116935229.1092587</c:v>
                </c:pt>
                <c:pt idx="24">
                  <c:v>120765752.49316862</c:v>
                </c:pt>
                <c:pt idx="25">
                  <c:v>124596275.8770785</c:v>
                </c:pt>
                <c:pt idx="26">
                  <c:v>128426799.26098841</c:v>
                </c:pt>
                <c:pt idx="27">
                  <c:v>132257322.64489831</c:v>
                </c:pt>
                <c:pt idx="28">
                  <c:v>136087846.0288082</c:v>
                </c:pt>
                <c:pt idx="29">
                  <c:v>139918369.41271812</c:v>
                </c:pt>
                <c:pt idx="30">
                  <c:v>143748892.796628</c:v>
                </c:pt>
                <c:pt idx="31">
                  <c:v>147579416.18053794</c:v>
                </c:pt>
                <c:pt idx="32">
                  <c:v>151409939.56444782</c:v>
                </c:pt>
                <c:pt idx="33">
                  <c:v>155240462.9483577</c:v>
                </c:pt>
                <c:pt idx="34">
                  <c:v>159070986.3322676</c:v>
                </c:pt>
                <c:pt idx="35">
                  <c:v>162901509.7161775</c:v>
                </c:pt>
                <c:pt idx="36">
                  <c:v>166732033.1000874</c:v>
                </c:pt>
                <c:pt idx="37">
                  <c:v>170562556.4839973</c:v>
                </c:pt>
                <c:pt idx="38">
                  <c:v>174393079.8679072</c:v>
                </c:pt>
                <c:pt idx="39">
                  <c:v>178223603.2518171</c:v>
                </c:pt>
                <c:pt idx="40">
                  <c:v>182054126.63572702</c:v>
                </c:pt>
                <c:pt idx="41">
                  <c:v>185884650.0196369</c:v>
                </c:pt>
                <c:pt idx="42">
                  <c:v>189715173.4035468</c:v>
                </c:pt>
                <c:pt idx="43">
                  <c:v>193545696.78745672</c:v>
                </c:pt>
                <c:pt idx="44">
                  <c:v>197376220.1713666</c:v>
                </c:pt>
                <c:pt idx="45">
                  <c:v>201206743.55527648</c:v>
                </c:pt>
                <c:pt idx="46">
                  <c:v>205037266.93918642</c:v>
                </c:pt>
                <c:pt idx="47">
                  <c:v>208867790.32309628</c:v>
                </c:pt>
                <c:pt idx="48">
                  <c:v>212698313.7070062</c:v>
                </c:pt>
                <c:pt idx="49">
                  <c:v>216528837.09091613</c:v>
                </c:pt>
                <c:pt idx="50">
                  <c:v>219464477.0327105</c:v>
                </c:pt>
                <c:pt idx="51">
                  <c:v>222400116.56276363</c:v>
                </c:pt>
                <c:pt idx="52">
                  <c:v>225335756.09281677</c:v>
                </c:pt>
                <c:pt idx="53">
                  <c:v>228271395.62286994</c:v>
                </c:pt>
                <c:pt idx="54">
                  <c:v>231207035.15292305</c:v>
                </c:pt>
                <c:pt idx="55">
                  <c:v>234142674.68297622</c:v>
                </c:pt>
                <c:pt idx="56">
                  <c:v>237078314.21302938</c:v>
                </c:pt>
                <c:pt idx="57">
                  <c:v>240013953.7430825</c:v>
                </c:pt>
                <c:pt idx="58">
                  <c:v>242949593.27313566</c:v>
                </c:pt>
                <c:pt idx="59">
                  <c:v>245885232.8031888</c:v>
                </c:pt>
                <c:pt idx="60">
                  <c:v>275241628.1037203</c:v>
                </c:pt>
                <c:pt idx="61">
                  <c:v>304598023.40425175</c:v>
                </c:pt>
                <c:pt idx="62">
                  <c:v>333954418.7047832</c:v>
                </c:pt>
                <c:pt idx="63">
                  <c:v>363310814.0053147</c:v>
                </c:pt>
                <c:pt idx="64">
                  <c:v>392667209.3058461</c:v>
                </c:pt>
                <c:pt idx="65">
                  <c:v>422023604.6063776</c:v>
                </c:pt>
                <c:pt idx="66">
                  <c:v>451379999.90690905</c:v>
                </c:pt>
                <c:pt idx="67">
                  <c:v>480736395.20744056</c:v>
                </c:pt>
                <c:pt idx="68">
                  <c:v>510092790.507972</c:v>
                </c:pt>
                <c:pt idx="69">
                  <c:v>539449185.8085035</c:v>
                </c:pt>
                <c:pt idx="70">
                  <c:v>568805581.109035</c:v>
                </c:pt>
                <c:pt idx="71">
                  <c:v>598161976.4095664</c:v>
                </c:pt>
                <c:pt idx="72">
                  <c:v>627518371.7100979</c:v>
                </c:pt>
                <c:pt idx="73">
                  <c:v>656874767.0106294</c:v>
                </c:pt>
                <c:pt idx="74">
                  <c:v>686231162.3111608</c:v>
                </c:pt>
                <c:pt idx="75">
                  <c:v>715587557.6116922</c:v>
                </c:pt>
                <c:pt idx="76">
                  <c:v>744943952.9122237</c:v>
                </c:pt>
                <c:pt idx="77">
                  <c:v>774300348.2127552</c:v>
                </c:pt>
                <c:pt idx="78">
                  <c:v>803656743.5132867</c:v>
                </c:pt>
                <c:pt idx="79">
                  <c:v>833013138.8138181</c:v>
                </c:pt>
                <c:pt idx="80">
                  <c:v>862369534.1143496</c:v>
                </c:pt>
                <c:pt idx="81">
                  <c:v>891725929.4148811</c:v>
                </c:pt>
                <c:pt idx="82">
                  <c:v>921082324.7154126</c:v>
                </c:pt>
                <c:pt idx="83">
                  <c:v>950438720.015944</c:v>
                </c:pt>
                <c:pt idx="84">
                  <c:v>979795115.3164755</c:v>
                </c:pt>
                <c:pt idx="85">
                  <c:v>1009151510.617007</c:v>
                </c:pt>
                <c:pt idx="86">
                  <c:v>1038507905.9175385</c:v>
                </c:pt>
                <c:pt idx="87">
                  <c:v>1038507906</c:v>
                </c:pt>
                <c:pt idx="88">
                  <c:v>1038507906</c:v>
                </c:pt>
                <c:pt idx="89">
                  <c:v>1038507906</c:v>
                </c:pt>
                <c:pt idx="90">
                  <c:v>1038507906</c:v>
                </c:pt>
                <c:pt idx="91">
                  <c:v>1038507906</c:v>
                </c:pt>
                <c:pt idx="92">
                  <c:v>1038507906</c:v>
                </c:pt>
                <c:pt idx="93">
                  <c:v>1038507906</c:v>
                </c:pt>
                <c:pt idx="94">
                  <c:v>1038507906</c:v>
                </c:pt>
                <c:pt idx="95">
                  <c:v>1038507906</c:v>
                </c:pt>
                <c:pt idx="96">
                  <c:v>1038507906</c:v>
                </c:pt>
                <c:pt idx="97">
                  <c:v>1038507906</c:v>
                </c:pt>
                <c:pt idx="98">
                  <c:v>1038507906</c:v>
                </c:pt>
                <c:pt idx="99">
                  <c:v>1038507906</c:v>
                </c:pt>
                <c:pt idx="100">
                  <c:v>1038507906</c:v>
                </c:pt>
                <c:pt idx="101">
                  <c:v>1038507906</c:v>
                </c:pt>
                <c:pt idx="102">
                  <c:v>1038507906</c:v>
                </c:pt>
                <c:pt idx="103">
                  <c:v>1038507906</c:v>
                </c:pt>
                <c:pt idx="104">
                  <c:v>1038507906</c:v>
                </c:pt>
                <c:pt idx="105">
                  <c:v>1038507906</c:v>
                </c:pt>
                <c:pt idx="106">
                  <c:v>1038507906</c:v>
                </c:pt>
                <c:pt idx="107">
                  <c:v>1038507906</c:v>
                </c:pt>
                <c:pt idx="108">
                  <c:v>1038507906</c:v>
                </c:pt>
                <c:pt idx="109">
                  <c:v>1038507906</c:v>
                </c:pt>
                <c:pt idx="110">
                  <c:v>1038507906</c:v>
                </c:pt>
                <c:pt idx="111">
                  <c:v>1038507906</c:v>
                </c:pt>
                <c:pt idx="112">
                  <c:v>1038507906</c:v>
                </c:pt>
                <c:pt idx="113">
                  <c:v>1038507906</c:v>
                </c:pt>
                <c:pt idx="114">
                  <c:v>1038507906</c:v>
                </c:pt>
                <c:pt idx="115">
                  <c:v>1038507906</c:v>
                </c:pt>
                <c:pt idx="116">
                  <c:v>1038507906</c:v>
                </c:pt>
                <c:pt idx="117">
                  <c:v>1038507906</c:v>
                </c:pt>
                <c:pt idx="118">
                  <c:v>1038507906</c:v>
                </c:pt>
                <c:pt idx="119">
                  <c:v>1038507906</c:v>
                </c:pt>
                <c:pt idx="120">
                  <c:v>1038507906</c:v>
                </c:pt>
                <c:pt idx="121">
                  <c:v>1038507906</c:v>
                </c:pt>
                <c:pt idx="122">
                  <c:v>1038507906</c:v>
                </c:pt>
                <c:pt idx="123">
                  <c:v>1038507906</c:v>
                </c:pt>
                <c:pt idx="124">
                  <c:v>1038507906</c:v>
                </c:pt>
                <c:pt idx="125">
                  <c:v>1038507906</c:v>
                </c:pt>
                <c:pt idx="126">
                  <c:v>1038507906</c:v>
                </c:pt>
                <c:pt idx="127">
                  <c:v>1038507906</c:v>
                </c:pt>
                <c:pt idx="128">
                  <c:v>1038507906</c:v>
                </c:pt>
                <c:pt idx="129">
                  <c:v>1038507906</c:v>
                </c:pt>
                <c:pt idx="130">
                  <c:v>1038507906</c:v>
                </c:pt>
                <c:pt idx="131">
                  <c:v>1038507906</c:v>
                </c:pt>
                <c:pt idx="132">
                  <c:v>1038507906</c:v>
                </c:pt>
                <c:pt idx="133">
                  <c:v>1038507906</c:v>
                </c:pt>
                <c:pt idx="134">
                  <c:v>1038507906</c:v>
                </c:pt>
                <c:pt idx="135">
                  <c:v>1038507906</c:v>
                </c:pt>
                <c:pt idx="136">
                  <c:v>1038507906</c:v>
                </c:pt>
                <c:pt idx="137">
                  <c:v>1038507906</c:v>
                </c:pt>
                <c:pt idx="138">
                  <c:v>1038507906</c:v>
                </c:pt>
                <c:pt idx="139">
                  <c:v>1038507906</c:v>
                </c:pt>
                <c:pt idx="140">
                  <c:v>1038507906</c:v>
                </c:pt>
                <c:pt idx="141">
                  <c:v>1038507906</c:v>
                </c:pt>
                <c:pt idx="142">
                  <c:v>1038507906</c:v>
                </c:pt>
                <c:pt idx="143">
                  <c:v>1038507906</c:v>
                </c:pt>
                <c:pt idx="144">
                  <c:v>1038507906</c:v>
                </c:pt>
                <c:pt idx="145">
                  <c:v>1038507906</c:v>
                </c:pt>
                <c:pt idx="146">
                  <c:v>1038507906</c:v>
                </c:pt>
                <c:pt idx="147">
                  <c:v>1038507906</c:v>
                </c:pt>
                <c:pt idx="148">
                  <c:v>1038507906</c:v>
                </c:pt>
                <c:pt idx="149">
                  <c:v>1038507906</c:v>
                </c:pt>
                <c:pt idx="150">
                  <c:v>1038507906</c:v>
                </c:pt>
                <c:pt idx="151">
                  <c:v>1038507906</c:v>
                </c:pt>
                <c:pt idx="152">
                  <c:v>1038507906</c:v>
                </c:pt>
                <c:pt idx="153">
                  <c:v>1038507906</c:v>
                </c:pt>
                <c:pt idx="154">
                  <c:v>1038507906</c:v>
                </c:pt>
                <c:pt idx="155">
                  <c:v>1038507906</c:v>
                </c:pt>
                <c:pt idx="156">
                  <c:v>1038507906</c:v>
                </c:pt>
                <c:pt idx="157">
                  <c:v>1038507906</c:v>
                </c:pt>
                <c:pt idx="158">
                  <c:v>1038507906</c:v>
                </c:pt>
                <c:pt idx="159">
                  <c:v>1038507906</c:v>
                </c:pt>
                <c:pt idx="160">
                  <c:v>1038507906</c:v>
                </c:pt>
                <c:pt idx="161">
                  <c:v>1038507906</c:v>
                </c:pt>
                <c:pt idx="162">
                  <c:v>1038507906</c:v>
                </c:pt>
                <c:pt idx="163">
                  <c:v>1038507906</c:v>
                </c:pt>
                <c:pt idx="164">
                  <c:v>1038507906</c:v>
                </c:pt>
                <c:pt idx="165">
                  <c:v>1038507906</c:v>
                </c:pt>
                <c:pt idx="166">
                  <c:v>1038507906</c:v>
                </c:pt>
                <c:pt idx="167">
                  <c:v>1038507906</c:v>
                </c:pt>
              </c:numCache>
            </c:numRef>
          </c:yVal>
          <c:smooth val="1"/>
        </c:ser>
        <c:ser>
          <c:idx val="5"/>
          <c:order val="5"/>
          <c:tx>
            <c:v>3 GeV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Sheet2!$C$16:$C$183</c:f>
              <c:numCache>
                <c:ptCount val="168"/>
                <c:pt idx="0">
                  <c:v>0.0001</c:v>
                </c:pt>
                <c:pt idx="1">
                  <c:v>0.0002</c:v>
                </c:pt>
                <c:pt idx="2">
                  <c:v>0.0003</c:v>
                </c:pt>
                <c:pt idx="3">
                  <c:v>0.0004</c:v>
                </c:pt>
                <c:pt idx="4">
                  <c:v>0.0005</c:v>
                </c:pt>
                <c:pt idx="5">
                  <c:v>0.0006</c:v>
                </c:pt>
                <c:pt idx="6">
                  <c:v>0.0007</c:v>
                </c:pt>
                <c:pt idx="7">
                  <c:v>0.0008</c:v>
                </c:pt>
                <c:pt idx="8">
                  <c:v>0.0009</c:v>
                </c:pt>
                <c:pt idx="9">
                  <c:v>0.001</c:v>
                </c:pt>
                <c:pt idx="10">
                  <c:v>0.0011</c:v>
                </c:pt>
                <c:pt idx="11">
                  <c:v>0.0012</c:v>
                </c:pt>
                <c:pt idx="12">
                  <c:v>0.0013</c:v>
                </c:pt>
                <c:pt idx="13">
                  <c:v>0.0014</c:v>
                </c:pt>
                <c:pt idx="14">
                  <c:v>0.0015</c:v>
                </c:pt>
                <c:pt idx="15">
                  <c:v>0.0016</c:v>
                </c:pt>
                <c:pt idx="16">
                  <c:v>0.0017</c:v>
                </c:pt>
                <c:pt idx="17">
                  <c:v>0.0018</c:v>
                </c:pt>
                <c:pt idx="18">
                  <c:v>0.0019</c:v>
                </c:pt>
                <c:pt idx="19">
                  <c:v>0.002</c:v>
                </c:pt>
                <c:pt idx="20">
                  <c:v>0.0021</c:v>
                </c:pt>
                <c:pt idx="21">
                  <c:v>0.0022</c:v>
                </c:pt>
                <c:pt idx="22">
                  <c:v>0.0023</c:v>
                </c:pt>
                <c:pt idx="23">
                  <c:v>0.0024</c:v>
                </c:pt>
                <c:pt idx="24">
                  <c:v>0.0025</c:v>
                </c:pt>
                <c:pt idx="25">
                  <c:v>0.0026</c:v>
                </c:pt>
                <c:pt idx="26">
                  <c:v>0.0027</c:v>
                </c:pt>
                <c:pt idx="27">
                  <c:v>0.0028</c:v>
                </c:pt>
                <c:pt idx="28">
                  <c:v>0.0029</c:v>
                </c:pt>
                <c:pt idx="29">
                  <c:v>0.003</c:v>
                </c:pt>
                <c:pt idx="30">
                  <c:v>0.0031</c:v>
                </c:pt>
                <c:pt idx="31">
                  <c:v>0.0032</c:v>
                </c:pt>
                <c:pt idx="32">
                  <c:v>0.0033</c:v>
                </c:pt>
                <c:pt idx="33">
                  <c:v>0.0034</c:v>
                </c:pt>
                <c:pt idx="34">
                  <c:v>0.0035</c:v>
                </c:pt>
                <c:pt idx="35">
                  <c:v>0.0036</c:v>
                </c:pt>
                <c:pt idx="36">
                  <c:v>0.0037</c:v>
                </c:pt>
                <c:pt idx="37">
                  <c:v>0.0038</c:v>
                </c:pt>
                <c:pt idx="38">
                  <c:v>0.0039</c:v>
                </c:pt>
                <c:pt idx="39">
                  <c:v>0.004</c:v>
                </c:pt>
                <c:pt idx="40">
                  <c:v>0.0041</c:v>
                </c:pt>
                <c:pt idx="41">
                  <c:v>0.0042</c:v>
                </c:pt>
                <c:pt idx="42">
                  <c:v>0.0043</c:v>
                </c:pt>
                <c:pt idx="43">
                  <c:v>0.0044</c:v>
                </c:pt>
                <c:pt idx="44">
                  <c:v>0.0045</c:v>
                </c:pt>
                <c:pt idx="45">
                  <c:v>0.0046</c:v>
                </c:pt>
                <c:pt idx="46">
                  <c:v>0.0047</c:v>
                </c:pt>
                <c:pt idx="47">
                  <c:v>0.0048</c:v>
                </c:pt>
                <c:pt idx="48">
                  <c:v>0.0049</c:v>
                </c:pt>
                <c:pt idx="49">
                  <c:v>0.005</c:v>
                </c:pt>
                <c:pt idx="50">
                  <c:v>0.0051</c:v>
                </c:pt>
                <c:pt idx="51">
                  <c:v>0.0052</c:v>
                </c:pt>
                <c:pt idx="52">
                  <c:v>0.0053</c:v>
                </c:pt>
                <c:pt idx="53">
                  <c:v>0.0054</c:v>
                </c:pt>
                <c:pt idx="54">
                  <c:v>0.0055</c:v>
                </c:pt>
                <c:pt idx="55">
                  <c:v>0.0056</c:v>
                </c:pt>
                <c:pt idx="56">
                  <c:v>0.0057</c:v>
                </c:pt>
                <c:pt idx="57">
                  <c:v>0.0058</c:v>
                </c:pt>
                <c:pt idx="58">
                  <c:v>0.0059</c:v>
                </c:pt>
                <c:pt idx="59">
                  <c:v>0.006</c:v>
                </c:pt>
                <c:pt idx="60">
                  <c:v>0.007</c:v>
                </c:pt>
                <c:pt idx="61">
                  <c:v>0.008</c:v>
                </c:pt>
                <c:pt idx="62">
                  <c:v>0.009</c:v>
                </c:pt>
                <c:pt idx="63">
                  <c:v>0.01</c:v>
                </c:pt>
                <c:pt idx="64">
                  <c:v>0.011</c:v>
                </c:pt>
                <c:pt idx="65">
                  <c:v>0.012</c:v>
                </c:pt>
                <c:pt idx="66">
                  <c:v>0.013</c:v>
                </c:pt>
                <c:pt idx="67">
                  <c:v>0.014</c:v>
                </c:pt>
                <c:pt idx="68">
                  <c:v>0.015</c:v>
                </c:pt>
                <c:pt idx="69">
                  <c:v>0.016</c:v>
                </c:pt>
                <c:pt idx="70">
                  <c:v>0.017</c:v>
                </c:pt>
                <c:pt idx="71">
                  <c:v>0.018</c:v>
                </c:pt>
                <c:pt idx="72">
                  <c:v>0.019</c:v>
                </c:pt>
                <c:pt idx="73">
                  <c:v>0.02</c:v>
                </c:pt>
                <c:pt idx="74">
                  <c:v>0.021</c:v>
                </c:pt>
                <c:pt idx="75">
                  <c:v>0.022</c:v>
                </c:pt>
                <c:pt idx="76">
                  <c:v>0.023</c:v>
                </c:pt>
                <c:pt idx="77">
                  <c:v>0.024</c:v>
                </c:pt>
                <c:pt idx="78">
                  <c:v>0.025</c:v>
                </c:pt>
                <c:pt idx="79">
                  <c:v>0.026</c:v>
                </c:pt>
                <c:pt idx="80">
                  <c:v>0.027</c:v>
                </c:pt>
                <c:pt idx="81">
                  <c:v>0.028</c:v>
                </c:pt>
                <c:pt idx="82">
                  <c:v>0.029</c:v>
                </c:pt>
                <c:pt idx="83">
                  <c:v>0.03</c:v>
                </c:pt>
                <c:pt idx="84">
                  <c:v>0.031</c:v>
                </c:pt>
                <c:pt idx="85">
                  <c:v>0.032</c:v>
                </c:pt>
                <c:pt idx="86">
                  <c:v>0.033</c:v>
                </c:pt>
                <c:pt idx="87">
                  <c:v>0.034</c:v>
                </c:pt>
                <c:pt idx="88">
                  <c:v>0.035</c:v>
                </c:pt>
                <c:pt idx="89">
                  <c:v>0.036</c:v>
                </c:pt>
                <c:pt idx="90">
                  <c:v>0.037</c:v>
                </c:pt>
                <c:pt idx="91">
                  <c:v>0.038</c:v>
                </c:pt>
                <c:pt idx="92">
                  <c:v>0.039</c:v>
                </c:pt>
                <c:pt idx="93">
                  <c:v>0.04</c:v>
                </c:pt>
                <c:pt idx="94">
                  <c:v>0.041</c:v>
                </c:pt>
                <c:pt idx="95">
                  <c:v>0.042</c:v>
                </c:pt>
                <c:pt idx="96">
                  <c:v>0.043</c:v>
                </c:pt>
                <c:pt idx="97">
                  <c:v>0.044</c:v>
                </c:pt>
                <c:pt idx="98">
                  <c:v>0.045</c:v>
                </c:pt>
                <c:pt idx="99">
                  <c:v>0.046</c:v>
                </c:pt>
                <c:pt idx="100">
                  <c:v>0.047</c:v>
                </c:pt>
                <c:pt idx="101">
                  <c:v>0.048</c:v>
                </c:pt>
                <c:pt idx="102">
                  <c:v>0.049</c:v>
                </c:pt>
                <c:pt idx="103">
                  <c:v>0.05</c:v>
                </c:pt>
                <c:pt idx="104">
                  <c:v>0.06</c:v>
                </c:pt>
                <c:pt idx="105">
                  <c:v>0.07</c:v>
                </c:pt>
                <c:pt idx="106">
                  <c:v>0.08</c:v>
                </c:pt>
                <c:pt idx="107">
                  <c:v>0.09</c:v>
                </c:pt>
                <c:pt idx="108">
                  <c:v>0.1</c:v>
                </c:pt>
                <c:pt idx="109">
                  <c:v>0.11</c:v>
                </c:pt>
                <c:pt idx="110">
                  <c:v>0.12</c:v>
                </c:pt>
                <c:pt idx="111">
                  <c:v>0.13</c:v>
                </c:pt>
                <c:pt idx="112">
                  <c:v>0.14</c:v>
                </c:pt>
                <c:pt idx="113">
                  <c:v>0.15</c:v>
                </c:pt>
                <c:pt idx="114">
                  <c:v>0.16</c:v>
                </c:pt>
                <c:pt idx="115">
                  <c:v>0.17</c:v>
                </c:pt>
                <c:pt idx="116">
                  <c:v>0.18</c:v>
                </c:pt>
                <c:pt idx="117">
                  <c:v>0.19</c:v>
                </c:pt>
                <c:pt idx="118">
                  <c:v>0.2</c:v>
                </c:pt>
                <c:pt idx="119">
                  <c:v>0.21</c:v>
                </c:pt>
                <c:pt idx="120">
                  <c:v>0.22</c:v>
                </c:pt>
                <c:pt idx="121">
                  <c:v>0.23</c:v>
                </c:pt>
                <c:pt idx="122">
                  <c:v>0.24</c:v>
                </c:pt>
                <c:pt idx="123">
                  <c:v>0.25</c:v>
                </c:pt>
                <c:pt idx="124">
                  <c:v>0.26</c:v>
                </c:pt>
                <c:pt idx="125">
                  <c:v>0.27</c:v>
                </c:pt>
                <c:pt idx="126">
                  <c:v>0.28</c:v>
                </c:pt>
                <c:pt idx="127">
                  <c:v>0.29</c:v>
                </c:pt>
                <c:pt idx="128">
                  <c:v>0.3</c:v>
                </c:pt>
                <c:pt idx="129">
                  <c:v>0.31</c:v>
                </c:pt>
                <c:pt idx="130">
                  <c:v>0.32</c:v>
                </c:pt>
                <c:pt idx="131">
                  <c:v>0.33</c:v>
                </c:pt>
                <c:pt idx="132">
                  <c:v>0.34</c:v>
                </c:pt>
                <c:pt idx="133">
                  <c:v>0.35</c:v>
                </c:pt>
                <c:pt idx="134">
                  <c:v>0.36</c:v>
                </c:pt>
                <c:pt idx="135">
                  <c:v>0.37</c:v>
                </c:pt>
                <c:pt idx="136">
                  <c:v>0.38</c:v>
                </c:pt>
                <c:pt idx="137">
                  <c:v>0.39</c:v>
                </c:pt>
                <c:pt idx="138">
                  <c:v>0.4</c:v>
                </c:pt>
                <c:pt idx="139">
                  <c:v>0.41</c:v>
                </c:pt>
                <c:pt idx="140">
                  <c:v>0.42</c:v>
                </c:pt>
                <c:pt idx="141">
                  <c:v>0.43</c:v>
                </c:pt>
                <c:pt idx="142">
                  <c:v>0.44</c:v>
                </c:pt>
                <c:pt idx="143">
                  <c:v>0.45</c:v>
                </c:pt>
                <c:pt idx="144">
                  <c:v>0.46</c:v>
                </c:pt>
                <c:pt idx="145">
                  <c:v>0.47</c:v>
                </c:pt>
                <c:pt idx="146">
                  <c:v>0.48</c:v>
                </c:pt>
                <c:pt idx="147">
                  <c:v>0.49</c:v>
                </c:pt>
                <c:pt idx="148">
                  <c:v>0.5</c:v>
                </c:pt>
                <c:pt idx="149">
                  <c:v>0.6</c:v>
                </c:pt>
                <c:pt idx="150">
                  <c:v>0.7</c:v>
                </c:pt>
                <c:pt idx="151">
                  <c:v>0.8</c:v>
                </c:pt>
                <c:pt idx="152">
                  <c:v>0.9</c:v>
                </c:pt>
                <c:pt idx="153">
                  <c:v>1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13</c:v>
                </c:pt>
                <c:pt idx="166">
                  <c:v>14</c:v>
                </c:pt>
                <c:pt idx="167">
                  <c:v>15</c:v>
                </c:pt>
              </c:numCache>
            </c:numRef>
          </c:xVal>
          <c:yVal>
            <c:numRef>
              <c:f>Sheet2!$BQ$16:$BQ$183</c:f>
              <c:numCache>
                <c:ptCount val="168"/>
                <c:pt idx="0">
                  <c:v>18301362.30955596</c:v>
                </c:pt>
                <c:pt idx="1">
                  <c:v>21134720.54858628</c:v>
                </c:pt>
                <c:pt idx="2">
                  <c:v>23968078.787616596</c:v>
                </c:pt>
                <c:pt idx="3">
                  <c:v>26801437.02664692</c:v>
                </c:pt>
                <c:pt idx="4">
                  <c:v>29634795.26567724</c:v>
                </c:pt>
                <c:pt idx="5">
                  <c:v>32468153.50470756</c:v>
                </c:pt>
                <c:pt idx="6">
                  <c:v>35301511.743737884</c:v>
                </c:pt>
                <c:pt idx="7">
                  <c:v>38134869.9827682</c:v>
                </c:pt>
                <c:pt idx="8">
                  <c:v>40968228.221798524</c:v>
                </c:pt>
                <c:pt idx="9">
                  <c:v>43801586.46082884</c:v>
                </c:pt>
                <c:pt idx="10">
                  <c:v>46634944.699859165</c:v>
                </c:pt>
                <c:pt idx="11">
                  <c:v>49468302.93888948</c:v>
                </c:pt>
                <c:pt idx="12">
                  <c:v>52301661.177919805</c:v>
                </c:pt>
                <c:pt idx="13">
                  <c:v>55135019.41695012</c:v>
                </c:pt>
                <c:pt idx="14">
                  <c:v>57968377.655980445</c:v>
                </c:pt>
                <c:pt idx="15">
                  <c:v>60801735.89501077</c:v>
                </c:pt>
                <c:pt idx="16">
                  <c:v>63635094.134041086</c:v>
                </c:pt>
                <c:pt idx="17">
                  <c:v>66468452.3730714</c:v>
                </c:pt>
                <c:pt idx="18">
                  <c:v>69301810.61210173</c:v>
                </c:pt>
                <c:pt idx="19">
                  <c:v>72135168.85113204</c:v>
                </c:pt>
                <c:pt idx="20">
                  <c:v>74968527.09016237</c:v>
                </c:pt>
                <c:pt idx="21">
                  <c:v>77801885.3291927</c:v>
                </c:pt>
                <c:pt idx="22">
                  <c:v>80635243.568223</c:v>
                </c:pt>
                <c:pt idx="23">
                  <c:v>83468601.80725332</c:v>
                </c:pt>
                <c:pt idx="24">
                  <c:v>86301960.04628365</c:v>
                </c:pt>
                <c:pt idx="25">
                  <c:v>89135318.28531396</c:v>
                </c:pt>
                <c:pt idx="26">
                  <c:v>91968676.5243443</c:v>
                </c:pt>
                <c:pt idx="27">
                  <c:v>94802034.7633746</c:v>
                </c:pt>
                <c:pt idx="28">
                  <c:v>97635393.00240493</c:v>
                </c:pt>
                <c:pt idx="29">
                  <c:v>100468751.24143526</c:v>
                </c:pt>
                <c:pt idx="30">
                  <c:v>103302109.48046558</c:v>
                </c:pt>
                <c:pt idx="31">
                  <c:v>106135467.71949589</c:v>
                </c:pt>
                <c:pt idx="32">
                  <c:v>108968825.95852621</c:v>
                </c:pt>
                <c:pt idx="33">
                  <c:v>111802184.19755653</c:v>
                </c:pt>
                <c:pt idx="34">
                  <c:v>114635542.43658686</c:v>
                </c:pt>
                <c:pt idx="35">
                  <c:v>117468900.67561717</c:v>
                </c:pt>
                <c:pt idx="36">
                  <c:v>120302258.91464749</c:v>
                </c:pt>
                <c:pt idx="37">
                  <c:v>123135617.1536778</c:v>
                </c:pt>
                <c:pt idx="38">
                  <c:v>125968975.39270812</c:v>
                </c:pt>
                <c:pt idx="39">
                  <c:v>128802333.63173845</c:v>
                </c:pt>
                <c:pt idx="40">
                  <c:v>131635691.87076879</c:v>
                </c:pt>
                <c:pt idx="41">
                  <c:v>134469050.1097991</c:v>
                </c:pt>
                <c:pt idx="42">
                  <c:v>137302408.3488294</c:v>
                </c:pt>
                <c:pt idx="43">
                  <c:v>140135766.58785975</c:v>
                </c:pt>
                <c:pt idx="44">
                  <c:v>142969124.82689005</c:v>
                </c:pt>
                <c:pt idx="45">
                  <c:v>145802483.06592038</c:v>
                </c:pt>
                <c:pt idx="46">
                  <c:v>148635841.3049507</c:v>
                </c:pt>
                <c:pt idx="47">
                  <c:v>151469199.54398102</c:v>
                </c:pt>
                <c:pt idx="48">
                  <c:v>153721134.82151222</c:v>
                </c:pt>
                <c:pt idx="49">
                  <c:v>155973069.79746145</c:v>
                </c:pt>
                <c:pt idx="50">
                  <c:v>158225004.77341068</c:v>
                </c:pt>
                <c:pt idx="51">
                  <c:v>160476939.7493599</c:v>
                </c:pt>
                <c:pt idx="52">
                  <c:v>162728874.72530913</c:v>
                </c:pt>
                <c:pt idx="53">
                  <c:v>164980809.70125836</c:v>
                </c:pt>
                <c:pt idx="54">
                  <c:v>167232744.6772076</c:v>
                </c:pt>
                <c:pt idx="55">
                  <c:v>169484679.65315682</c:v>
                </c:pt>
                <c:pt idx="56">
                  <c:v>171736614.62910604</c:v>
                </c:pt>
                <c:pt idx="57">
                  <c:v>173988549.60505527</c:v>
                </c:pt>
                <c:pt idx="58">
                  <c:v>176240484.5810045</c:v>
                </c:pt>
                <c:pt idx="59">
                  <c:v>178492419.55695373</c:v>
                </c:pt>
                <c:pt idx="60">
                  <c:v>201011769.316446</c:v>
                </c:pt>
                <c:pt idx="61">
                  <c:v>223531119.07593828</c:v>
                </c:pt>
                <c:pt idx="62">
                  <c:v>246050468.83543056</c:v>
                </c:pt>
                <c:pt idx="63">
                  <c:v>268569818.5949229</c:v>
                </c:pt>
                <c:pt idx="64">
                  <c:v>291089168.3544152</c:v>
                </c:pt>
                <c:pt idx="65">
                  <c:v>313608518.11390746</c:v>
                </c:pt>
                <c:pt idx="66">
                  <c:v>336127867.87339973</c:v>
                </c:pt>
                <c:pt idx="67">
                  <c:v>358647217.632892</c:v>
                </c:pt>
                <c:pt idx="68">
                  <c:v>381166567.3923843</c:v>
                </c:pt>
                <c:pt idx="69">
                  <c:v>403685917.15187657</c:v>
                </c:pt>
                <c:pt idx="70">
                  <c:v>426205266.9113689</c:v>
                </c:pt>
                <c:pt idx="71">
                  <c:v>448724616.6708611</c:v>
                </c:pt>
                <c:pt idx="72">
                  <c:v>471243966.43035346</c:v>
                </c:pt>
                <c:pt idx="73">
                  <c:v>493763316.18984574</c:v>
                </c:pt>
                <c:pt idx="74">
                  <c:v>516282665.9493381</c:v>
                </c:pt>
                <c:pt idx="75">
                  <c:v>538802015.7088304</c:v>
                </c:pt>
                <c:pt idx="76">
                  <c:v>561321365.4683225</c:v>
                </c:pt>
                <c:pt idx="77">
                  <c:v>583840715.2278149</c:v>
                </c:pt>
                <c:pt idx="78">
                  <c:v>606360064.9873072</c:v>
                </c:pt>
                <c:pt idx="79">
                  <c:v>628879414.7467995</c:v>
                </c:pt>
                <c:pt idx="80">
                  <c:v>651398764.5062917</c:v>
                </c:pt>
                <c:pt idx="81">
                  <c:v>673918114.265784</c:v>
                </c:pt>
                <c:pt idx="82">
                  <c:v>696437464.0252763</c:v>
                </c:pt>
                <c:pt idx="83">
                  <c:v>718956813.7847686</c:v>
                </c:pt>
                <c:pt idx="84">
                  <c:v>718956814</c:v>
                </c:pt>
                <c:pt idx="85">
                  <c:v>718956814</c:v>
                </c:pt>
                <c:pt idx="86">
                  <c:v>718956814</c:v>
                </c:pt>
                <c:pt idx="87">
                  <c:v>718956814</c:v>
                </c:pt>
                <c:pt idx="88">
                  <c:v>718956814</c:v>
                </c:pt>
                <c:pt idx="89">
                  <c:v>718956814</c:v>
                </c:pt>
                <c:pt idx="90">
                  <c:v>718956814</c:v>
                </c:pt>
                <c:pt idx="91">
                  <c:v>718956814</c:v>
                </c:pt>
                <c:pt idx="92">
                  <c:v>718956814</c:v>
                </c:pt>
                <c:pt idx="93">
                  <c:v>718956814</c:v>
                </c:pt>
                <c:pt idx="94">
                  <c:v>718956814</c:v>
                </c:pt>
                <c:pt idx="95">
                  <c:v>718956814</c:v>
                </c:pt>
                <c:pt idx="96">
                  <c:v>718956814</c:v>
                </c:pt>
                <c:pt idx="97">
                  <c:v>718956814</c:v>
                </c:pt>
                <c:pt idx="98">
                  <c:v>718956814</c:v>
                </c:pt>
                <c:pt idx="99">
                  <c:v>718956814</c:v>
                </c:pt>
                <c:pt idx="100">
                  <c:v>718956814</c:v>
                </c:pt>
                <c:pt idx="101">
                  <c:v>718956814</c:v>
                </c:pt>
                <c:pt idx="102">
                  <c:v>718956814</c:v>
                </c:pt>
                <c:pt idx="103">
                  <c:v>718956814</c:v>
                </c:pt>
                <c:pt idx="104">
                  <c:v>718956814</c:v>
                </c:pt>
                <c:pt idx="105">
                  <c:v>718956814</c:v>
                </c:pt>
                <c:pt idx="106">
                  <c:v>718956814</c:v>
                </c:pt>
                <c:pt idx="107">
                  <c:v>718956814</c:v>
                </c:pt>
                <c:pt idx="108">
                  <c:v>718956814</c:v>
                </c:pt>
                <c:pt idx="109">
                  <c:v>718956814</c:v>
                </c:pt>
                <c:pt idx="110">
                  <c:v>718956814</c:v>
                </c:pt>
                <c:pt idx="111">
                  <c:v>718956814</c:v>
                </c:pt>
                <c:pt idx="112">
                  <c:v>718956814</c:v>
                </c:pt>
                <c:pt idx="113">
                  <c:v>718956814</c:v>
                </c:pt>
                <c:pt idx="114">
                  <c:v>718956814</c:v>
                </c:pt>
                <c:pt idx="115">
                  <c:v>718956814</c:v>
                </c:pt>
                <c:pt idx="116">
                  <c:v>718956814</c:v>
                </c:pt>
                <c:pt idx="117">
                  <c:v>718956814</c:v>
                </c:pt>
                <c:pt idx="118">
                  <c:v>718956814</c:v>
                </c:pt>
                <c:pt idx="119">
                  <c:v>718956814</c:v>
                </c:pt>
                <c:pt idx="120">
                  <c:v>718956814</c:v>
                </c:pt>
                <c:pt idx="121">
                  <c:v>718956814</c:v>
                </c:pt>
                <c:pt idx="122">
                  <c:v>718956814</c:v>
                </c:pt>
                <c:pt idx="123">
                  <c:v>718956814</c:v>
                </c:pt>
                <c:pt idx="124">
                  <c:v>718956814</c:v>
                </c:pt>
                <c:pt idx="125">
                  <c:v>718956814</c:v>
                </c:pt>
                <c:pt idx="126">
                  <c:v>718956814</c:v>
                </c:pt>
                <c:pt idx="127">
                  <c:v>718956814</c:v>
                </c:pt>
                <c:pt idx="128">
                  <c:v>718956814</c:v>
                </c:pt>
                <c:pt idx="129">
                  <c:v>718956814</c:v>
                </c:pt>
                <c:pt idx="130">
                  <c:v>718956814</c:v>
                </c:pt>
                <c:pt idx="131">
                  <c:v>718956814</c:v>
                </c:pt>
                <c:pt idx="132">
                  <c:v>718956814</c:v>
                </c:pt>
                <c:pt idx="133">
                  <c:v>718956814</c:v>
                </c:pt>
                <c:pt idx="134">
                  <c:v>718956814</c:v>
                </c:pt>
                <c:pt idx="135">
                  <c:v>718956814</c:v>
                </c:pt>
                <c:pt idx="136">
                  <c:v>718956814</c:v>
                </c:pt>
                <c:pt idx="137">
                  <c:v>718956814</c:v>
                </c:pt>
                <c:pt idx="138">
                  <c:v>718956814</c:v>
                </c:pt>
                <c:pt idx="139">
                  <c:v>718956814</c:v>
                </c:pt>
                <c:pt idx="140">
                  <c:v>718956814</c:v>
                </c:pt>
                <c:pt idx="141">
                  <c:v>718956814</c:v>
                </c:pt>
                <c:pt idx="142">
                  <c:v>718956814</c:v>
                </c:pt>
                <c:pt idx="143">
                  <c:v>718956814</c:v>
                </c:pt>
                <c:pt idx="144">
                  <c:v>718956814</c:v>
                </c:pt>
                <c:pt idx="145">
                  <c:v>718956814</c:v>
                </c:pt>
                <c:pt idx="146">
                  <c:v>718956814</c:v>
                </c:pt>
                <c:pt idx="147">
                  <c:v>718956814</c:v>
                </c:pt>
                <c:pt idx="148">
                  <c:v>718956814</c:v>
                </c:pt>
                <c:pt idx="149">
                  <c:v>718956814</c:v>
                </c:pt>
                <c:pt idx="150">
                  <c:v>718956814</c:v>
                </c:pt>
                <c:pt idx="151">
                  <c:v>718956814</c:v>
                </c:pt>
                <c:pt idx="152">
                  <c:v>718956814</c:v>
                </c:pt>
                <c:pt idx="153">
                  <c:v>718956814</c:v>
                </c:pt>
                <c:pt idx="154">
                  <c:v>718956814</c:v>
                </c:pt>
                <c:pt idx="155">
                  <c:v>718956814</c:v>
                </c:pt>
                <c:pt idx="156">
                  <c:v>718956814</c:v>
                </c:pt>
                <c:pt idx="157">
                  <c:v>718956814</c:v>
                </c:pt>
                <c:pt idx="158">
                  <c:v>718956814</c:v>
                </c:pt>
                <c:pt idx="159">
                  <c:v>718956814</c:v>
                </c:pt>
                <c:pt idx="160">
                  <c:v>718956814</c:v>
                </c:pt>
                <c:pt idx="161">
                  <c:v>718956814</c:v>
                </c:pt>
                <c:pt idx="162">
                  <c:v>718956814</c:v>
                </c:pt>
                <c:pt idx="163">
                  <c:v>718956814</c:v>
                </c:pt>
                <c:pt idx="164">
                  <c:v>718956814</c:v>
                </c:pt>
                <c:pt idx="165">
                  <c:v>718956814</c:v>
                </c:pt>
                <c:pt idx="166">
                  <c:v>718956814</c:v>
                </c:pt>
                <c:pt idx="167">
                  <c:v>718956814</c:v>
                </c:pt>
              </c:numCache>
            </c:numRef>
          </c:yVal>
          <c:smooth val="1"/>
        </c:ser>
        <c:ser>
          <c:idx val="6"/>
          <c:order val="6"/>
          <c:tx>
            <c:v>3.5 GeV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Sheet2!$C$16:$C$183</c:f>
              <c:numCache>
                <c:ptCount val="168"/>
                <c:pt idx="0">
                  <c:v>0.0001</c:v>
                </c:pt>
                <c:pt idx="1">
                  <c:v>0.0002</c:v>
                </c:pt>
                <c:pt idx="2">
                  <c:v>0.0003</c:v>
                </c:pt>
                <c:pt idx="3">
                  <c:v>0.0004</c:v>
                </c:pt>
                <c:pt idx="4">
                  <c:v>0.0005</c:v>
                </c:pt>
                <c:pt idx="5">
                  <c:v>0.0006</c:v>
                </c:pt>
                <c:pt idx="6">
                  <c:v>0.0007</c:v>
                </c:pt>
                <c:pt idx="7">
                  <c:v>0.0008</c:v>
                </c:pt>
                <c:pt idx="8">
                  <c:v>0.0009</c:v>
                </c:pt>
                <c:pt idx="9">
                  <c:v>0.001</c:v>
                </c:pt>
                <c:pt idx="10">
                  <c:v>0.0011</c:v>
                </c:pt>
                <c:pt idx="11">
                  <c:v>0.0012</c:v>
                </c:pt>
                <c:pt idx="12">
                  <c:v>0.0013</c:v>
                </c:pt>
                <c:pt idx="13">
                  <c:v>0.0014</c:v>
                </c:pt>
                <c:pt idx="14">
                  <c:v>0.0015</c:v>
                </c:pt>
                <c:pt idx="15">
                  <c:v>0.0016</c:v>
                </c:pt>
                <c:pt idx="16">
                  <c:v>0.0017</c:v>
                </c:pt>
                <c:pt idx="17">
                  <c:v>0.0018</c:v>
                </c:pt>
                <c:pt idx="18">
                  <c:v>0.0019</c:v>
                </c:pt>
                <c:pt idx="19">
                  <c:v>0.002</c:v>
                </c:pt>
                <c:pt idx="20">
                  <c:v>0.0021</c:v>
                </c:pt>
                <c:pt idx="21">
                  <c:v>0.0022</c:v>
                </c:pt>
                <c:pt idx="22">
                  <c:v>0.0023</c:v>
                </c:pt>
                <c:pt idx="23">
                  <c:v>0.0024</c:v>
                </c:pt>
                <c:pt idx="24">
                  <c:v>0.0025</c:v>
                </c:pt>
                <c:pt idx="25">
                  <c:v>0.0026</c:v>
                </c:pt>
                <c:pt idx="26">
                  <c:v>0.0027</c:v>
                </c:pt>
                <c:pt idx="27">
                  <c:v>0.0028</c:v>
                </c:pt>
                <c:pt idx="28">
                  <c:v>0.0029</c:v>
                </c:pt>
                <c:pt idx="29">
                  <c:v>0.003</c:v>
                </c:pt>
                <c:pt idx="30">
                  <c:v>0.0031</c:v>
                </c:pt>
                <c:pt idx="31">
                  <c:v>0.0032</c:v>
                </c:pt>
                <c:pt idx="32">
                  <c:v>0.0033</c:v>
                </c:pt>
                <c:pt idx="33">
                  <c:v>0.0034</c:v>
                </c:pt>
                <c:pt idx="34">
                  <c:v>0.0035</c:v>
                </c:pt>
                <c:pt idx="35">
                  <c:v>0.0036</c:v>
                </c:pt>
                <c:pt idx="36">
                  <c:v>0.0037</c:v>
                </c:pt>
                <c:pt idx="37">
                  <c:v>0.0038</c:v>
                </c:pt>
                <c:pt idx="38">
                  <c:v>0.0039</c:v>
                </c:pt>
                <c:pt idx="39">
                  <c:v>0.004</c:v>
                </c:pt>
                <c:pt idx="40">
                  <c:v>0.0041</c:v>
                </c:pt>
                <c:pt idx="41">
                  <c:v>0.0042</c:v>
                </c:pt>
                <c:pt idx="42">
                  <c:v>0.0043</c:v>
                </c:pt>
                <c:pt idx="43">
                  <c:v>0.0044</c:v>
                </c:pt>
                <c:pt idx="44">
                  <c:v>0.0045</c:v>
                </c:pt>
                <c:pt idx="45">
                  <c:v>0.0046</c:v>
                </c:pt>
                <c:pt idx="46">
                  <c:v>0.0047</c:v>
                </c:pt>
                <c:pt idx="47">
                  <c:v>0.0048</c:v>
                </c:pt>
                <c:pt idx="48">
                  <c:v>0.0049</c:v>
                </c:pt>
                <c:pt idx="49">
                  <c:v>0.005</c:v>
                </c:pt>
                <c:pt idx="50">
                  <c:v>0.0051</c:v>
                </c:pt>
                <c:pt idx="51">
                  <c:v>0.0052</c:v>
                </c:pt>
                <c:pt idx="52">
                  <c:v>0.0053</c:v>
                </c:pt>
                <c:pt idx="53">
                  <c:v>0.0054</c:v>
                </c:pt>
                <c:pt idx="54">
                  <c:v>0.0055</c:v>
                </c:pt>
                <c:pt idx="55">
                  <c:v>0.0056</c:v>
                </c:pt>
                <c:pt idx="56">
                  <c:v>0.0057</c:v>
                </c:pt>
                <c:pt idx="57">
                  <c:v>0.0058</c:v>
                </c:pt>
                <c:pt idx="58">
                  <c:v>0.0059</c:v>
                </c:pt>
                <c:pt idx="59">
                  <c:v>0.006</c:v>
                </c:pt>
                <c:pt idx="60">
                  <c:v>0.007</c:v>
                </c:pt>
                <c:pt idx="61">
                  <c:v>0.008</c:v>
                </c:pt>
                <c:pt idx="62">
                  <c:v>0.009</c:v>
                </c:pt>
                <c:pt idx="63">
                  <c:v>0.01</c:v>
                </c:pt>
                <c:pt idx="64">
                  <c:v>0.011</c:v>
                </c:pt>
                <c:pt idx="65">
                  <c:v>0.012</c:v>
                </c:pt>
                <c:pt idx="66">
                  <c:v>0.013</c:v>
                </c:pt>
                <c:pt idx="67">
                  <c:v>0.014</c:v>
                </c:pt>
                <c:pt idx="68">
                  <c:v>0.015</c:v>
                </c:pt>
                <c:pt idx="69">
                  <c:v>0.016</c:v>
                </c:pt>
                <c:pt idx="70">
                  <c:v>0.017</c:v>
                </c:pt>
                <c:pt idx="71">
                  <c:v>0.018</c:v>
                </c:pt>
                <c:pt idx="72">
                  <c:v>0.019</c:v>
                </c:pt>
                <c:pt idx="73">
                  <c:v>0.02</c:v>
                </c:pt>
                <c:pt idx="74">
                  <c:v>0.021</c:v>
                </c:pt>
                <c:pt idx="75">
                  <c:v>0.022</c:v>
                </c:pt>
                <c:pt idx="76">
                  <c:v>0.023</c:v>
                </c:pt>
                <c:pt idx="77">
                  <c:v>0.024</c:v>
                </c:pt>
                <c:pt idx="78">
                  <c:v>0.025</c:v>
                </c:pt>
                <c:pt idx="79">
                  <c:v>0.026</c:v>
                </c:pt>
                <c:pt idx="80">
                  <c:v>0.027</c:v>
                </c:pt>
                <c:pt idx="81">
                  <c:v>0.028</c:v>
                </c:pt>
                <c:pt idx="82">
                  <c:v>0.029</c:v>
                </c:pt>
                <c:pt idx="83">
                  <c:v>0.03</c:v>
                </c:pt>
                <c:pt idx="84">
                  <c:v>0.031</c:v>
                </c:pt>
                <c:pt idx="85">
                  <c:v>0.032</c:v>
                </c:pt>
                <c:pt idx="86">
                  <c:v>0.033</c:v>
                </c:pt>
                <c:pt idx="87">
                  <c:v>0.034</c:v>
                </c:pt>
                <c:pt idx="88">
                  <c:v>0.035</c:v>
                </c:pt>
                <c:pt idx="89">
                  <c:v>0.036</c:v>
                </c:pt>
                <c:pt idx="90">
                  <c:v>0.037</c:v>
                </c:pt>
                <c:pt idx="91">
                  <c:v>0.038</c:v>
                </c:pt>
                <c:pt idx="92">
                  <c:v>0.039</c:v>
                </c:pt>
                <c:pt idx="93">
                  <c:v>0.04</c:v>
                </c:pt>
                <c:pt idx="94">
                  <c:v>0.041</c:v>
                </c:pt>
                <c:pt idx="95">
                  <c:v>0.042</c:v>
                </c:pt>
                <c:pt idx="96">
                  <c:v>0.043</c:v>
                </c:pt>
                <c:pt idx="97">
                  <c:v>0.044</c:v>
                </c:pt>
                <c:pt idx="98">
                  <c:v>0.045</c:v>
                </c:pt>
                <c:pt idx="99">
                  <c:v>0.046</c:v>
                </c:pt>
                <c:pt idx="100">
                  <c:v>0.047</c:v>
                </c:pt>
                <c:pt idx="101">
                  <c:v>0.048</c:v>
                </c:pt>
                <c:pt idx="102">
                  <c:v>0.049</c:v>
                </c:pt>
                <c:pt idx="103">
                  <c:v>0.05</c:v>
                </c:pt>
                <c:pt idx="104">
                  <c:v>0.06</c:v>
                </c:pt>
                <c:pt idx="105">
                  <c:v>0.07</c:v>
                </c:pt>
                <c:pt idx="106">
                  <c:v>0.08</c:v>
                </c:pt>
                <c:pt idx="107">
                  <c:v>0.09</c:v>
                </c:pt>
                <c:pt idx="108">
                  <c:v>0.1</c:v>
                </c:pt>
                <c:pt idx="109">
                  <c:v>0.11</c:v>
                </c:pt>
                <c:pt idx="110">
                  <c:v>0.12</c:v>
                </c:pt>
                <c:pt idx="111">
                  <c:v>0.13</c:v>
                </c:pt>
                <c:pt idx="112">
                  <c:v>0.14</c:v>
                </c:pt>
                <c:pt idx="113">
                  <c:v>0.15</c:v>
                </c:pt>
                <c:pt idx="114">
                  <c:v>0.16</c:v>
                </c:pt>
                <c:pt idx="115">
                  <c:v>0.17</c:v>
                </c:pt>
                <c:pt idx="116">
                  <c:v>0.18</c:v>
                </c:pt>
                <c:pt idx="117">
                  <c:v>0.19</c:v>
                </c:pt>
                <c:pt idx="118">
                  <c:v>0.2</c:v>
                </c:pt>
                <c:pt idx="119">
                  <c:v>0.21</c:v>
                </c:pt>
                <c:pt idx="120">
                  <c:v>0.22</c:v>
                </c:pt>
                <c:pt idx="121">
                  <c:v>0.23</c:v>
                </c:pt>
                <c:pt idx="122">
                  <c:v>0.24</c:v>
                </c:pt>
                <c:pt idx="123">
                  <c:v>0.25</c:v>
                </c:pt>
                <c:pt idx="124">
                  <c:v>0.26</c:v>
                </c:pt>
                <c:pt idx="125">
                  <c:v>0.27</c:v>
                </c:pt>
                <c:pt idx="126">
                  <c:v>0.28</c:v>
                </c:pt>
                <c:pt idx="127">
                  <c:v>0.29</c:v>
                </c:pt>
                <c:pt idx="128">
                  <c:v>0.3</c:v>
                </c:pt>
                <c:pt idx="129">
                  <c:v>0.31</c:v>
                </c:pt>
                <c:pt idx="130">
                  <c:v>0.32</c:v>
                </c:pt>
                <c:pt idx="131">
                  <c:v>0.33</c:v>
                </c:pt>
                <c:pt idx="132">
                  <c:v>0.34</c:v>
                </c:pt>
                <c:pt idx="133">
                  <c:v>0.35</c:v>
                </c:pt>
                <c:pt idx="134">
                  <c:v>0.36</c:v>
                </c:pt>
                <c:pt idx="135">
                  <c:v>0.37</c:v>
                </c:pt>
                <c:pt idx="136">
                  <c:v>0.38</c:v>
                </c:pt>
                <c:pt idx="137">
                  <c:v>0.39</c:v>
                </c:pt>
                <c:pt idx="138">
                  <c:v>0.4</c:v>
                </c:pt>
                <c:pt idx="139">
                  <c:v>0.41</c:v>
                </c:pt>
                <c:pt idx="140">
                  <c:v>0.42</c:v>
                </c:pt>
                <c:pt idx="141">
                  <c:v>0.43</c:v>
                </c:pt>
                <c:pt idx="142">
                  <c:v>0.44</c:v>
                </c:pt>
                <c:pt idx="143">
                  <c:v>0.45</c:v>
                </c:pt>
                <c:pt idx="144">
                  <c:v>0.46</c:v>
                </c:pt>
                <c:pt idx="145">
                  <c:v>0.47</c:v>
                </c:pt>
                <c:pt idx="146">
                  <c:v>0.48</c:v>
                </c:pt>
                <c:pt idx="147">
                  <c:v>0.49</c:v>
                </c:pt>
                <c:pt idx="148">
                  <c:v>0.5</c:v>
                </c:pt>
                <c:pt idx="149">
                  <c:v>0.6</c:v>
                </c:pt>
                <c:pt idx="150">
                  <c:v>0.7</c:v>
                </c:pt>
                <c:pt idx="151">
                  <c:v>0.8</c:v>
                </c:pt>
                <c:pt idx="152">
                  <c:v>0.9</c:v>
                </c:pt>
                <c:pt idx="153">
                  <c:v>1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13</c:v>
                </c:pt>
                <c:pt idx="166">
                  <c:v>14</c:v>
                </c:pt>
                <c:pt idx="167">
                  <c:v>15</c:v>
                </c:pt>
              </c:numCache>
            </c:numRef>
          </c:xVal>
          <c:yVal>
            <c:numRef>
              <c:f>Sheet2!$CC$16:$CC$183</c:f>
              <c:numCache>
                <c:ptCount val="168"/>
                <c:pt idx="0">
                  <c:v>12060727.577622138</c:v>
                </c:pt>
                <c:pt idx="1">
                  <c:v>14247873.586723438</c:v>
                </c:pt>
                <c:pt idx="2">
                  <c:v>16435019.595824737</c:v>
                </c:pt>
                <c:pt idx="3">
                  <c:v>18622165.60492604</c:v>
                </c:pt>
                <c:pt idx="4">
                  <c:v>20809311.614027336</c:v>
                </c:pt>
                <c:pt idx="5">
                  <c:v>22996457.623128638</c:v>
                </c:pt>
                <c:pt idx="6">
                  <c:v>25183603.63222994</c:v>
                </c:pt>
                <c:pt idx="7">
                  <c:v>27370749.64133124</c:v>
                </c:pt>
                <c:pt idx="8">
                  <c:v>29557895.650432535</c:v>
                </c:pt>
                <c:pt idx="9">
                  <c:v>31745041.659533836</c:v>
                </c:pt>
                <c:pt idx="10">
                  <c:v>33932187.66863514</c:v>
                </c:pt>
                <c:pt idx="11">
                  <c:v>36119333.67773643</c:v>
                </c:pt>
                <c:pt idx="12">
                  <c:v>38306479.68683773</c:v>
                </c:pt>
                <c:pt idx="13">
                  <c:v>40493625.695939034</c:v>
                </c:pt>
                <c:pt idx="14">
                  <c:v>42680771.705040336</c:v>
                </c:pt>
                <c:pt idx="15">
                  <c:v>44867917.71414164</c:v>
                </c:pt>
                <c:pt idx="16">
                  <c:v>47055063.72324293</c:v>
                </c:pt>
                <c:pt idx="17">
                  <c:v>49242209.73234423</c:v>
                </c:pt>
                <c:pt idx="18">
                  <c:v>51429355.74144553</c:v>
                </c:pt>
                <c:pt idx="19">
                  <c:v>53616501.75054683</c:v>
                </c:pt>
                <c:pt idx="20">
                  <c:v>55803647.75964813</c:v>
                </c:pt>
                <c:pt idx="21">
                  <c:v>57990793.76874944</c:v>
                </c:pt>
                <c:pt idx="22">
                  <c:v>60177939.77785073</c:v>
                </c:pt>
                <c:pt idx="23">
                  <c:v>62365085.78695203</c:v>
                </c:pt>
                <c:pt idx="24">
                  <c:v>64552231.796053335</c:v>
                </c:pt>
                <c:pt idx="25">
                  <c:v>66739377.80515464</c:v>
                </c:pt>
                <c:pt idx="26">
                  <c:v>68926523.81425594</c:v>
                </c:pt>
                <c:pt idx="27">
                  <c:v>71113669.82335722</c:v>
                </c:pt>
                <c:pt idx="28">
                  <c:v>73300815.83245853</c:v>
                </c:pt>
                <c:pt idx="29">
                  <c:v>75487961.84155983</c:v>
                </c:pt>
                <c:pt idx="30">
                  <c:v>77675107.85066113</c:v>
                </c:pt>
                <c:pt idx="31">
                  <c:v>79862253.85976243</c:v>
                </c:pt>
                <c:pt idx="32">
                  <c:v>82049399.86886373</c:v>
                </c:pt>
                <c:pt idx="33">
                  <c:v>84236545.87796503</c:v>
                </c:pt>
                <c:pt idx="34">
                  <c:v>86423691.88706633</c:v>
                </c:pt>
                <c:pt idx="35">
                  <c:v>88610837.89616764</c:v>
                </c:pt>
                <c:pt idx="36">
                  <c:v>90797983.90526894</c:v>
                </c:pt>
                <c:pt idx="37">
                  <c:v>92985129.91437022</c:v>
                </c:pt>
                <c:pt idx="38">
                  <c:v>95172275.92347153</c:v>
                </c:pt>
                <c:pt idx="39">
                  <c:v>97359421.93257283</c:v>
                </c:pt>
                <c:pt idx="40">
                  <c:v>99546567.94167414</c:v>
                </c:pt>
                <c:pt idx="41">
                  <c:v>101733713.95077543</c:v>
                </c:pt>
                <c:pt idx="42">
                  <c:v>103920859.95987673</c:v>
                </c:pt>
                <c:pt idx="43">
                  <c:v>106108005.96897803</c:v>
                </c:pt>
                <c:pt idx="44">
                  <c:v>108295151.97807932</c:v>
                </c:pt>
                <c:pt idx="45">
                  <c:v>110482297.98718062</c:v>
                </c:pt>
                <c:pt idx="46">
                  <c:v>112278686.98901011</c:v>
                </c:pt>
                <c:pt idx="47">
                  <c:v>114075075.71218053</c:v>
                </c:pt>
                <c:pt idx="48">
                  <c:v>115871464.43535095</c:v>
                </c:pt>
                <c:pt idx="49">
                  <c:v>117667853.15852138</c:v>
                </c:pt>
                <c:pt idx="50">
                  <c:v>119464241.88169181</c:v>
                </c:pt>
                <c:pt idx="51">
                  <c:v>121260630.60486224</c:v>
                </c:pt>
                <c:pt idx="52">
                  <c:v>123057019.32803267</c:v>
                </c:pt>
                <c:pt idx="53">
                  <c:v>124853408.0512031</c:v>
                </c:pt>
                <c:pt idx="54">
                  <c:v>126649796.77437352</c:v>
                </c:pt>
                <c:pt idx="55">
                  <c:v>128446185.49754395</c:v>
                </c:pt>
                <c:pt idx="56">
                  <c:v>130242574.22071438</c:v>
                </c:pt>
                <c:pt idx="57">
                  <c:v>132038962.9438848</c:v>
                </c:pt>
                <c:pt idx="58">
                  <c:v>133835351.66705523</c:v>
                </c:pt>
                <c:pt idx="59">
                  <c:v>135631740.39022565</c:v>
                </c:pt>
                <c:pt idx="60">
                  <c:v>153595627.62192994</c:v>
                </c:pt>
                <c:pt idx="61">
                  <c:v>171559514.8536342</c:v>
                </c:pt>
                <c:pt idx="62">
                  <c:v>189523402.08533847</c:v>
                </c:pt>
                <c:pt idx="63">
                  <c:v>207487289.31704277</c:v>
                </c:pt>
                <c:pt idx="64">
                  <c:v>225451176.54874703</c:v>
                </c:pt>
                <c:pt idx="65">
                  <c:v>243415063.78045133</c:v>
                </c:pt>
                <c:pt idx="66">
                  <c:v>261378951.0121556</c:v>
                </c:pt>
                <c:pt idx="67">
                  <c:v>279342838.2438599</c:v>
                </c:pt>
                <c:pt idx="68">
                  <c:v>297306725.4755641</c:v>
                </c:pt>
                <c:pt idx="69">
                  <c:v>315270612.7072684</c:v>
                </c:pt>
                <c:pt idx="70">
                  <c:v>333234499.9389727</c:v>
                </c:pt>
                <c:pt idx="71">
                  <c:v>351198387.17067695</c:v>
                </c:pt>
                <c:pt idx="72">
                  <c:v>369162274.40238124</c:v>
                </c:pt>
                <c:pt idx="73">
                  <c:v>387126161.63408554</c:v>
                </c:pt>
                <c:pt idx="74">
                  <c:v>405090048.86578983</c:v>
                </c:pt>
                <c:pt idx="75">
                  <c:v>423053936.09749407</c:v>
                </c:pt>
                <c:pt idx="76">
                  <c:v>441017823.32919836</c:v>
                </c:pt>
                <c:pt idx="77">
                  <c:v>458981710.56090266</c:v>
                </c:pt>
                <c:pt idx="78">
                  <c:v>476945597.79260695</c:v>
                </c:pt>
                <c:pt idx="79">
                  <c:v>494909485.0243112</c:v>
                </c:pt>
                <c:pt idx="80">
                  <c:v>512873372.2560155</c:v>
                </c:pt>
                <c:pt idx="81">
                  <c:v>512873372</c:v>
                </c:pt>
                <c:pt idx="82">
                  <c:v>512873372</c:v>
                </c:pt>
                <c:pt idx="83">
                  <c:v>512873372</c:v>
                </c:pt>
                <c:pt idx="84">
                  <c:v>512873372</c:v>
                </c:pt>
                <c:pt idx="85">
                  <c:v>512873372</c:v>
                </c:pt>
                <c:pt idx="86">
                  <c:v>512873372</c:v>
                </c:pt>
                <c:pt idx="87">
                  <c:v>512873372</c:v>
                </c:pt>
                <c:pt idx="88">
                  <c:v>512873372</c:v>
                </c:pt>
                <c:pt idx="89">
                  <c:v>512873372</c:v>
                </c:pt>
                <c:pt idx="90">
                  <c:v>512873372</c:v>
                </c:pt>
                <c:pt idx="91">
                  <c:v>512873372</c:v>
                </c:pt>
                <c:pt idx="92">
                  <c:v>512873372</c:v>
                </c:pt>
                <c:pt idx="93">
                  <c:v>512873372</c:v>
                </c:pt>
                <c:pt idx="94">
                  <c:v>512873372</c:v>
                </c:pt>
                <c:pt idx="95">
                  <c:v>512873372</c:v>
                </c:pt>
                <c:pt idx="96">
                  <c:v>512873372</c:v>
                </c:pt>
                <c:pt idx="97">
                  <c:v>512873372</c:v>
                </c:pt>
                <c:pt idx="98">
                  <c:v>512873372</c:v>
                </c:pt>
                <c:pt idx="99">
                  <c:v>512873372</c:v>
                </c:pt>
                <c:pt idx="100">
                  <c:v>512873372</c:v>
                </c:pt>
                <c:pt idx="101">
                  <c:v>512873372</c:v>
                </c:pt>
                <c:pt idx="102">
                  <c:v>512873372</c:v>
                </c:pt>
                <c:pt idx="103">
                  <c:v>512873372</c:v>
                </c:pt>
                <c:pt idx="104">
                  <c:v>512873372</c:v>
                </c:pt>
                <c:pt idx="105">
                  <c:v>512873372</c:v>
                </c:pt>
                <c:pt idx="106">
                  <c:v>512873372</c:v>
                </c:pt>
                <c:pt idx="107">
                  <c:v>512873372</c:v>
                </c:pt>
                <c:pt idx="108">
                  <c:v>512873372</c:v>
                </c:pt>
                <c:pt idx="109">
                  <c:v>512873372</c:v>
                </c:pt>
                <c:pt idx="110">
                  <c:v>512873372</c:v>
                </c:pt>
                <c:pt idx="111">
                  <c:v>512873372</c:v>
                </c:pt>
                <c:pt idx="112">
                  <c:v>512873372</c:v>
                </c:pt>
                <c:pt idx="113">
                  <c:v>512873372</c:v>
                </c:pt>
                <c:pt idx="114">
                  <c:v>512873372</c:v>
                </c:pt>
                <c:pt idx="115">
                  <c:v>512873372</c:v>
                </c:pt>
                <c:pt idx="116">
                  <c:v>512873372</c:v>
                </c:pt>
                <c:pt idx="117">
                  <c:v>512873372</c:v>
                </c:pt>
                <c:pt idx="118">
                  <c:v>512873372</c:v>
                </c:pt>
                <c:pt idx="119">
                  <c:v>512873372</c:v>
                </c:pt>
                <c:pt idx="120">
                  <c:v>512873372</c:v>
                </c:pt>
                <c:pt idx="121">
                  <c:v>512873372</c:v>
                </c:pt>
                <c:pt idx="122">
                  <c:v>512873372</c:v>
                </c:pt>
                <c:pt idx="123">
                  <c:v>512873372</c:v>
                </c:pt>
                <c:pt idx="124">
                  <c:v>512873372</c:v>
                </c:pt>
                <c:pt idx="125">
                  <c:v>512873372</c:v>
                </c:pt>
                <c:pt idx="126">
                  <c:v>512873372</c:v>
                </c:pt>
                <c:pt idx="127">
                  <c:v>512873372</c:v>
                </c:pt>
                <c:pt idx="128">
                  <c:v>512873372</c:v>
                </c:pt>
                <c:pt idx="129">
                  <c:v>512873372</c:v>
                </c:pt>
                <c:pt idx="130">
                  <c:v>512873372</c:v>
                </c:pt>
                <c:pt idx="131">
                  <c:v>512873372</c:v>
                </c:pt>
                <c:pt idx="132">
                  <c:v>512873372</c:v>
                </c:pt>
                <c:pt idx="133">
                  <c:v>512873372</c:v>
                </c:pt>
                <c:pt idx="134">
                  <c:v>512873372</c:v>
                </c:pt>
                <c:pt idx="135">
                  <c:v>512873372</c:v>
                </c:pt>
                <c:pt idx="136">
                  <c:v>512873372</c:v>
                </c:pt>
                <c:pt idx="137">
                  <c:v>512873372</c:v>
                </c:pt>
                <c:pt idx="138">
                  <c:v>512873372</c:v>
                </c:pt>
                <c:pt idx="139">
                  <c:v>512873372</c:v>
                </c:pt>
                <c:pt idx="140">
                  <c:v>512873372</c:v>
                </c:pt>
                <c:pt idx="141">
                  <c:v>512873372</c:v>
                </c:pt>
                <c:pt idx="142">
                  <c:v>512873372</c:v>
                </c:pt>
                <c:pt idx="143">
                  <c:v>512873372</c:v>
                </c:pt>
                <c:pt idx="144">
                  <c:v>512873372</c:v>
                </c:pt>
                <c:pt idx="145">
                  <c:v>512873372</c:v>
                </c:pt>
                <c:pt idx="146">
                  <c:v>512873372</c:v>
                </c:pt>
                <c:pt idx="147">
                  <c:v>512873372</c:v>
                </c:pt>
                <c:pt idx="148">
                  <c:v>512873372</c:v>
                </c:pt>
                <c:pt idx="149">
                  <c:v>512873372</c:v>
                </c:pt>
                <c:pt idx="150">
                  <c:v>512873372</c:v>
                </c:pt>
                <c:pt idx="151">
                  <c:v>512873372</c:v>
                </c:pt>
                <c:pt idx="152">
                  <c:v>512873372</c:v>
                </c:pt>
                <c:pt idx="153">
                  <c:v>512873372</c:v>
                </c:pt>
                <c:pt idx="154">
                  <c:v>512873372</c:v>
                </c:pt>
                <c:pt idx="155">
                  <c:v>512873372</c:v>
                </c:pt>
                <c:pt idx="156">
                  <c:v>512873372</c:v>
                </c:pt>
                <c:pt idx="157">
                  <c:v>512873372</c:v>
                </c:pt>
                <c:pt idx="158">
                  <c:v>512873372</c:v>
                </c:pt>
                <c:pt idx="159">
                  <c:v>512873372</c:v>
                </c:pt>
                <c:pt idx="160">
                  <c:v>512873372</c:v>
                </c:pt>
                <c:pt idx="161">
                  <c:v>512873372</c:v>
                </c:pt>
                <c:pt idx="162">
                  <c:v>512873372</c:v>
                </c:pt>
                <c:pt idx="163">
                  <c:v>512873372</c:v>
                </c:pt>
                <c:pt idx="164">
                  <c:v>512873372</c:v>
                </c:pt>
                <c:pt idx="165">
                  <c:v>512873372</c:v>
                </c:pt>
                <c:pt idx="166">
                  <c:v>512873372</c:v>
                </c:pt>
                <c:pt idx="167">
                  <c:v>512873372</c:v>
                </c:pt>
              </c:numCache>
            </c:numRef>
          </c:yVal>
          <c:smooth val="1"/>
        </c:ser>
        <c:ser>
          <c:idx val="7"/>
          <c:order val="7"/>
          <c:tx>
            <c:v>4 GeV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Sheet2!$C$16:$C$183</c:f>
              <c:numCache>
                <c:ptCount val="168"/>
                <c:pt idx="0">
                  <c:v>0.0001</c:v>
                </c:pt>
                <c:pt idx="1">
                  <c:v>0.0002</c:v>
                </c:pt>
                <c:pt idx="2">
                  <c:v>0.0003</c:v>
                </c:pt>
                <c:pt idx="3">
                  <c:v>0.0004</c:v>
                </c:pt>
                <c:pt idx="4">
                  <c:v>0.0005</c:v>
                </c:pt>
                <c:pt idx="5">
                  <c:v>0.0006</c:v>
                </c:pt>
                <c:pt idx="6">
                  <c:v>0.0007</c:v>
                </c:pt>
                <c:pt idx="7">
                  <c:v>0.0008</c:v>
                </c:pt>
                <c:pt idx="8">
                  <c:v>0.0009</c:v>
                </c:pt>
                <c:pt idx="9">
                  <c:v>0.001</c:v>
                </c:pt>
                <c:pt idx="10">
                  <c:v>0.0011</c:v>
                </c:pt>
                <c:pt idx="11">
                  <c:v>0.0012</c:v>
                </c:pt>
                <c:pt idx="12">
                  <c:v>0.0013</c:v>
                </c:pt>
                <c:pt idx="13">
                  <c:v>0.0014</c:v>
                </c:pt>
                <c:pt idx="14">
                  <c:v>0.0015</c:v>
                </c:pt>
                <c:pt idx="15">
                  <c:v>0.0016</c:v>
                </c:pt>
                <c:pt idx="16">
                  <c:v>0.0017</c:v>
                </c:pt>
                <c:pt idx="17">
                  <c:v>0.0018</c:v>
                </c:pt>
                <c:pt idx="18">
                  <c:v>0.0019</c:v>
                </c:pt>
                <c:pt idx="19">
                  <c:v>0.002</c:v>
                </c:pt>
                <c:pt idx="20">
                  <c:v>0.0021</c:v>
                </c:pt>
                <c:pt idx="21">
                  <c:v>0.0022</c:v>
                </c:pt>
                <c:pt idx="22">
                  <c:v>0.0023</c:v>
                </c:pt>
                <c:pt idx="23">
                  <c:v>0.0024</c:v>
                </c:pt>
                <c:pt idx="24">
                  <c:v>0.0025</c:v>
                </c:pt>
                <c:pt idx="25">
                  <c:v>0.0026</c:v>
                </c:pt>
                <c:pt idx="26">
                  <c:v>0.0027</c:v>
                </c:pt>
                <c:pt idx="27">
                  <c:v>0.0028</c:v>
                </c:pt>
                <c:pt idx="28">
                  <c:v>0.0029</c:v>
                </c:pt>
                <c:pt idx="29">
                  <c:v>0.003</c:v>
                </c:pt>
                <c:pt idx="30">
                  <c:v>0.0031</c:v>
                </c:pt>
                <c:pt idx="31">
                  <c:v>0.0032</c:v>
                </c:pt>
                <c:pt idx="32">
                  <c:v>0.0033</c:v>
                </c:pt>
                <c:pt idx="33">
                  <c:v>0.0034</c:v>
                </c:pt>
                <c:pt idx="34">
                  <c:v>0.0035</c:v>
                </c:pt>
                <c:pt idx="35">
                  <c:v>0.0036</c:v>
                </c:pt>
                <c:pt idx="36">
                  <c:v>0.0037</c:v>
                </c:pt>
                <c:pt idx="37">
                  <c:v>0.0038</c:v>
                </c:pt>
                <c:pt idx="38">
                  <c:v>0.0039</c:v>
                </c:pt>
                <c:pt idx="39">
                  <c:v>0.004</c:v>
                </c:pt>
                <c:pt idx="40">
                  <c:v>0.0041</c:v>
                </c:pt>
                <c:pt idx="41">
                  <c:v>0.0042</c:v>
                </c:pt>
                <c:pt idx="42">
                  <c:v>0.0043</c:v>
                </c:pt>
                <c:pt idx="43">
                  <c:v>0.0044</c:v>
                </c:pt>
                <c:pt idx="44">
                  <c:v>0.0045</c:v>
                </c:pt>
                <c:pt idx="45">
                  <c:v>0.0046</c:v>
                </c:pt>
                <c:pt idx="46">
                  <c:v>0.0047</c:v>
                </c:pt>
                <c:pt idx="47">
                  <c:v>0.0048</c:v>
                </c:pt>
                <c:pt idx="48">
                  <c:v>0.0049</c:v>
                </c:pt>
                <c:pt idx="49">
                  <c:v>0.005</c:v>
                </c:pt>
                <c:pt idx="50">
                  <c:v>0.0051</c:v>
                </c:pt>
                <c:pt idx="51">
                  <c:v>0.0052</c:v>
                </c:pt>
                <c:pt idx="52">
                  <c:v>0.0053</c:v>
                </c:pt>
                <c:pt idx="53">
                  <c:v>0.0054</c:v>
                </c:pt>
                <c:pt idx="54">
                  <c:v>0.0055</c:v>
                </c:pt>
                <c:pt idx="55">
                  <c:v>0.0056</c:v>
                </c:pt>
                <c:pt idx="56">
                  <c:v>0.0057</c:v>
                </c:pt>
                <c:pt idx="57">
                  <c:v>0.0058</c:v>
                </c:pt>
                <c:pt idx="58">
                  <c:v>0.0059</c:v>
                </c:pt>
                <c:pt idx="59">
                  <c:v>0.006</c:v>
                </c:pt>
                <c:pt idx="60">
                  <c:v>0.007</c:v>
                </c:pt>
                <c:pt idx="61">
                  <c:v>0.008</c:v>
                </c:pt>
                <c:pt idx="62">
                  <c:v>0.009</c:v>
                </c:pt>
                <c:pt idx="63">
                  <c:v>0.01</c:v>
                </c:pt>
                <c:pt idx="64">
                  <c:v>0.011</c:v>
                </c:pt>
                <c:pt idx="65">
                  <c:v>0.012</c:v>
                </c:pt>
                <c:pt idx="66">
                  <c:v>0.013</c:v>
                </c:pt>
                <c:pt idx="67">
                  <c:v>0.014</c:v>
                </c:pt>
                <c:pt idx="68">
                  <c:v>0.015</c:v>
                </c:pt>
                <c:pt idx="69">
                  <c:v>0.016</c:v>
                </c:pt>
                <c:pt idx="70">
                  <c:v>0.017</c:v>
                </c:pt>
                <c:pt idx="71">
                  <c:v>0.018</c:v>
                </c:pt>
                <c:pt idx="72">
                  <c:v>0.019</c:v>
                </c:pt>
                <c:pt idx="73">
                  <c:v>0.02</c:v>
                </c:pt>
                <c:pt idx="74">
                  <c:v>0.021</c:v>
                </c:pt>
                <c:pt idx="75">
                  <c:v>0.022</c:v>
                </c:pt>
                <c:pt idx="76">
                  <c:v>0.023</c:v>
                </c:pt>
                <c:pt idx="77">
                  <c:v>0.024</c:v>
                </c:pt>
                <c:pt idx="78">
                  <c:v>0.025</c:v>
                </c:pt>
                <c:pt idx="79">
                  <c:v>0.026</c:v>
                </c:pt>
                <c:pt idx="80">
                  <c:v>0.027</c:v>
                </c:pt>
                <c:pt idx="81">
                  <c:v>0.028</c:v>
                </c:pt>
                <c:pt idx="82">
                  <c:v>0.029</c:v>
                </c:pt>
                <c:pt idx="83">
                  <c:v>0.03</c:v>
                </c:pt>
                <c:pt idx="84">
                  <c:v>0.031</c:v>
                </c:pt>
                <c:pt idx="85">
                  <c:v>0.032</c:v>
                </c:pt>
                <c:pt idx="86">
                  <c:v>0.033</c:v>
                </c:pt>
                <c:pt idx="87">
                  <c:v>0.034</c:v>
                </c:pt>
                <c:pt idx="88">
                  <c:v>0.035</c:v>
                </c:pt>
                <c:pt idx="89">
                  <c:v>0.036</c:v>
                </c:pt>
                <c:pt idx="90">
                  <c:v>0.037</c:v>
                </c:pt>
                <c:pt idx="91">
                  <c:v>0.038</c:v>
                </c:pt>
                <c:pt idx="92">
                  <c:v>0.039</c:v>
                </c:pt>
                <c:pt idx="93">
                  <c:v>0.04</c:v>
                </c:pt>
                <c:pt idx="94">
                  <c:v>0.041</c:v>
                </c:pt>
                <c:pt idx="95">
                  <c:v>0.042</c:v>
                </c:pt>
                <c:pt idx="96">
                  <c:v>0.043</c:v>
                </c:pt>
                <c:pt idx="97">
                  <c:v>0.044</c:v>
                </c:pt>
                <c:pt idx="98">
                  <c:v>0.045</c:v>
                </c:pt>
                <c:pt idx="99">
                  <c:v>0.046</c:v>
                </c:pt>
                <c:pt idx="100">
                  <c:v>0.047</c:v>
                </c:pt>
                <c:pt idx="101">
                  <c:v>0.048</c:v>
                </c:pt>
                <c:pt idx="102">
                  <c:v>0.049</c:v>
                </c:pt>
                <c:pt idx="103">
                  <c:v>0.05</c:v>
                </c:pt>
                <c:pt idx="104">
                  <c:v>0.06</c:v>
                </c:pt>
                <c:pt idx="105">
                  <c:v>0.07</c:v>
                </c:pt>
                <c:pt idx="106">
                  <c:v>0.08</c:v>
                </c:pt>
                <c:pt idx="107">
                  <c:v>0.09</c:v>
                </c:pt>
                <c:pt idx="108">
                  <c:v>0.1</c:v>
                </c:pt>
                <c:pt idx="109">
                  <c:v>0.11</c:v>
                </c:pt>
                <c:pt idx="110">
                  <c:v>0.12</c:v>
                </c:pt>
                <c:pt idx="111">
                  <c:v>0.13</c:v>
                </c:pt>
                <c:pt idx="112">
                  <c:v>0.14</c:v>
                </c:pt>
                <c:pt idx="113">
                  <c:v>0.15</c:v>
                </c:pt>
                <c:pt idx="114">
                  <c:v>0.16</c:v>
                </c:pt>
                <c:pt idx="115">
                  <c:v>0.17</c:v>
                </c:pt>
                <c:pt idx="116">
                  <c:v>0.18</c:v>
                </c:pt>
                <c:pt idx="117">
                  <c:v>0.19</c:v>
                </c:pt>
                <c:pt idx="118">
                  <c:v>0.2</c:v>
                </c:pt>
                <c:pt idx="119">
                  <c:v>0.21</c:v>
                </c:pt>
                <c:pt idx="120">
                  <c:v>0.22</c:v>
                </c:pt>
                <c:pt idx="121">
                  <c:v>0.23</c:v>
                </c:pt>
                <c:pt idx="122">
                  <c:v>0.24</c:v>
                </c:pt>
                <c:pt idx="123">
                  <c:v>0.25</c:v>
                </c:pt>
                <c:pt idx="124">
                  <c:v>0.26</c:v>
                </c:pt>
                <c:pt idx="125">
                  <c:v>0.27</c:v>
                </c:pt>
                <c:pt idx="126">
                  <c:v>0.28</c:v>
                </c:pt>
                <c:pt idx="127">
                  <c:v>0.29</c:v>
                </c:pt>
                <c:pt idx="128">
                  <c:v>0.3</c:v>
                </c:pt>
                <c:pt idx="129">
                  <c:v>0.31</c:v>
                </c:pt>
                <c:pt idx="130">
                  <c:v>0.32</c:v>
                </c:pt>
                <c:pt idx="131">
                  <c:v>0.33</c:v>
                </c:pt>
                <c:pt idx="132">
                  <c:v>0.34</c:v>
                </c:pt>
                <c:pt idx="133">
                  <c:v>0.35</c:v>
                </c:pt>
                <c:pt idx="134">
                  <c:v>0.36</c:v>
                </c:pt>
                <c:pt idx="135">
                  <c:v>0.37</c:v>
                </c:pt>
                <c:pt idx="136">
                  <c:v>0.38</c:v>
                </c:pt>
                <c:pt idx="137">
                  <c:v>0.39</c:v>
                </c:pt>
                <c:pt idx="138">
                  <c:v>0.4</c:v>
                </c:pt>
                <c:pt idx="139">
                  <c:v>0.41</c:v>
                </c:pt>
                <c:pt idx="140">
                  <c:v>0.42</c:v>
                </c:pt>
                <c:pt idx="141">
                  <c:v>0.43</c:v>
                </c:pt>
                <c:pt idx="142">
                  <c:v>0.44</c:v>
                </c:pt>
                <c:pt idx="143">
                  <c:v>0.45</c:v>
                </c:pt>
                <c:pt idx="144">
                  <c:v>0.46</c:v>
                </c:pt>
                <c:pt idx="145">
                  <c:v>0.47</c:v>
                </c:pt>
                <c:pt idx="146">
                  <c:v>0.48</c:v>
                </c:pt>
                <c:pt idx="147">
                  <c:v>0.49</c:v>
                </c:pt>
                <c:pt idx="148">
                  <c:v>0.5</c:v>
                </c:pt>
                <c:pt idx="149">
                  <c:v>0.6</c:v>
                </c:pt>
                <c:pt idx="150">
                  <c:v>0.7</c:v>
                </c:pt>
                <c:pt idx="151">
                  <c:v>0.8</c:v>
                </c:pt>
                <c:pt idx="152">
                  <c:v>0.9</c:v>
                </c:pt>
                <c:pt idx="153">
                  <c:v>1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13</c:v>
                </c:pt>
                <c:pt idx="166">
                  <c:v>14</c:v>
                </c:pt>
                <c:pt idx="167">
                  <c:v>15</c:v>
                </c:pt>
              </c:numCache>
            </c:numRef>
          </c:xVal>
          <c:yVal>
            <c:numRef>
              <c:f>Sheet2!$CO$16:$CO$183</c:f>
              <c:numCache>
                <c:ptCount val="168"/>
                <c:pt idx="0">
                  <c:v>8156107.11784341</c:v>
                </c:pt>
                <c:pt idx="1">
                  <c:v>9894890.654530047</c:v>
                </c:pt>
                <c:pt idx="2">
                  <c:v>11633674.191216681</c:v>
                </c:pt>
                <c:pt idx="3">
                  <c:v>13372457.72790332</c:v>
                </c:pt>
                <c:pt idx="4">
                  <c:v>15111241.264589954</c:v>
                </c:pt>
                <c:pt idx="5">
                  <c:v>16850024.80127659</c:v>
                </c:pt>
                <c:pt idx="6">
                  <c:v>18588808.337963227</c:v>
                </c:pt>
                <c:pt idx="7">
                  <c:v>20327591.874649864</c:v>
                </c:pt>
                <c:pt idx="8">
                  <c:v>22066375.411336496</c:v>
                </c:pt>
                <c:pt idx="9">
                  <c:v>23805158.948023133</c:v>
                </c:pt>
                <c:pt idx="10">
                  <c:v>25543942.484709773</c:v>
                </c:pt>
                <c:pt idx="11">
                  <c:v>27282726.021396406</c:v>
                </c:pt>
                <c:pt idx="12">
                  <c:v>29021509.558083043</c:v>
                </c:pt>
                <c:pt idx="13">
                  <c:v>30760293.09476968</c:v>
                </c:pt>
                <c:pt idx="14">
                  <c:v>32499076.631456316</c:v>
                </c:pt>
                <c:pt idx="15">
                  <c:v>34237860.16814296</c:v>
                </c:pt>
                <c:pt idx="16">
                  <c:v>35976643.70482959</c:v>
                </c:pt>
                <c:pt idx="17">
                  <c:v>37715427.241516225</c:v>
                </c:pt>
                <c:pt idx="18">
                  <c:v>39454210.77820286</c:v>
                </c:pt>
                <c:pt idx="19">
                  <c:v>41192994.3148895</c:v>
                </c:pt>
                <c:pt idx="20">
                  <c:v>42931777.851576135</c:v>
                </c:pt>
                <c:pt idx="21">
                  <c:v>44670561.38826278</c:v>
                </c:pt>
                <c:pt idx="22">
                  <c:v>46409344.92494941</c:v>
                </c:pt>
                <c:pt idx="23">
                  <c:v>48148128.46163604</c:v>
                </c:pt>
                <c:pt idx="24">
                  <c:v>49886911.99832268</c:v>
                </c:pt>
                <c:pt idx="25">
                  <c:v>51625695.53500932</c:v>
                </c:pt>
                <c:pt idx="26">
                  <c:v>53364479.07169595</c:v>
                </c:pt>
                <c:pt idx="27">
                  <c:v>55103262.60838258</c:v>
                </c:pt>
                <c:pt idx="28">
                  <c:v>56842046.14506923</c:v>
                </c:pt>
                <c:pt idx="29">
                  <c:v>58580829.68175586</c:v>
                </c:pt>
                <c:pt idx="30">
                  <c:v>60319613.2184425</c:v>
                </c:pt>
                <c:pt idx="31">
                  <c:v>62058396.755129136</c:v>
                </c:pt>
                <c:pt idx="32">
                  <c:v>63797180.29181577</c:v>
                </c:pt>
                <c:pt idx="33">
                  <c:v>65535963.8285024</c:v>
                </c:pt>
                <c:pt idx="34">
                  <c:v>67274747.36518905</c:v>
                </c:pt>
                <c:pt idx="35">
                  <c:v>69013530.90187567</c:v>
                </c:pt>
                <c:pt idx="36">
                  <c:v>70752314.43856232</c:v>
                </c:pt>
                <c:pt idx="37">
                  <c:v>72491097.97524895</c:v>
                </c:pt>
                <c:pt idx="38">
                  <c:v>74229881.51193559</c:v>
                </c:pt>
                <c:pt idx="39">
                  <c:v>75968665.04862222</c:v>
                </c:pt>
                <c:pt idx="40">
                  <c:v>77707448.58530886</c:v>
                </c:pt>
                <c:pt idx="41">
                  <c:v>79446232.1219955</c:v>
                </c:pt>
                <c:pt idx="42">
                  <c:v>81185015.65868214</c:v>
                </c:pt>
                <c:pt idx="43">
                  <c:v>82923799.19536877</c:v>
                </c:pt>
                <c:pt idx="44">
                  <c:v>84394434.23322152</c:v>
                </c:pt>
                <c:pt idx="45">
                  <c:v>85865068.79395978</c:v>
                </c:pt>
                <c:pt idx="46">
                  <c:v>87335703.35469803</c:v>
                </c:pt>
                <c:pt idx="47">
                  <c:v>88806337.91543628</c:v>
                </c:pt>
                <c:pt idx="48">
                  <c:v>90276972.47617455</c:v>
                </c:pt>
                <c:pt idx="49">
                  <c:v>91747607.0369128</c:v>
                </c:pt>
                <c:pt idx="50">
                  <c:v>93218241.59765106</c:v>
                </c:pt>
                <c:pt idx="51">
                  <c:v>94688876.15838932</c:v>
                </c:pt>
                <c:pt idx="52">
                  <c:v>96159510.71912757</c:v>
                </c:pt>
                <c:pt idx="53">
                  <c:v>97630145.27986583</c:v>
                </c:pt>
                <c:pt idx="54">
                  <c:v>99100779.84060408</c:v>
                </c:pt>
                <c:pt idx="55">
                  <c:v>100571414.40134233</c:v>
                </c:pt>
                <c:pt idx="56">
                  <c:v>102042048.9620806</c:v>
                </c:pt>
                <c:pt idx="57">
                  <c:v>103512683.52281885</c:v>
                </c:pt>
                <c:pt idx="58">
                  <c:v>104983318.0835571</c:v>
                </c:pt>
                <c:pt idx="59">
                  <c:v>106453952.64429536</c:v>
                </c:pt>
                <c:pt idx="60">
                  <c:v>121160298.25167793</c:v>
                </c:pt>
                <c:pt idx="61">
                  <c:v>135866643.85906047</c:v>
                </c:pt>
                <c:pt idx="62">
                  <c:v>150572989.46644303</c:v>
                </c:pt>
                <c:pt idx="63">
                  <c:v>165279335.0738256</c:v>
                </c:pt>
                <c:pt idx="64">
                  <c:v>179985680.68120816</c:v>
                </c:pt>
                <c:pt idx="65">
                  <c:v>194692026.28859073</c:v>
                </c:pt>
                <c:pt idx="66">
                  <c:v>209398371.8959733</c:v>
                </c:pt>
                <c:pt idx="67">
                  <c:v>224104717.50335586</c:v>
                </c:pt>
                <c:pt idx="68">
                  <c:v>238811063.1107384</c:v>
                </c:pt>
                <c:pt idx="69">
                  <c:v>253517408.71812096</c:v>
                </c:pt>
                <c:pt idx="70">
                  <c:v>268223754.32550356</c:v>
                </c:pt>
                <c:pt idx="71">
                  <c:v>282930099.93288606</c:v>
                </c:pt>
                <c:pt idx="72">
                  <c:v>297636445.54026866</c:v>
                </c:pt>
                <c:pt idx="73">
                  <c:v>312342791.1476512</c:v>
                </c:pt>
                <c:pt idx="74">
                  <c:v>327049136.7550338</c:v>
                </c:pt>
                <c:pt idx="75">
                  <c:v>341755482.3624163</c:v>
                </c:pt>
                <c:pt idx="76">
                  <c:v>356461827.96979886</c:v>
                </c:pt>
                <c:pt idx="77">
                  <c:v>371168173.57718146</c:v>
                </c:pt>
                <c:pt idx="78">
                  <c:v>385874519.18456405</c:v>
                </c:pt>
                <c:pt idx="79">
                  <c:v>385874519</c:v>
                </c:pt>
                <c:pt idx="80">
                  <c:v>385874519</c:v>
                </c:pt>
                <c:pt idx="81">
                  <c:v>385874519</c:v>
                </c:pt>
                <c:pt idx="82">
                  <c:v>385874519</c:v>
                </c:pt>
                <c:pt idx="83">
                  <c:v>385874519</c:v>
                </c:pt>
                <c:pt idx="84">
                  <c:v>385874519</c:v>
                </c:pt>
                <c:pt idx="85">
                  <c:v>385874519</c:v>
                </c:pt>
                <c:pt idx="86">
                  <c:v>385874519</c:v>
                </c:pt>
                <c:pt idx="87">
                  <c:v>385874519</c:v>
                </c:pt>
                <c:pt idx="88">
                  <c:v>385874519</c:v>
                </c:pt>
                <c:pt idx="89">
                  <c:v>385874519</c:v>
                </c:pt>
                <c:pt idx="90">
                  <c:v>385874519</c:v>
                </c:pt>
                <c:pt idx="91">
                  <c:v>385874519</c:v>
                </c:pt>
                <c:pt idx="92">
                  <c:v>385874519</c:v>
                </c:pt>
                <c:pt idx="93">
                  <c:v>385874519</c:v>
                </c:pt>
                <c:pt idx="94">
                  <c:v>385874519</c:v>
                </c:pt>
                <c:pt idx="95">
                  <c:v>385874519</c:v>
                </c:pt>
                <c:pt idx="96">
                  <c:v>385874519</c:v>
                </c:pt>
                <c:pt idx="97">
                  <c:v>385874519</c:v>
                </c:pt>
                <c:pt idx="98">
                  <c:v>385874519</c:v>
                </c:pt>
                <c:pt idx="99">
                  <c:v>385874519</c:v>
                </c:pt>
                <c:pt idx="100">
                  <c:v>385874519</c:v>
                </c:pt>
                <c:pt idx="101">
                  <c:v>385874519</c:v>
                </c:pt>
                <c:pt idx="102">
                  <c:v>385874519</c:v>
                </c:pt>
                <c:pt idx="103">
                  <c:v>385874519</c:v>
                </c:pt>
                <c:pt idx="104">
                  <c:v>385874519</c:v>
                </c:pt>
                <c:pt idx="105">
                  <c:v>385874519</c:v>
                </c:pt>
                <c:pt idx="106">
                  <c:v>385874519</c:v>
                </c:pt>
                <c:pt idx="107">
                  <c:v>385874519</c:v>
                </c:pt>
                <c:pt idx="108">
                  <c:v>385874519</c:v>
                </c:pt>
                <c:pt idx="109">
                  <c:v>385874519</c:v>
                </c:pt>
                <c:pt idx="110">
                  <c:v>385874519</c:v>
                </c:pt>
                <c:pt idx="111">
                  <c:v>385874519</c:v>
                </c:pt>
                <c:pt idx="112">
                  <c:v>385874519</c:v>
                </c:pt>
                <c:pt idx="113">
                  <c:v>385874519</c:v>
                </c:pt>
                <c:pt idx="114">
                  <c:v>385874519</c:v>
                </c:pt>
                <c:pt idx="115">
                  <c:v>385874519</c:v>
                </c:pt>
                <c:pt idx="116">
                  <c:v>385874519</c:v>
                </c:pt>
                <c:pt idx="117">
                  <c:v>385874519</c:v>
                </c:pt>
                <c:pt idx="118">
                  <c:v>385874519</c:v>
                </c:pt>
                <c:pt idx="119">
                  <c:v>385874519</c:v>
                </c:pt>
                <c:pt idx="120">
                  <c:v>385874519</c:v>
                </c:pt>
                <c:pt idx="121">
                  <c:v>385874519</c:v>
                </c:pt>
                <c:pt idx="122">
                  <c:v>385874519</c:v>
                </c:pt>
                <c:pt idx="123">
                  <c:v>385874519</c:v>
                </c:pt>
                <c:pt idx="124">
                  <c:v>385874519</c:v>
                </c:pt>
                <c:pt idx="125">
                  <c:v>385874519</c:v>
                </c:pt>
                <c:pt idx="126">
                  <c:v>385874519</c:v>
                </c:pt>
                <c:pt idx="127">
                  <c:v>385874519</c:v>
                </c:pt>
                <c:pt idx="128">
                  <c:v>385874519</c:v>
                </c:pt>
                <c:pt idx="129">
                  <c:v>385874519</c:v>
                </c:pt>
                <c:pt idx="130">
                  <c:v>385874519</c:v>
                </c:pt>
                <c:pt idx="131">
                  <c:v>385874519</c:v>
                </c:pt>
                <c:pt idx="132">
                  <c:v>385874519</c:v>
                </c:pt>
                <c:pt idx="133">
                  <c:v>385874519</c:v>
                </c:pt>
                <c:pt idx="134">
                  <c:v>385874519</c:v>
                </c:pt>
                <c:pt idx="135">
                  <c:v>385874519</c:v>
                </c:pt>
                <c:pt idx="136">
                  <c:v>385874519</c:v>
                </c:pt>
                <c:pt idx="137">
                  <c:v>385874519</c:v>
                </c:pt>
                <c:pt idx="138">
                  <c:v>385874519</c:v>
                </c:pt>
                <c:pt idx="139">
                  <c:v>385874519</c:v>
                </c:pt>
                <c:pt idx="140">
                  <c:v>385874519</c:v>
                </c:pt>
                <c:pt idx="141">
                  <c:v>385874519</c:v>
                </c:pt>
                <c:pt idx="142">
                  <c:v>385874519</c:v>
                </c:pt>
                <c:pt idx="143">
                  <c:v>385874519</c:v>
                </c:pt>
                <c:pt idx="144">
                  <c:v>385874519</c:v>
                </c:pt>
                <c:pt idx="145">
                  <c:v>385874519</c:v>
                </c:pt>
                <c:pt idx="146">
                  <c:v>385874519</c:v>
                </c:pt>
                <c:pt idx="147">
                  <c:v>385874519</c:v>
                </c:pt>
                <c:pt idx="148">
                  <c:v>385874519</c:v>
                </c:pt>
                <c:pt idx="149">
                  <c:v>385874519</c:v>
                </c:pt>
                <c:pt idx="150">
                  <c:v>385874519</c:v>
                </c:pt>
                <c:pt idx="151">
                  <c:v>385874519</c:v>
                </c:pt>
                <c:pt idx="152">
                  <c:v>385874519</c:v>
                </c:pt>
                <c:pt idx="153">
                  <c:v>385874519</c:v>
                </c:pt>
                <c:pt idx="154">
                  <c:v>385874519</c:v>
                </c:pt>
                <c:pt idx="155">
                  <c:v>385874519</c:v>
                </c:pt>
                <c:pt idx="156">
                  <c:v>385874519</c:v>
                </c:pt>
                <c:pt idx="157">
                  <c:v>385874519</c:v>
                </c:pt>
                <c:pt idx="158">
                  <c:v>385874519</c:v>
                </c:pt>
                <c:pt idx="159">
                  <c:v>385874519</c:v>
                </c:pt>
                <c:pt idx="160">
                  <c:v>385874519</c:v>
                </c:pt>
                <c:pt idx="161">
                  <c:v>385874519</c:v>
                </c:pt>
                <c:pt idx="162">
                  <c:v>385874519</c:v>
                </c:pt>
                <c:pt idx="163">
                  <c:v>385874519</c:v>
                </c:pt>
                <c:pt idx="164">
                  <c:v>385874519</c:v>
                </c:pt>
                <c:pt idx="165">
                  <c:v>385874519</c:v>
                </c:pt>
                <c:pt idx="166">
                  <c:v>385874519</c:v>
                </c:pt>
                <c:pt idx="167">
                  <c:v>385874519</c:v>
                </c:pt>
              </c:numCache>
            </c:numRef>
          </c:yVal>
          <c:smooth val="1"/>
        </c:ser>
        <c:ser>
          <c:idx val="8"/>
          <c:order val="8"/>
          <c:tx>
            <c:v>4.5 GeV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Sheet2!$C$16:$C$183</c:f>
              <c:numCache>
                <c:ptCount val="168"/>
                <c:pt idx="0">
                  <c:v>0.0001</c:v>
                </c:pt>
                <c:pt idx="1">
                  <c:v>0.0002</c:v>
                </c:pt>
                <c:pt idx="2">
                  <c:v>0.0003</c:v>
                </c:pt>
                <c:pt idx="3">
                  <c:v>0.0004</c:v>
                </c:pt>
                <c:pt idx="4">
                  <c:v>0.0005</c:v>
                </c:pt>
                <c:pt idx="5">
                  <c:v>0.0006</c:v>
                </c:pt>
                <c:pt idx="6">
                  <c:v>0.0007</c:v>
                </c:pt>
                <c:pt idx="7">
                  <c:v>0.0008</c:v>
                </c:pt>
                <c:pt idx="8">
                  <c:v>0.0009</c:v>
                </c:pt>
                <c:pt idx="9">
                  <c:v>0.001</c:v>
                </c:pt>
                <c:pt idx="10">
                  <c:v>0.0011</c:v>
                </c:pt>
                <c:pt idx="11">
                  <c:v>0.0012</c:v>
                </c:pt>
                <c:pt idx="12">
                  <c:v>0.0013</c:v>
                </c:pt>
                <c:pt idx="13">
                  <c:v>0.0014</c:v>
                </c:pt>
                <c:pt idx="14">
                  <c:v>0.0015</c:v>
                </c:pt>
                <c:pt idx="15">
                  <c:v>0.0016</c:v>
                </c:pt>
                <c:pt idx="16">
                  <c:v>0.0017</c:v>
                </c:pt>
                <c:pt idx="17">
                  <c:v>0.0018</c:v>
                </c:pt>
                <c:pt idx="18">
                  <c:v>0.0019</c:v>
                </c:pt>
                <c:pt idx="19">
                  <c:v>0.002</c:v>
                </c:pt>
                <c:pt idx="20">
                  <c:v>0.0021</c:v>
                </c:pt>
                <c:pt idx="21">
                  <c:v>0.0022</c:v>
                </c:pt>
                <c:pt idx="22">
                  <c:v>0.0023</c:v>
                </c:pt>
                <c:pt idx="23">
                  <c:v>0.0024</c:v>
                </c:pt>
                <c:pt idx="24">
                  <c:v>0.0025</c:v>
                </c:pt>
                <c:pt idx="25">
                  <c:v>0.0026</c:v>
                </c:pt>
                <c:pt idx="26">
                  <c:v>0.0027</c:v>
                </c:pt>
                <c:pt idx="27">
                  <c:v>0.0028</c:v>
                </c:pt>
                <c:pt idx="28">
                  <c:v>0.0029</c:v>
                </c:pt>
                <c:pt idx="29">
                  <c:v>0.003</c:v>
                </c:pt>
                <c:pt idx="30">
                  <c:v>0.0031</c:v>
                </c:pt>
                <c:pt idx="31">
                  <c:v>0.0032</c:v>
                </c:pt>
                <c:pt idx="32">
                  <c:v>0.0033</c:v>
                </c:pt>
                <c:pt idx="33">
                  <c:v>0.0034</c:v>
                </c:pt>
                <c:pt idx="34">
                  <c:v>0.0035</c:v>
                </c:pt>
                <c:pt idx="35">
                  <c:v>0.0036</c:v>
                </c:pt>
                <c:pt idx="36">
                  <c:v>0.0037</c:v>
                </c:pt>
                <c:pt idx="37">
                  <c:v>0.0038</c:v>
                </c:pt>
                <c:pt idx="38">
                  <c:v>0.0039</c:v>
                </c:pt>
                <c:pt idx="39">
                  <c:v>0.004</c:v>
                </c:pt>
                <c:pt idx="40">
                  <c:v>0.0041</c:v>
                </c:pt>
                <c:pt idx="41">
                  <c:v>0.0042</c:v>
                </c:pt>
                <c:pt idx="42">
                  <c:v>0.0043</c:v>
                </c:pt>
                <c:pt idx="43">
                  <c:v>0.0044</c:v>
                </c:pt>
                <c:pt idx="44">
                  <c:v>0.0045</c:v>
                </c:pt>
                <c:pt idx="45">
                  <c:v>0.0046</c:v>
                </c:pt>
                <c:pt idx="46">
                  <c:v>0.0047</c:v>
                </c:pt>
                <c:pt idx="47">
                  <c:v>0.0048</c:v>
                </c:pt>
                <c:pt idx="48">
                  <c:v>0.0049</c:v>
                </c:pt>
                <c:pt idx="49">
                  <c:v>0.005</c:v>
                </c:pt>
                <c:pt idx="50">
                  <c:v>0.0051</c:v>
                </c:pt>
                <c:pt idx="51">
                  <c:v>0.0052</c:v>
                </c:pt>
                <c:pt idx="52">
                  <c:v>0.0053</c:v>
                </c:pt>
                <c:pt idx="53">
                  <c:v>0.0054</c:v>
                </c:pt>
                <c:pt idx="54">
                  <c:v>0.0055</c:v>
                </c:pt>
                <c:pt idx="55">
                  <c:v>0.0056</c:v>
                </c:pt>
                <c:pt idx="56">
                  <c:v>0.0057</c:v>
                </c:pt>
                <c:pt idx="57">
                  <c:v>0.0058</c:v>
                </c:pt>
                <c:pt idx="58">
                  <c:v>0.0059</c:v>
                </c:pt>
                <c:pt idx="59">
                  <c:v>0.006</c:v>
                </c:pt>
                <c:pt idx="60">
                  <c:v>0.007</c:v>
                </c:pt>
                <c:pt idx="61">
                  <c:v>0.008</c:v>
                </c:pt>
                <c:pt idx="62">
                  <c:v>0.009</c:v>
                </c:pt>
                <c:pt idx="63">
                  <c:v>0.01</c:v>
                </c:pt>
                <c:pt idx="64">
                  <c:v>0.011</c:v>
                </c:pt>
                <c:pt idx="65">
                  <c:v>0.012</c:v>
                </c:pt>
                <c:pt idx="66">
                  <c:v>0.013</c:v>
                </c:pt>
                <c:pt idx="67">
                  <c:v>0.014</c:v>
                </c:pt>
                <c:pt idx="68">
                  <c:v>0.015</c:v>
                </c:pt>
                <c:pt idx="69">
                  <c:v>0.016</c:v>
                </c:pt>
                <c:pt idx="70">
                  <c:v>0.017</c:v>
                </c:pt>
                <c:pt idx="71">
                  <c:v>0.018</c:v>
                </c:pt>
                <c:pt idx="72">
                  <c:v>0.019</c:v>
                </c:pt>
                <c:pt idx="73">
                  <c:v>0.02</c:v>
                </c:pt>
                <c:pt idx="74">
                  <c:v>0.021</c:v>
                </c:pt>
                <c:pt idx="75">
                  <c:v>0.022</c:v>
                </c:pt>
                <c:pt idx="76">
                  <c:v>0.023</c:v>
                </c:pt>
                <c:pt idx="77">
                  <c:v>0.024</c:v>
                </c:pt>
                <c:pt idx="78">
                  <c:v>0.025</c:v>
                </c:pt>
                <c:pt idx="79">
                  <c:v>0.026</c:v>
                </c:pt>
                <c:pt idx="80">
                  <c:v>0.027</c:v>
                </c:pt>
                <c:pt idx="81">
                  <c:v>0.028</c:v>
                </c:pt>
                <c:pt idx="82">
                  <c:v>0.029</c:v>
                </c:pt>
                <c:pt idx="83">
                  <c:v>0.03</c:v>
                </c:pt>
                <c:pt idx="84">
                  <c:v>0.031</c:v>
                </c:pt>
                <c:pt idx="85">
                  <c:v>0.032</c:v>
                </c:pt>
                <c:pt idx="86">
                  <c:v>0.033</c:v>
                </c:pt>
                <c:pt idx="87">
                  <c:v>0.034</c:v>
                </c:pt>
                <c:pt idx="88">
                  <c:v>0.035</c:v>
                </c:pt>
                <c:pt idx="89">
                  <c:v>0.036</c:v>
                </c:pt>
                <c:pt idx="90">
                  <c:v>0.037</c:v>
                </c:pt>
                <c:pt idx="91">
                  <c:v>0.038</c:v>
                </c:pt>
                <c:pt idx="92">
                  <c:v>0.039</c:v>
                </c:pt>
                <c:pt idx="93">
                  <c:v>0.04</c:v>
                </c:pt>
                <c:pt idx="94">
                  <c:v>0.041</c:v>
                </c:pt>
                <c:pt idx="95">
                  <c:v>0.042</c:v>
                </c:pt>
                <c:pt idx="96">
                  <c:v>0.043</c:v>
                </c:pt>
                <c:pt idx="97">
                  <c:v>0.044</c:v>
                </c:pt>
                <c:pt idx="98">
                  <c:v>0.045</c:v>
                </c:pt>
                <c:pt idx="99">
                  <c:v>0.046</c:v>
                </c:pt>
                <c:pt idx="100">
                  <c:v>0.047</c:v>
                </c:pt>
                <c:pt idx="101">
                  <c:v>0.048</c:v>
                </c:pt>
                <c:pt idx="102">
                  <c:v>0.049</c:v>
                </c:pt>
                <c:pt idx="103">
                  <c:v>0.05</c:v>
                </c:pt>
                <c:pt idx="104">
                  <c:v>0.06</c:v>
                </c:pt>
                <c:pt idx="105">
                  <c:v>0.07</c:v>
                </c:pt>
                <c:pt idx="106">
                  <c:v>0.08</c:v>
                </c:pt>
                <c:pt idx="107">
                  <c:v>0.09</c:v>
                </c:pt>
                <c:pt idx="108">
                  <c:v>0.1</c:v>
                </c:pt>
                <c:pt idx="109">
                  <c:v>0.11</c:v>
                </c:pt>
                <c:pt idx="110">
                  <c:v>0.12</c:v>
                </c:pt>
                <c:pt idx="111">
                  <c:v>0.13</c:v>
                </c:pt>
                <c:pt idx="112">
                  <c:v>0.14</c:v>
                </c:pt>
                <c:pt idx="113">
                  <c:v>0.15</c:v>
                </c:pt>
                <c:pt idx="114">
                  <c:v>0.16</c:v>
                </c:pt>
                <c:pt idx="115">
                  <c:v>0.17</c:v>
                </c:pt>
                <c:pt idx="116">
                  <c:v>0.18</c:v>
                </c:pt>
                <c:pt idx="117">
                  <c:v>0.19</c:v>
                </c:pt>
                <c:pt idx="118">
                  <c:v>0.2</c:v>
                </c:pt>
                <c:pt idx="119">
                  <c:v>0.21</c:v>
                </c:pt>
                <c:pt idx="120">
                  <c:v>0.22</c:v>
                </c:pt>
                <c:pt idx="121">
                  <c:v>0.23</c:v>
                </c:pt>
                <c:pt idx="122">
                  <c:v>0.24</c:v>
                </c:pt>
                <c:pt idx="123">
                  <c:v>0.25</c:v>
                </c:pt>
                <c:pt idx="124">
                  <c:v>0.26</c:v>
                </c:pt>
                <c:pt idx="125">
                  <c:v>0.27</c:v>
                </c:pt>
                <c:pt idx="126">
                  <c:v>0.28</c:v>
                </c:pt>
                <c:pt idx="127">
                  <c:v>0.29</c:v>
                </c:pt>
                <c:pt idx="128">
                  <c:v>0.3</c:v>
                </c:pt>
                <c:pt idx="129">
                  <c:v>0.31</c:v>
                </c:pt>
                <c:pt idx="130">
                  <c:v>0.32</c:v>
                </c:pt>
                <c:pt idx="131">
                  <c:v>0.33</c:v>
                </c:pt>
                <c:pt idx="132">
                  <c:v>0.34</c:v>
                </c:pt>
                <c:pt idx="133">
                  <c:v>0.35</c:v>
                </c:pt>
                <c:pt idx="134">
                  <c:v>0.36</c:v>
                </c:pt>
                <c:pt idx="135">
                  <c:v>0.37</c:v>
                </c:pt>
                <c:pt idx="136">
                  <c:v>0.38</c:v>
                </c:pt>
                <c:pt idx="137">
                  <c:v>0.39</c:v>
                </c:pt>
                <c:pt idx="138">
                  <c:v>0.4</c:v>
                </c:pt>
                <c:pt idx="139">
                  <c:v>0.41</c:v>
                </c:pt>
                <c:pt idx="140">
                  <c:v>0.42</c:v>
                </c:pt>
                <c:pt idx="141">
                  <c:v>0.43</c:v>
                </c:pt>
                <c:pt idx="142">
                  <c:v>0.44</c:v>
                </c:pt>
                <c:pt idx="143">
                  <c:v>0.45</c:v>
                </c:pt>
                <c:pt idx="144">
                  <c:v>0.46</c:v>
                </c:pt>
                <c:pt idx="145">
                  <c:v>0.47</c:v>
                </c:pt>
                <c:pt idx="146">
                  <c:v>0.48</c:v>
                </c:pt>
                <c:pt idx="147">
                  <c:v>0.49</c:v>
                </c:pt>
                <c:pt idx="148">
                  <c:v>0.5</c:v>
                </c:pt>
                <c:pt idx="149">
                  <c:v>0.6</c:v>
                </c:pt>
                <c:pt idx="150">
                  <c:v>0.7</c:v>
                </c:pt>
                <c:pt idx="151">
                  <c:v>0.8</c:v>
                </c:pt>
                <c:pt idx="152">
                  <c:v>0.9</c:v>
                </c:pt>
                <c:pt idx="153">
                  <c:v>1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13</c:v>
                </c:pt>
                <c:pt idx="166">
                  <c:v>14</c:v>
                </c:pt>
                <c:pt idx="167">
                  <c:v>15</c:v>
                </c:pt>
              </c:numCache>
            </c:numRef>
          </c:xVal>
          <c:yVal>
            <c:numRef>
              <c:f>Sheet2!$DA$16:$DA$183</c:f>
              <c:numCache>
                <c:ptCount val="168"/>
                <c:pt idx="0">
                  <c:v>5618311.631557722</c:v>
                </c:pt>
                <c:pt idx="1">
                  <c:v>7028579.076574053</c:v>
                </c:pt>
                <c:pt idx="2">
                  <c:v>8438846.521590384</c:v>
                </c:pt>
                <c:pt idx="3">
                  <c:v>9849113.966606716</c:v>
                </c:pt>
                <c:pt idx="4">
                  <c:v>11259381.411623046</c:v>
                </c:pt>
                <c:pt idx="5">
                  <c:v>12669648.856639378</c:v>
                </c:pt>
                <c:pt idx="6">
                  <c:v>14079916.30165571</c:v>
                </c:pt>
                <c:pt idx="7">
                  <c:v>15490183.74667204</c:v>
                </c:pt>
                <c:pt idx="8">
                  <c:v>16900451.19168837</c:v>
                </c:pt>
                <c:pt idx="9">
                  <c:v>18310718.636704702</c:v>
                </c:pt>
                <c:pt idx="10">
                  <c:v>19720986.081721034</c:v>
                </c:pt>
                <c:pt idx="11">
                  <c:v>21131253.526737362</c:v>
                </c:pt>
                <c:pt idx="12">
                  <c:v>22541520.971753694</c:v>
                </c:pt>
                <c:pt idx="13">
                  <c:v>23951788.41677003</c:v>
                </c:pt>
                <c:pt idx="14">
                  <c:v>25362055.861786358</c:v>
                </c:pt>
                <c:pt idx="15">
                  <c:v>26772323.30680269</c:v>
                </c:pt>
                <c:pt idx="16">
                  <c:v>28182590.751819022</c:v>
                </c:pt>
                <c:pt idx="17">
                  <c:v>29592858.19683535</c:v>
                </c:pt>
                <c:pt idx="18">
                  <c:v>31003125.641851686</c:v>
                </c:pt>
                <c:pt idx="19">
                  <c:v>32413393.086868014</c:v>
                </c:pt>
                <c:pt idx="20">
                  <c:v>33823660.53188434</c:v>
                </c:pt>
                <c:pt idx="21">
                  <c:v>35233927.97690068</c:v>
                </c:pt>
                <c:pt idx="22">
                  <c:v>36644195.42191701</c:v>
                </c:pt>
                <c:pt idx="23">
                  <c:v>38054462.86693333</c:v>
                </c:pt>
                <c:pt idx="24">
                  <c:v>39464730.31194967</c:v>
                </c:pt>
                <c:pt idx="25">
                  <c:v>40874997.756965995</c:v>
                </c:pt>
                <c:pt idx="26">
                  <c:v>42285265.201982334</c:v>
                </c:pt>
                <c:pt idx="27">
                  <c:v>43695532.646998666</c:v>
                </c:pt>
                <c:pt idx="28">
                  <c:v>45105800.09201499</c:v>
                </c:pt>
                <c:pt idx="29">
                  <c:v>46516067.53703132</c:v>
                </c:pt>
                <c:pt idx="30">
                  <c:v>47926334.98204766</c:v>
                </c:pt>
                <c:pt idx="31">
                  <c:v>49336602.42706399</c:v>
                </c:pt>
                <c:pt idx="32">
                  <c:v>50746869.87208032</c:v>
                </c:pt>
                <c:pt idx="33">
                  <c:v>52157137.31709665</c:v>
                </c:pt>
                <c:pt idx="34">
                  <c:v>53567404.76211299</c:v>
                </c:pt>
                <c:pt idx="35">
                  <c:v>54977672.20712931</c:v>
                </c:pt>
                <c:pt idx="36">
                  <c:v>56387939.65214565</c:v>
                </c:pt>
                <c:pt idx="37">
                  <c:v>57798207.09716198</c:v>
                </c:pt>
                <c:pt idx="38">
                  <c:v>59208474.5421783</c:v>
                </c:pt>
                <c:pt idx="39">
                  <c:v>60618741.98719464</c:v>
                </c:pt>
                <c:pt idx="40">
                  <c:v>62029009.432210974</c:v>
                </c:pt>
                <c:pt idx="41">
                  <c:v>63253047.633127965</c:v>
                </c:pt>
                <c:pt idx="42">
                  <c:v>64477085.93391673</c:v>
                </c:pt>
                <c:pt idx="43">
                  <c:v>65701124.23470549</c:v>
                </c:pt>
                <c:pt idx="44">
                  <c:v>66925162.535494246</c:v>
                </c:pt>
                <c:pt idx="45">
                  <c:v>68149200.83628301</c:v>
                </c:pt>
                <c:pt idx="46">
                  <c:v>69373239.13707177</c:v>
                </c:pt>
                <c:pt idx="47">
                  <c:v>70597277.43786052</c:v>
                </c:pt>
                <c:pt idx="48">
                  <c:v>71821315.7386493</c:v>
                </c:pt>
                <c:pt idx="49">
                  <c:v>73045354.03943807</c:v>
                </c:pt>
                <c:pt idx="50">
                  <c:v>74269392.34022683</c:v>
                </c:pt>
                <c:pt idx="51">
                  <c:v>75493430.64101557</c:v>
                </c:pt>
                <c:pt idx="52">
                  <c:v>76717468.94180435</c:v>
                </c:pt>
                <c:pt idx="53">
                  <c:v>77941507.24259311</c:v>
                </c:pt>
                <c:pt idx="54">
                  <c:v>79165545.54338185</c:v>
                </c:pt>
                <c:pt idx="55">
                  <c:v>80389583.84417063</c:v>
                </c:pt>
                <c:pt idx="56">
                  <c:v>81613622.14495939</c:v>
                </c:pt>
                <c:pt idx="57">
                  <c:v>82837660.44574814</c:v>
                </c:pt>
                <c:pt idx="58">
                  <c:v>84061698.74653691</c:v>
                </c:pt>
                <c:pt idx="59">
                  <c:v>85285737.04732567</c:v>
                </c:pt>
                <c:pt idx="60">
                  <c:v>97526120.05521329</c:v>
                </c:pt>
                <c:pt idx="61">
                  <c:v>109766503.06310089</c:v>
                </c:pt>
                <c:pt idx="62">
                  <c:v>122006886.07098849</c:v>
                </c:pt>
                <c:pt idx="63">
                  <c:v>134247269.07887614</c:v>
                </c:pt>
                <c:pt idx="64">
                  <c:v>146487652.0867637</c:v>
                </c:pt>
                <c:pt idx="65">
                  <c:v>158728035.09465134</c:v>
                </c:pt>
                <c:pt idx="66">
                  <c:v>170968418.10253894</c:v>
                </c:pt>
                <c:pt idx="67">
                  <c:v>183208801.11042657</c:v>
                </c:pt>
                <c:pt idx="68">
                  <c:v>195449184.11831418</c:v>
                </c:pt>
                <c:pt idx="69">
                  <c:v>207689567.12620178</c:v>
                </c:pt>
                <c:pt idx="70">
                  <c:v>219929950.1340894</c:v>
                </c:pt>
                <c:pt idx="71">
                  <c:v>232170333.14197698</c:v>
                </c:pt>
                <c:pt idx="72">
                  <c:v>244410716.1498646</c:v>
                </c:pt>
                <c:pt idx="73">
                  <c:v>256651099.15775225</c:v>
                </c:pt>
                <c:pt idx="74">
                  <c:v>268891482.1656399</c:v>
                </c:pt>
                <c:pt idx="75">
                  <c:v>281131865.1735274</c:v>
                </c:pt>
                <c:pt idx="76">
                  <c:v>281131865</c:v>
                </c:pt>
                <c:pt idx="77">
                  <c:v>281131865</c:v>
                </c:pt>
                <c:pt idx="78">
                  <c:v>281131865</c:v>
                </c:pt>
                <c:pt idx="79">
                  <c:v>281131865</c:v>
                </c:pt>
                <c:pt idx="80">
                  <c:v>281131865</c:v>
                </c:pt>
                <c:pt idx="81">
                  <c:v>281131865</c:v>
                </c:pt>
                <c:pt idx="82">
                  <c:v>281131865</c:v>
                </c:pt>
                <c:pt idx="83">
                  <c:v>281131865</c:v>
                </c:pt>
                <c:pt idx="84">
                  <c:v>281131865</c:v>
                </c:pt>
                <c:pt idx="85">
                  <c:v>281131865</c:v>
                </c:pt>
                <c:pt idx="86">
                  <c:v>281131865</c:v>
                </c:pt>
                <c:pt idx="87">
                  <c:v>281131865</c:v>
                </c:pt>
                <c:pt idx="88">
                  <c:v>281131865</c:v>
                </c:pt>
                <c:pt idx="89">
                  <c:v>281131865</c:v>
                </c:pt>
                <c:pt idx="90">
                  <c:v>281131865</c:v>
                </c:pt>
                <c:pt idx="91">
                  <c:v>281131865</c:v>
                </c:pt>
                <c:pt idx="92">
                  <c:v>281131865</c:v>
                </c:pt>
                <c:pt idx="93">
                  <c:v>281131865</c:v>
                </c:pt>
                <c:pt idx="94">
                  <c:v>281131865</c:v>
                </c:pt>
                <c:pt idx="95">
                  <c:v>281131865</c:v>
                </c:pt>
                <c:pt idx="96">
                  <c:v>281131865</c:v>
                </c:pt>
                <c:pt idx="97">
                  <c:v>281131865</c:v>
                </c:pt>
                <c:pt idx="98">
                  <c:v>281131865</c:v>
                </c:pt>
                <c:pt idx="99">
                  <c:v>281131865</c:v>
                </c:pt>
                <c:pt idx="100">
                  <c:v>281131865</c:v>
                </c:pt>
                <c:pt idx="101">
                  <c:v>281131865</c:v>
                </c:pt>
                <c:pt idx="102">
                  <c:v>281131865</c:v>
                </c:pt>
                <c:pt idx="103">
                  <c:v>281131865</c:v>
                </c:pt>
                <c:pt idx="104">
                  <c:v>281131865</c:v>
                </c:pt>
                <c:pt idx="105">
                  <c:v>281131865</c:v>
                </c:pt>
                <c:pt idx="106">
                  <c:v>281131865</c:v>
                </c:pt>
                <c:pt idx="107">
                  <c:v>281131865</c:v>
                </c:pt>
                <c:pt idx="108">
                  <c:v>281131865</c:v>
                </c:pt>
                <c:pt idx="109">
                  <c:v>281131865</c:v>
                </c:pt>
                <c:pt idx="110">
                  <c:v>281131865</c:v>
                </c:pt>
                <c:pt idx="111">
                  <c:v>281131865</c:v>
                </c:pt>
                <c:pt idx="112">
                  <c:v>281131865</c:v>
                </c:pt>
                <c:pt idx="113">
                  <c:v>281131865</c:v>
                </c:pt>
                <c:pt idx="114">
                  <c:v>281131865</c:v>
                </c:pt>
                <c:pt idx="115">
                  <c:v>281131865</c:v>
                </c:pt>
                <c:pt idx="116">
                  <c:v>281131865</c:v>
                </c:pt>
                <c:pt idx="117">
                  <c:v>281131865</c:v>
                </c:pt>
                <c:pt idx="118">
                  <c:v>281131865</c:v>
                </c:pt>
                <c:pt idx="119">
                  <c:v>281131865</c:v>
                </c:pt>
                <c:pt idx="120">
                  <c:v>281131865</c:v>
                </c:pt>
                <c:pt idx="121">
                  <c:v>281131865</c:v>
                </c:pt>
                <c:pt idx="122">
                  <c:v>281131865</c:v>
                </c:pt>
                <c:pt idx="123">
                  <c:v>281131865</c:v>
                </c:pt>
                <c:pt idx="124">
                  <c:v>281131865</c:v>
                </c:pt>
                <c:pt idx="125">
                  <c:v>281131865</c:v>
                </c:pt>
                <c:pt idx="126">
                  <c:v>281131865</c:v>
                </c:pt>
                <c:pt idx="127">
                  <c:v>281131865</c:v>
                </c:pt>
                <c:pt idx="128">
                  <c:v>281131865</c:v>
                </c:pt>
                <c:pt idx="129">
                  <c:v>281131865</c:v>
                </c:pt>
                <c:pt idx="130">
                  <c:v>281131865</c:v>
                </c:pt>
                <c:pt idx="131">
                  <c:v>281131865</c:v>
                </c:pt>
                <c:pt idx="132">
                  <c:v>281131865</c:v>
                </c:pt>
                <c:pt idx="133">
                  <c:v>281131865</c:v>
                </c:pt>
                <c:pt idx="134">
                  <c:v>281131865</c:v>
                </c:pt>
                <c:pt idx="135">
                  <c:v>281131865</c:v>
                </c:pt>
                <c:pt idx="136">
                  <c:v>281131865</c:v>
                </c:pt>
                <c:pt idx="137">
                  <c:v>281131865</c:v>
                </c:pt>
                <c:pt idx="138">
                  <c:v>281131865</c:v>
                </c:pt>
                <c:pt idx="139">
                  <c:v>281131865</c:v>
                </c:pt>
                <c:pt idx="140">
                  <c:v>281131865</c:v>
                </c:pt>
                <c:pt idx="141">
                  <c:v>281131865</c:v>
                </c:pt>
                <c:pt idx="142">
                  <c:v>281131865</c:v>
                </c:pt>
                <c:pt idx="143">
                  <c:v>281131865</c:v>
                </c:pt>
                <c:pt idx="144">
                  <c:v>281131865</c:v>
                </c:pt>
                <c:pt idx="145">
                  <c:v>281131865</c:v>
                </c:pt>
                <c:pt idx="146">
                  <c:v>281131865</c:v>
                </c:pt>
                <c:pt idx="147">
                  <c:v>281131865</c:v>
                </c:pt>
                <c:pt idx="148">
                  <c:v>281131865</c:v>
                </c:pt>
                <c:pt idx="149">
                  <c:v>281131865</c:v>
                </c:pt>
                <c:pt idx="150">
                  <c:v>281131865</c:v>
                </c:pt>
                <c:pt idx="151">
                  <c:v>281131865</c:v>
                </c:pt>
                <c:pt idx="152">
                  <c:v>281131865</c:v>
                </c:pt>
                <c:pt idx="153">
                  <c:v>281131865</c:v>
                </c:pt>
                <c:pt idx="154">
                  <c:v>281131865</c:v>
                </c:pt>
                <c:pt idx="155">
                  <c:v>281131865</c:v>
                </c:pt>
                <c:pt idx="156">
                  <c:v>281131865</c:v>
                </c:pt>
                <c:pt idx="157">
                  <c:v>281131865</c:v>
                </c:pt>
                <c:pt idx="158">
                  <c:v>281131865</c:v>
                </c:pt>
                <c:pt idx="159">
                  <c:v>281131865</c:v>
                </c:pt>
                <c:pt idx="160">
                  <c:v>281131865</c:v>
                </c:pt>
                <c:pt idx="161">
                  <c:v>281131865</c:v>
                </c:pt>
                <c:pt idx="162">
                  <c:v>281131865</c:v>
                </c:pt>
                <c:pt idx="163">
                  <c:v>281131865</c:v>
                </c:pt>
                <c:pt idx="164">
                  <c:v>281131865</c:v>
                </c:pt>
                <c:pt idx="165">
                  <c:v>281131865</c:v>
                </c:pt>
                <c:pt idx="166">
                  <c:v>281131865</c:v>
                </c:pt>
                <c:pt idx="167">
                  <c:v>281131865</c:v>
                </c:pt>
              </c:numCache>
            </c:numRef>
          </c:yVal>
          <c:smooth val="1"/>
        </c:ser>
        <c:ser>
          <c:idx val="9"/>
          <c:order val="9"/>
          <c:tx>
            <c:v>5 GeV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Sheet2!$C$16:$C$183</c:f>
              <c:numCache>
                <c:ptCount val="168"/>
                <c:pt idx="0">
                  <c:v>0.0001</c:v>
                </c:pt>
                <c:pt idx="1">
                  <c:v>0.0002</c:v>
                </c:pt>
                <c:pt idx="2">
                  <c:v>0.0003</c:v>
                </c:pt>
                <c:pt idx="3">
                  <c:v>0.0004</c:v>
                </c:pt>
                <c:pt idx="4">
                  <c:v>0.0005</c:v>
                </c:pt>
                <c:pt idx="5">
                  <c:v>0.0006</c:v>
                </c:pt>
                <c:pt idx="6">
                  <c:v>0.0007</c:v>
                </c:pt>
                <c:pt idx="7">
                  <c:v>0.0008</c:v>
                </c:pt>
                <c:pt idx="8">
                  <c:v>0.0009</c:v>
                </c:pt>
                <c:pt idx="9">
                  <c:v>0.001</c:v>
                </c:pt>
                <c:pt idx="10">
                  <c:v>0.0011</c:v>
                </c:pt>
                <c:pt idx="11">
                  <c:v>0.0012</c:v>
                </c:pt>
                <c:pt idx="12">
                  <c:v>0.0013</c:v>
                </c:pt>
                <c:pt idx="13">
                  <c:v>0.0014</c:v>
                </c:pt>
                <c:pt idx="14">
                  <c:v>0.0015</c:v>
                </c:pt>
                <c:pt idx="15">
                  <c:v>0.0016</c:v>
                </c:pt>
                <c:pt idx="16">
                  <c:v>0.0017</c:v>
                </c:pt>
                <c:pt idx="17">
                  <c:v>0.0018</c:v>
                </c:pt>
                <c:pt idx="18">
                  <c:v>0.0019</c:v>
                </c:pt>
                <c:pt idx="19">
                  <c:v>0.002</c:v>
                </c:pt>
                <c:pt idx="20">
                  <c:v>0.0021</c:v>
                </c:pt>
                <c:pt idx="21">
                  <c:v>0.0022</c:v>
                </c:pt>
                <c:pt idx="22">
                  <c:v>0.0023</c:v>
                </c:pt>
                <c:pt idx="23">
                  <c:v>0.0024</c:v>
                </c:pt>
                <c:pt idx="24">
                  <c:v>0.0025</c:v>
                </c:pt>
                <c:pt idx="25">
                  <c:v>0.0026</c:v>
                </c:pt>
                <c:pt idx="26">
                  <c:v>0.0027</c:v>
                </c:pt>
                <c:pt idx="27">
                  <c:v>0.0028</c:v>
                </c:pt>
                <c:pt idx="28">
                  <c:v>0.0029</c:v>
                </c:pt>
                <c:pt idx="29">
                  <c:v>0.003</c:v>
                </c:pt>
                <c:pt idx="30">
                  <c:v>0.0031</c:v>
                </c:pt>
                <c:pt idx="31">
                  <c:v>0.0032</c:v>
                </c:pt>
                <c:pt idx="32">
                  <c:v>0.0033</c:v>
                </c:pt>
                <c:pt idx="33">
                  <c:v>0.0034</c:v>
                </c:pt>
                <c:pt idx="34">
                  <c:v>0.0035</c:v>
                </c:pt>
                <c:pt idx="35">
                  <c:v>0.0036</c:v>
                </c:pt>
                <c:pt idx="36">
                  <c:v>0.0037</c:v>
                </c:pt>
                <c:pt idx="37">
                  <c:v>0.0038</c:v>
                </c:pt>
                <c:pt idx="38">
                  <c:v>0.0039</c:v>
                </c:pt>
                <c:pt idx="39">
                  <c:v>0.004</c:v>
                </c:pt>
                <c:pt idx="40">
                  <c:v>0.0041</c:v>
                </c:pt>
                <c:pt idx="41">
                  <c:v>0.0042</c:v>
                </c:pt>
                <c:pt idx="42">
                  <c:v>0.0043</c:v>
                </c:pt>
                <c:pt idx="43">
                  <c:v>0.0044</c:v>
                </c:pt>
                <c:pt idx="44">
                  <c:v>0.0045</c:v>
                </c:pt>
                <c:pt idx="45">
                  <c:v>0.0046</c:v>
                </c:pt>
                <c:pt idx="46">
                  <c:v>0.0047</c:v>
                </c:pt>
                <c:pt idx="47">
                  <c:v>0.0048</c:v>
                </c:pt>
                <c:pt idx="48">
                  <c:v>0.0049</c:v>
                </c:pt>
                <c:pt idx="49">
                  <c:v>0.005</c:v>
                </c:pt>
                <c:pt idx="50">
                  <c:v>0.0051</c:v>
                </c:pt>
                <c:pt idx="51">
                  <c:v>0.0052</c:v>
                </c:pt>
                <c:pt idx="52">
                  <c:v>0.0053</c:v>
                </c:pt>
                <c:pt idx="53">
                  <c:v>0.0054</c:v>
                </c:pt>
                <c:pt idx="54">
                  <c:v>0.0055</c:v>
                </c:pt>
                <c:pt idx="55">
                  <c:v>0.0056</c:v>
                </c:pt>
                <c:pt idx="56">
                  <c:v>0.0057</c:v>
                </c:pt>
                <c:pt idx="57">
                  <c:v>0.0058</c:v>
                </c:pt>
                <c:pt idx="58">
                  <c:v>0.0059</c:v>
                </c:pt>
                <c:pt idx="59">
                  <c:v>0.006</c:v>
                </c:pt>
                <c:pt idx="60">
                  <c:v>0.007</c:v>
                </c:pt>
                <c:pt idx="61">
                  <c:v>0.008</c:v>
                </c:pt>
                <c:pt idx="62">
                  <c:v>0.009</c:v>
                </c:pt>
                <c:pt idx="63">
                  <c:v>0.01</c:v>
                </c:pt>
                <c:pt idx="64">
                  <c:v>0.011</c:v>
                </c:pt>
                <c:pt idx="65">
                  <c:v>0.012</c:v>
                </c:pt>
                <c:pt idx="66">
                  <c:v>0.013</c:v>
                </c:pt>
                <c:pt idx="67">
                  <c:v>0.014</c:v>
                </c:pt>
                <c:pt idx="68">
                  <c:v>0.015</c:v>
                </c:pt>
                <c:pt idx="69">
                  <c:v>0.016</c:v>
                </c:pt>
                <c:pt idx="70">
                  <c:v>0.017</c:v>
                </c:pt>
                <c:pt idx="71">
                  <c:v>0.018</c:v>
                </c:pt>
                <c:pt idx="72">
                  <c:v>0.019</c:v>
                </c:pt>
                <c:pt idx="73">
                  <c:v>0.02</c:v>
                </c:pt>
                <c:pt idx="74">
                  <c:v>0.021</c:v>
                </c:pt>
                <c:pt idx="75">
                  <c:v>0.022</c:v>
                </c:pt>
                <c:pt idx="76">
                  <c:v>0.023</c:v>
                </c:pt>
                <c:pt idx="77">
                  <c:v>0.024</c:v>
                </c:pt>
                <c:pt idx="78">
                  <c:v>0.025</c:v>
                </c:pt>
                <c:pt idx="79">
                  <c:v>0.026</c:v>
                </c:pt>
                <c:pt idx="80">
                  <c:v>0.027</c:v>
                </c:pt>
                <c:pt idx="81">
                  <c:v>0.028</c:v>
                </c:pt>
                <c:pt idx="82">
                  <c:v>0.029</c:v>
                </c:pt>
                <c:pt idx="83">
                  <c:v>0.03</c:v>
                </c:pt>
                <c:pt idx="84">
                  <c:v>0.031</c:v>
                </c:pt>
                <c:pt idx="85">
                  <c:v>0.032</c:v>
                </c:pt>
                <c:pt idx="86">
                  <c:v>0.033</c:v>
                </c:pt>
                <c:pt idx="87">
                  <c:v>0.034</c:v>
                </c:pt>
                <c:pt idx="88">
                  <c:v>0.035</c:v>
                </c:pt>
                <c:pt idx="89">
                  <c:v>0.036</c:v>
                </c:pt>
                <c:pt idx="90">
                  <c:v>0.037</c:v>
                </c:pt>
                <c:pt idx="91">
                  <c:v>0.038</c:v>
                </c:pt>
                <c:pt idx="92">
                  <c:v>0.039</c:v>
                </c:pt>
                <c:pt idx="93">
                  <c:v>0.04</c:v>
                </c:pt>
                <c:pt idx="94">
                  <c:v>0.041</c:v>
                </c:pt>
                <c:pt idx="95">
                  <c:v>0.042</c:v>
                </c:pt>
                <c:pt idx="96">
                  <c:v>0.043</c:v>
                </c:pt>
                <c:pt idx="97">
                  <c:v>0.044</c:v>
                </c:pt>
                <c:pt idx="98">
                  <c:v>0.045</c:v>
                </c:pt>
                <c:pt idx="99">
                  <c:v>0.046</c:v>
                </c:pt>
                <c:pt idx="100">
                  <c:v>0.047</c:v>
                </c:pt>
                <c:pt idx="101">
                  <c:v>0.048</c:v>
                </c:pt>
                <c:pt idx="102">
                  <c:v>0.049</c:v>
                </c:pt>
                <c:pt idx="103">
                  <c:v>0.05</c:v>
                </c:pt>
                <c:pt idx="104">
                  <c:v>0.06</c:v>
                </c:pt>
                <c:pt idx="105">
                  <c:v>0.07</c:v>
                </c:pt>
                <c:pt idx="106">
                  <c:v>0.08</c:v>
                </c:pt>
                <c:pt idx="107">
                  <c:v>0.09</c:v>
                </c:pt>
                <c:pt idx="108">
                  <c:v>0.1</c:v>
                </c:pt>
                <c:pt idx="109">
                  <c:v>0.11</c:v>
                </c:pt>
                <c:pt idx="110">
                  <c:v>0.12</c:v>
                </c:pt>
                <c:pt idx="111">
                  <c:v>0.13</c:v>
                </c:pt>
                <c:pt idx="112">
                  <c:v>0.14</c:v>
                </c:pt>
                <c:pt idx="113">
                  <c:v>0.15</c:v>
                </c:pt>
                <c:pt idx="114">
                  <c:v>0.16</c:v>
                </c:pt>
                <c:pt idx="115">
                  <c:v>0.17</c:v>
                </c:pt>
                <c:pt idx="116">
                  <c:v>0.18</c:v>
                </c:pt>
                <c:pt idx="117">
                  <c:v>0.19</c:v>
                </c:pt>
                <c:pt idx="118">
                  <c:v>0.2</c:v>
                </c:pt>
                <c:pt idx="119">
                  <c:v>0.21</c:v>
                </c:pt>
                <c:pt idx="120">
                  <c:v>0.22</c:v>
                </c:pt>
                <c:pt idx="121">
                  <c:v>0.23</c:v>
                </c:pt>
                <c:pt idx="122">
                  <c:v>0.24</c:v>
                </c:pt>
                <c:pt idx="123">
                  <c:v>0.25</c:v>
                </c:pt>
                <c:pt idx="124">
                  <c:v>0.26</c:v>
                </c:pt>
                <c:pt idx="125">
                  <c:v>0.27</c:v>
                </c:pt>
                <c:pt idx="126">
                  <c:v>0.28</c:v>
                </c:pt>
                <c:pt idx="127">
                  <c:v>0.29</c:v>
                </c:pt>
                <c:pt idx="128">
                  <c:v>0.3</c:v>
                </c:pt>
                <c:pt idx="129">
                  <c:v>0.31</c:v>
                </c:pt>
                <c:pt idx="130">
                  <c:v>0.32</c:v>
                </c:pt>
                <c:pt idx="131">
                  <c:v>0.33</c:v>
                </c:pt>
                <c:pt idx="132">
                  <c:v>0.34</c:v>
                </c:pt>
                <c:pt idx="133">
                  <c:v>0.35</c:v>
                </c:pt>
                <c:pt idx="134">
                  <c:v>0.36</c:v>
                </c:pt>
                <c:pt idx="135">
                  <c:v>0.37</c:v>
                </c:pt>
                <c:pt idx="136">
                  <c:v>0.38</c:v>
                </c:pt>
                <c:pt idx="137">
                  <c:v>0.39</c:v>
                </c:pt>
                <c:pt idx="138">
                  <c:v>0.4</c:v>
                </c:pt>
                <c:pt idx="139">
                  <c:v>0.41</c:v>
                </c:pt>
                <c:pt idx="140">
                  <c:v>0.42</c:v>
                </c:pt>
                <c:pt idx="141">
                  <c:v>0.43</c:v>
                </c:pt>
                <c:pt idx="142">
                  <c:v>0.44</c:v>
                </c:pt>
                <c:pt idx="143">
                  <c:v>0.45</c:v>
                </c:pt>
                <c:pt idx="144">
                  <c:v>0.46</c:v>
                </c:pt>
                <c:pt idx="145">
                  <c:v>0.47</c:v>
                </c:pt>
                <c:pt idx="146">
                  <c:v>0.48</c:v>
                </c:pt>
                <c:pt idx="147">
                  <c:v>0.49</c:v>
                </c:pt>
                <c:pt idx="148">
                  <c:v>0.5</c:v>
                </c:pt>
                <c:pt idx="149">
                  <c:v>0.6</c:v>
                </c:pt>
                <c:pt idx="150">
                  <c:v>0.7</c:v>
                </c:pt>
                <c:pt idx="151">
                  <c:v>0.8</c:v>
                </c:pt>
                <c:pt idx="152">
                  <c:v>0.9</c:v>
                </c:pt>
                <c:pt idx="153">
                  <c:v>1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13</c:v>
                </c:pt>
                <c:pt idx="166">
                  <c:v>14</c:v>
                </c:pt>
                <c:pt idx="167">
                  <c:v>15</c:v>
                </c:pt>
              </c:numCache>
            </c:numRef>
          </c:xVal>
          <c:yVal>
            <c:numRef>
              <c:f>Sheet2!$DM$16:$DM$183</c:f>
              <c:numCache>
                <c:ptCount val="168"/>
                <c:pt idx="0">
                  <c:v>3920828.5544401174</c:v>
                </c:pt>
                <c:pt idx="1">
                  <c:v>5078240.474875908</c:v>
                </c:pt>
                <c:pt idx="2">
                  <c:v>6235652.395311698</c:v>
                </c:pt>
                <c:pt idx="3">
                  <c:v>7393064.315747489</c:v>
                </c:pt>
                <c:pt idx="4">
                  <c:v>8550476.23618328</c:v>
                </c:pt>
                <c:pt idx="5">
                  <c:v>9707888.15661907</c:v>
                </c:pt>
                <c:pt idx="6">
                  <c:v>10865300.077054862</c:v>
                </c:pt>
                <c:pt idx="7">
                  <c:v>12022711.997490652</c:v>
                </c:pt>
                <c:pt idx="8">
                  <c:v>13180123.917926442</c:v>
                </c:pt>
                <c:pt idx="9">
                  <c:v>14337535.838362232</c:v>
                </c:pt>
                <c:pt idx="10">
                  <c:v>15494947.758798022</c:v>
                </c:pt>
                <c:pt idx="11">
                  <c:v>16652359.679233812</c:v>
                </c:pt>
                <c:pt idx="12">
                  <c:v>17809771.5996696</c:v>
                </c:pt>
                <c:pt idx="13">
                  <c:v>18967183.520105395</c:v>
                </c:pt>
                <c:pt idx="14">
                  <c:v>20124595.440541185</c:v>
                </c:pt>
                <c:pt idx="15">
                  <c:v>21282007.360976975</c:v>
                </c:pt>
                <c:pt idx="16">
                  <c:v>22439419.281412765</c:v>
                </c:pt>
                <c:pt idx="17">
                  <c:v>23596831.201848555</c:v>
                </c:pt>
                <c:pt idx="18">
                  <c:v>24754243.12228435</c:v>
                </c:pt>
                <c:pt idx="19">
                  <c:v>25911655.04272014</c:v>
                </c:pt>
                <c:pt idx="20">
                  <c:v>27069066.96315593</c:v>
                </c:pt>
                <c:pt idx="21">
                  <c:v>28226478.88359172</c:v>
                </c:pt>
                <c:pt idx="22">
                  <c:v>29383890.80402751</c:v>
                </c:pt>
                <c:pt idx="23">
                  <c:v>30541302.7244633</c:v>
                </c:pt>
                <c:pt idx="24">
                  <c:v>31698714.644899093</c:v>
                </c:pt>
                <c:pt idx="25">
                  <c:v>32856126.56533488</c:v>
                </c:pt>
                <c:pt idx="26">
                  <c:v>34013538.48577067</c:v>
                </c:pt>
                <c:pt idx="27">
                  <c:v>35170950.40620646</c:v>
                </c:pt>
                <c:pt idx="28">
                  <c:v>36328362.32664225</c:v>
                </c:pt>
                <c:pt idx="29">
                  <c:v>37485774.247078046</c:v>
                </c:pt>
                <c:pt idx="30">
                  <c:v>38643186.16751383</c:v>
                </c:pt>
                <c:pt idx="31">
                  <c:v>39800598.087949626</c:v>
                </c:pt>
                <c:pt idx="32">
                  <c:v>40958010.00838542</c:v>
                </c:pt>
                <c:pt idx="33">
                  <c:v>42115421.928821206</c:v>
                </c:pt>
                <c:pt idx="34">
                  <c:v>43272833.84925699</c:v>
                </c:pt>
                <c:pt idx="35">
                  <c:v>44430245.76969278</c:v>
                </c:pt>
                <c:pt idx="36">
                  <c:v>45587657.69012858</c:v>
                </c:pt>
                <c:pt idx="37">
                  <c:v>46745069.610564366</c:v>
                </c:pt>
                <c:pt idx="38">
                  <c:v>47902481.53100015</c:v>
                </c:pt>
                <c:pt idx="39">
                  <c:v>48929912.6898142</c:v>
                </c:pt>
                <c:pt idx="40">
                  <c:v>49957343.73205956</c:v>
                </c:pt>
                <c:pt idx="41">
                  <c:v>50984774.77430491</c:v>
                </c:pt>
                <c:pt idx="42">
                  <c:v>52012205.81655027</c:v>
                </c:pt>
                <c:pt idx="43">
                  <c:v>53039636.85879562</c:v>
                </c:pt>
                <c:pt idx="44">
                  <c:v>54067067.90104097</c:v>
                </c:pt>
                <c:pt idx="45">
                  <c:v>55094498.94328633</c:v>
                </c:pt>
                <c:pt idx="46">
                  <c:v>56121929.98553169</c:v>
                </c:pt>
                <c:pt idx="47">
                  <c:v>57149361.02777704</c:v>
                </c:pt>
                <c:pt idx="48">
                  <c:v>58176792.0700224</c:v>
                </c:pt>
                <c:pt idx="49">
                  <c:v>59204223.112267755</c:v>
                </c:pt>
                <c:pt idx="50">
                  <c:v>60231654.15451311</c:v>
                </c:pt>
                <c:pt idx="51">
                  <c:v>61259085.19675846</c:v>
                </c:pt>
                <c:pt idx="52">
                  <c:v>62286516.239003815</c:v>
                </c:pt>
                <c:pt idx="53">
                  <c:v>63313947.28124917</c:v>
                </c:pt>
                <c:pt idx="54">
                  <c:v>64341378.323494524</c:v>
                </c:pt>
                <c:pt idx="55">
                  <c:v>65368809.36573988</c:v>
                </c:pt>
                <c:pt idx="56">
                  <c:v>66396240.40798524</c:v>
                </c:pt>
                <c:pt idx="57">
                  <c:v>67423671.4502306</c:v>
                </c:pt>
                <c:pt idx="58">
                  <c:v>68451102.49247596</c:v>
                </c:pt>
                <c:pt idx="59">
                  <c:v>69478533.5347213</c:v>
                </c:pt>
                <c:pt idx="60">
                  <c:v>79752843.95717485</c:v>
                </c:pt>
                <c:pt idx="61">
                  <c:v>90027154.3796284</c:v>
                </c:pt>
                <c:pt idx="62">
                  <c:v>100301464.80208194</c:v>
                </c:pt>
                <c:pt idx="63">
                  <c:v>110575775.22453551</c:v>
                </c:pt>
                <c:pt idx="64">
                  <c:v>120850085.64698905</c:v>
                </c:pt>
                <c:pt idx="65">
                  <c:v>131124396.0694426</c:v>
                </c:pt>
                <c:pt idx="66">
                  <c:v>141398706.49189615</c:v>
                </c:pt>
                <c:pt idx="67">
                  <c:v>151673016.9143497</c:v>
                </c:pt>
                <c:pt idx="68">
                  <c:v>161947327.33680326</c:v>
                </c:pt>
                <c:pt idx="69">
                  <c:v>172221637.7592568</c:v>
                </c:pt>
                <c:pt idx="70">
                  <c:v>182495948.18171036</c:v>
                </c:pt>
                <c:pt idx="71">
                  <c:v>192770258.6041639</c:v>
                </c:pt>
                <c:pt idx="72">
                  <c:v>203044569.02661744</c:v>
                </c:pt>
                <c:pt idx="73">
                  <c:v>203044569</c:v>
                </c:pt>
                <c:pt idx="74">
                  <c:v>203044569</c:v>
                </c:pt>
                <c:pt idx="75">
                  <c:v>203044569</c:v>
                </c:pt>
                <c:pt idx="76">
                  <c:v>203044569</c:v>
                </c:pt>
                <c:pt idx="77">
                  <c:v>203044569</c:v>
                </c:pt>
                <c:pt idx="78">
                  <c:v>203044569</c:v>
                </c:pt>
                <c:pt idx="79">
                  <c:v>203044569</c:v>
                </c:pt>
                <c:pt idx="80">
                  <c:v>203044569</c:v>
                </c:pt>
                <c:pt idx="81">
                  <c:v>203044569</c:v>
                </c:pt>
                <c:pt idx="82">
                  <c:v>203044569</c:v>
                </c:pt>
                <c:pt idx="83">
                  <c:v>203044569</c:v>
                </c:pt>
                <c:pt idx="84">
                  <c:v>203044569</c:v>
                </c:pt>
                <c:pt idx="85">
                  <c:v>203044569</c:v>
                </c:pt>
                <c:pt idx="86">
                  <c:v>203044569</c:v>
                </c:pt>
                <c:pt idx="87">
                  <c:v>203044569</c:v>
                </c:pt>
                <c:pt idx="88">
                  <c:v>203044569</c:v>
                </c:pt>
                <c:pt idx="89">
                  <c:v>203044569</c:v>
                </c:pt>
                <c:pt idx="90">
                  <c:v>203044569</c:v>
                </c:pt>
                <c:pt idx="91">
                  <c:v>203044569</c:v>
                </c:pt>
                <c:pt idx="92">
                  <c:v>203044569</c:v>
                </c:pt>
                <c:pt idx="93">
                  <c:v>203044569</c:v>
                </c:pt>
                <c:pt idx="94">
                  <c:v>203044569</c:v>
                </c:pt>
                <c:pt idx="95">
                  <c:v>203044569</c:v>
                </c:pt>
                <c:pt idx="96">
                  <c:v>203044569</c:v>
                </c:pt>
                <c:pt idx="97">
                  <c:v>203044569</c:v>
                </c:pt>
                <c:pt idx="98">
                  <c:v>203044569</c:v>
                </c:pt>
                <c:pt idx="99">
                  <c:v>203044569</c:v>
                </c:pt>
                <c:pt idx="100">
                  <c:v>203044569</c:v>
                </c:pt>
                <c:pt idx="101">
                  <c:v>203044569</c:v>
                </c:pt>
                <c:pt idx="102">
                  <c:v>203044569</c:v>
                </c:pt>
                <c:pt idx="103">
                  <c:v>203044569</c:v>
                </c:pt>
                <c:pt idx="104">
                  <c:v>203044569</c:v>
                </c:pt>
                <c:pt idx="105">
                  <c:v>203044569</c:v>
                </c:pt>
                <c:pt idx="106">
                  <c:v>203044569</c:v>
                </c:pt>
                <c:pt idx="107">
                  <c:v>203044569</c:v>
                </c:pt>
                <c:pt idx="108">
                  <c:v>203044569</c:v>
                </c:pt>
                <c:pt idx="109">
                  <c:v>203044569</c:v>
                </c:pt>
                <c:pt idx="110">
                  <c:v>203044569</c:v>
                </c:pt>
                <c:pt idx="111">
                  <c:v>203044569</c:v>
                </c:pt>
                <c:pt idx="112">
                  <c:v>203044569</c:v>
                </c:pt>
                <c:pt idx="113">
                  <c:v>203044569</c:v>
                </c:pt>
                <c:pt idx="114">
                  <c:v>203044569</c:v>
                </c:pt>
                <c:pt idx="115">
                  <c:v>203044569</c:v>
                </c:pt>
                <c:pt idx="116">
                  <c:v>203044569</c:v>
                </c:pt>
                <c:pt idx="117">
                  <c:v>203044569</c:v>
                </c:pt>
                <c:pt idx="118">
                  <c:v>203044569</c:v>
                </c:pt>
                <c:pt idx="119">
                  <c:v>203044569</c:v>
                </c:pt>
                <c:pt idx="120">
                  <c:v>203044569</c:v>
                </c:pt>
                <c:pt idx="121">
                  <c:v>203044569</c:v>
                </c:pt>
                <c:pt idx="122">
                  <c:v>203044569</c:v>
                </c:pt>
                <c:pt idx="123">
                  <c:v>203044569</c:v>
                </c:pt>
                <c:pt idx="124">
                  <c:v>203044569</c:v>
                </c:pt>
                <c:pt idx="125">
                  <c:v>203044569</c:v>
                </c:pt>
                <c:pt idx="126">
                  <c:v>203044569</c:v>
                </c:pt>
                <c:pt idx="127">
                  <c:v>203044569</c:v>
                </c:pt>
                <c:pt idx="128">
                  <c:v>203044569</c:v>
                </c:pt>
                <c:pt idx="129">
                  <c:v>203044569</c:v>
                </c:pt>
                <c:pt idx="130">
                  <c:v>203044569</c:v>
                </c:pt>
                <c:pt idx="131">
                  <c:v>203044569</c:v>
                </c:pt>
                <c:pt idx="132">
                  <c:v>203044569</c:v>
                </c:pt>
                <c:pt idx="133">
                  <c:v>203044569</c:v>
                </c:pt>
                <c:pt idx="134">
                  <c:v>203044569</c:v>
                </c:pt>
                <c:pt idx="135">
                  <c:v>203044569</c:v>
                </c:pt>
                <c:pt idx="136">
                  <c:v>203044569</c:v>
                </c:pt>
                <c:pt idx="137">
                  <c:v>203044569</c:v>
                </c:pt>
                <c:pt idx="138">
                  <c:v>203044569</c:v>
                </c:pt>
                <c:pt idx="139">
                  <c:v>203044569</c:v>
                </c:pt>
                <c:pt idx="140">
                  <c:v>203044569</c:v>
                </c:pt>
                <c:pt idx="141">
                  <c:v>203044569</c:v>
                </c:pt>
                <c:pt idx="142">
                  <c:v>203044569</c:v>
                </c:pt>
                <c:pt idx="143">
                  <c:v>203044569</c:v>
                </c:pt>
                <c:pt idx="144">
                  <c:v>203044569</c:v>
                </c:pt>
                <c:pt idx="145">
                  <c:v>203044569</c:v>
                </c:pt>
                <c:pt idx="146">
                  <c:v>203044569</c:v>
                </c:pt>
                <c:pt idx="147">
                  <c:v>203044569</c:v>
                </c:pt>
                <c:pt idx="148">
                  <c:v>203044569</c:v>
                </c:pt>
                <c:pt idx="149">
                  <c:v>203044569</c:v>
                </c:pt>
                <c:pt idx="150">
                  <c:v>203044569</c:v>
                </c:pt>
                <c:pt idx="151">
                  <c:v>203044569</c:v>
                </c:pt>
                <c:pt idx="152">
                  <c:v>203044569</c:v>
                </c:pt>
                <c:pt idx="153">
                  <c:v>203044569</c:v>
                </c:pt>
                <c:pt idx="154">
                  <c:v>203044569</c:v>
                </c:pt>
                <c:pt idx="155">
                  <c:v>203044569</c:v>
                </c:pt>
                <c:pt idx="156">
                  <c:v>203044569</c:v>
                </c:pt>
                <c:pt idx="157">
                  <c:v>203044569</c:v>
                </c:pt>
                <c:pt idx="158">
                  <c:v>203044569</c:v>
                </c:pt>
                <c:pt idx="159">
                  <c:v>203044569</c:v>
                </c:pt>
                <c:pt idx="160">
                  <c:v>203044569</c:v>
                </c:pt>
                <c:pt idx="161">
                  <c:v>203044569</c:v>
                </c:pt>
                <c:pt idx="162">
                  <c:v>203044569</c:v>
                </c:pt>
                <c:pt idx="163">
                  <c:v>203044569</c:v>
                </c:pt>
                <c:pt idx="164">
                  <c:v>203044569</c:v>
                </c:pt>
                <c:pt idx="165">
                  <c:v>203044569</c:v>
                </c:pt>
                <c:pt idx="166">
                  <c:v>203044569</c:v>
                </c:pt>
                <c:pt idx="167">
                  <c:v>203044569</c:v>
                </c:pt>
              </c:numCache>
            </c:numRef>
          </c:yVal>
          <c:smooth val="1"/>
        </c:ser>
        <c:ser>
          <c:idx val="10"/>
          <c:order val="10"/>
          <c:tx>
            <c:v>6 GeV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Sheet2!$C$16:$C$183</c:f>
              <c:numCache>
                <c:ptCount val="168"/>
                <c:pt idx="0">
                  <c:v>0.0001</c:v>
                </c:pt>
                <c:pt idx="1">
                  <c:v>0.0002</c:v>
                </c:pt>
                <c:pt idx="2">
                  <c:v>0.0003</c:v>
                </c:pt>
                <c:pt idx="3">
                  <c:v>0.0004</c:v>
                </c:pt>
                <c:pt idx="4">
                  <c:v>0.0005</c:v>
                </c:pt>
                <c:pt idx="5">
                  <c:v>0.0006</c:v>
                </c:pt>
                <c:pt idx="6">
                  <c:v>0.0007</c:v>
                </c:pt>
                <c:pt idx="7">
                  <c:v>0.0008</c:v>
                </c:pt>
                <c:pt idx="8">
                  <c:v>0.0009</c:v>
                </c:pt>
                <c:pt idx="9">
                  <c:v>0.001</c:v>
                </c:pt>
                <c:pt idx="10">
                  <c:v>0.0011</c:v>
                </c:pt>
                <c:pt idx="11">
                  <c:v>0.0012</c:v>
                </c:pt>
                <c:pt idx="12">
                  <c:v>0.0013</c:v>
                </c:pt>
                <c:pt idx="13">
                  <c:v>0.0014</c:v>
                </c:pt>
                <c:pt idx="14">
                  <c:v>0.0015</c:v>
                </c:pt>
                <c:pt idx="15">
                  <c:v>0.0016</c:v>
                </c:pt>
                <c:pt idx="16">
                  <c:v>0.0017</c:v>
                </c:pt>
                <c:pt idx="17">
                  <c:v>0.0018</c:v>
                </c:pt>
                <c:pt idx="18">
                  <c:v>0.0019</c:v>
                </c:pt>
                <c:pt idx="19">
                  <c:v>0.002</c:v>
                </c:pt>
                <c:pt idx="20">
                  <c:v>0.0021</c:v>
                </c:pt>
                <c:pt idx="21">
                  <c:v>0.0022</c:v>
                </c:pt>
                <c:pt idx="22">
                  <c:v>0.0023</c:v>
                </c:pt>
                <c:pt idx="23">
                  <c:v>0.0024</c:v>
                </c:pt>
                <c:pt idx="24">
                  <c:v>0.0025</c:v>
                </c:pt>
                <c:pt idx="25">
                  <c:v>0.0026</c:v>
                </c:pt>
                <c:pt idx="26">
                  <c:v>0.0027</c:v>
                </c:pt>
                <c:pt idx="27">
                  <c:v>0.0028</c:v>
                </c:pt>
                <c:pt idx="28">
                  <c:v>0.0029</c:v>
                </c:pt>
                <c:pt idx="29">
                  <c:v>0.003</c:v>
                </c:pt>
                <c:pt idx="30">
                  <c:v>0.0031</c:v>
                </c:pt>
                <c:pt idx="31">
                  <c:v>0.0032</c:v>
                </c:pt>
                <c:pt idx="32">
                  <c:v>0.0033</c:v>
                </c:pt>
                <c:pt idx="33">
                  <c:v>0.0034</c:v>
                </c:pt>
                <c:pt idx="34">
                  <c:v>0.0035</c:v>
                </c:pt>
                <c:pt idx="35">
                  <c:v>0.0036</c:v>
                </c:pt>
                <c:pt idx="36">
                  <c:v>0.0037</c:v>
                </c:pt>
                <c:pt idx="37">
                  <c:v>0.0038</c:v>
                </c:pt>
                <c:pt idx="38">
                  <c:v>0.0039</c:v>
                </c:pt>
                <c:pt idx="39">
                  <c:v>0.004</c:v>
                </c:pt>
                <c:pt idx="40">
                  <c:v>0.0041</c:v>
                </c:pt>
                <c:pt idx="41">
                  <c:v>0.0042</c:v>
                </c:pt>
                <c:pt idx="42">
                  <c:v>0.0043</c:v>
                </c:pt>
                <c:pt idx="43">
                  <c:v>0.0044</c:v>
                </c:pt>
                <c:pt idx="44">
                  <c:v>0.0045</c:v>
                </c:pt>
                <c:pt idx="45">
                  <c:v>0.0046</c:v>
                </c:pt>
                <c:pt idx="46">
                  <c:v>0.0047</c:v>
                </c:pt>
                <c:pt idx="47">
                  <c:v>0.0048</c:v>
                </c:pt>
                <c:pt idx="48">
                  <c:v>0.0049</c:v>
                </c:pt>
                <c:pt idx="49">
                  <c:v>0.005</c:v>
                </c:pt>
                <c:pt idx="50">
                  <c:v>0.0051</c:v>
                </c:pt>
                <c:pt idx="51">
                  <c:v>0.0052</c:v>
                </c:pt>
                <c:pt idx="52">
                  <c:v>0.0053</c:v>
                </c:pt>
                <c:pt idx="53">
                  <c:v>0.0054</c:v>
                </c:pt>
                <c:pt idx="54">
                  <c:v>0.0055</c:v>
                </c:pt>
                <c:pt idx="55">
                  <c:v>0.0056</c:v>
                </c:pt>
                <c:pt idx="56">
                  <c:v>0.0057</c:v>
                </c:pt>
                <c:pt idx="57">
                  <c:v>0.0058</c:v>
                </c:pt>
                <c:pt idx="58">
                  <c:v>0.0059</c:v>
                </c:pt>
                <c:pt idx="59">
                  <c:v>0.006</c:v>
                </c:pt>
                <c:pt idx="60">
                  <c:v>0.007</c:v>
                </c:pt>
                <c:pt idx="61">
                  <c:v>0.008</c:v>
                </c:pt>
                <c:pt idx="62">
                  <c:v>0.009</c:v>
                </c:pt>
                <c:pt idx="63">
                  <c:v>0.01</c:v>
                </c:pt>
                <c:pt idx="64">
                  <c:v>0.011</c:v>
                </c:pt>
                <c:pt idx="65">
                  <c:v>0.012</c:v>
                </c:pt>
                <c:pt idx="66">
                  <c:v>0.013</c:v>
                </c:pt>
                <c:pt idx="67">
                  <c:v>0.014</c:v>
                </c:pt>
                <c:pt idx="68">
                  <c:v>0.015</c:v>
                </c:pt>
                <c:pt idx="69">
                  <c:v>0.016</c:v>
                </c:pt>
                <c:pt idx="70">
                  <c:v>0.017</c:v>
                </c:pt>
                <c:pt idx="71">
                  <c:v>0.018</c:v>
                </c:pt>
                <c:pt idx="72">
                  <c:v>0.019</c:v>
                </c:pt>
                <c:pt idx="73">
                  <c:v>0.02</c:v>
                </c:pt>
                <c:pt idx="74">
                  <c:v>0.021</c:v>
                </c:pt>
                <c:pt idx="75">
                  <c:v>0.022</c:v>
                </c:pt>
                <c:pt idx="76">
                  <c:v>0.023</c:v>
                </c:pt>
                <c:pt idx="77">
                  <c:v>0.024</c:v>
                </c:pt>
                <c:pt idx="78">
                  <c:v>0.025</c:v>
                </c:pt>
                <c:pt idx="79">
                  <c:v>0.026</c:v>
                </c:pt>
                <c:pt idx="80">
                  <c:v>0.027</c:v>
                </c:pt>
                <c:pt idx="81">
                  <c:v>0.028</c:v>
                </c:pt>
                <c:pt idx="82">
                  <c:v>0.029</c:v>
                </c:pt>
                <c:pt idx="83">
                  <c:v>0.03</c:v>
                </c:pt>
                <c:pt idx="84">
                  <c:v>0.031</c:v>
                </c:pt>
                <c:pt idx="85">
                  <c:v>0.032</c:v>
                </c:pt>
                <c:pt idx="86">
                  <c:v>0.033</c:v>
                </c:pt>
                <c:pt idx="87">
                  <c:v>0.034</c:v>
                </c:pt>
                <c:pt idx="88">
                  <c:v>0.035</c:v>
                </c:pt>
                <c:pt idx="89">
                  <c:v>0.036</c:v>
                </c:pt>
                <c:pt idx="90">
                  <c:v>0.037</c:v>
                </c:pt>
                <c:pt idx="91">
                  <c:v>0.038</c:v>
                </c:pt>
                <c:pt idx="92">
                  <c:v>0.039</c:v>
                </c:pt>
                <c:pt idx="93">
                  <c:v>0.04</c:v>
                </c:pt>
                <c:pt idx="94">
                  <c:v>0.041</c:v>
                </c:pt>
                <c:pt idx="95">
                  <c:v>0.042</c:v>
                </c:pt>
                <c:pt idx="96">
                  <c:v>0.043</c:v>
                </c:pt>
                <c:pt idx="97">
                  <c:v>0.044</c:v>
                </c:pt>
                <c:pt idx="98">
                  <c:v>0.045</c:v>
                </c:pt>
                <c:pt idx="99">
                  <c:v>0.046</c:v>
                </c:pt>
                <c:pt idx="100">
                  <c:v>0.047</c:v>
                </c:pt>
                <c:pt idx="101">
                  <c:v>0.048</c:v>
                </c:pt>
                <c:pt idx="102">
                  <c:v>0.049</c:v>
                </c:pt>
                <c:pt idx="103">
                  <c:v>0.05</c:v>
                </c:pt>
                <c:pt idx="104">
                  <c:v>0.06</c:v>
                </c:pt>
                <c:pt idx="105">
                  <c:v>0.07</c:v>
                </c:pt>
                <c:pt idx="106">
                  <c:v>0.08</c:v>
                </c:pt>
                <c:pt idx="107">
                  <c:v>0.09</c:v>
                </c:pt>
                <c:pt idx="108">
                  <c:v>0.1</c:v>
                </c:pt>
                <c:pt idx="109">
                  <c:v>0.11</c:v>
                </c:pt>
                <c:pt idx="110">
                  <c:v>0.12</c:v>
                </c:pt>
                <c:pt idx="111">
                  <c:v>0.13</c:v>
                </c:pt>
                <c:pt idx="112">
                  <c:v>0.14</c:v>
                </c:pt>
                <c:pt idx="113">
                  <c:v>0.15</c:v>
                </c:pt>
                <c:pt idx="114">
                  <c:v>0.16</c:v>
                </c:pt>
                <c:pt idx="115">
                  <c:v>0.17</c:v>
                </c:pt>
                <c:pt idx="116">
                  <c:v>0.18</c:v>
                </c:pt>
                <c:pt idx="117">
                  <c:v>0.19</c:v>
                </c:pt>
                <c:pt idx="118">
                  <c:v>0.2</c:v>
                </c:pt>
                <c:pt idx="119">
                  <c:v>0.21</c:v>
                </c:pt>
                <c:pt idx="120">
                  <c:v>0.22</c:v>
                </c:pt>
                <c:pt idx="121">
                  <c:v>0.23</c:v>
                </c:pt>
                <c:pt idx="122">
                  <c:v>0.24</c:v>
                </c:pt>
                <c:pt idx="123">
                  <c:v>0.25</c:v>
                </c:pt>
                <c:pt idx="124">
                  <c:v>0.26</c:v>
                </c:pt>
                <c:pt idx="125">
                  <c:v>0.27</c:v>
                </c:pt>
                <c:pt idx="126">
                  <c:v>0.28</c:v>
                </c:pt>
                <c:pt idx="127">
                  <c:v>0.29</c:v>
                </c:pt>
                <c:pt idx="128">
                  <c:v>0.3</c:v>
                </c:pt>
                <c:pt idx="129">
                  <c:v>0.31</c:v>
                </c:pt>
                <c:pt idx="130">
                  <c:v>0.32</c:v>
                </c:pt>
                <c:pt idx="131">
                  <c:v>0.33</c:v>
                </c:pt>
                <c:pt idx="132">
                  <c:v>0.34</c:v>
                </c:pt>
                <c:pt idx="133">
                  <c:v>0.35</c:v>
                </c:pt>
                <c:pt idx="134">
                  <c:v>0.36</c:v>
                </c:pt>
                <c:pt idx="135">
                  <c:v>0.37</c:v>
                </c:pt>
                <c:pt idx="136">
                  <c:v>0.38</c:v>
                </c:pt>
                <c:pt idx="137">
                  <c:v>0.39</c:v>
                </c:pt>
                <c:pt idx="138">
                  <c:v>0.4</c:v>
                </c:pt>
                <c:pt idx="139">
                  <c:v>0.41</c:v>
                </c:pt>
                <c:pt idx="140">
                  <c:v>0.42</c:v>
                </c:pt>
                <c:pt idx="141">
                  <c:v>0.43</c:v>
                </c:pt>
                <c:pt idx="142">
                  <c:v>0.44</c:v>
                </c:pt>
                <c:pt idx="143">
                  <c:v>0.45</c:v>
                </c:pt>
                <c:pt idx="144">
                  <c:v>0.46</c:v>
                </c:pt>
                <c:pt idx="145">
                  <c:v>0.47</c:v>
                </c:pt>
                <c:pt idx="146">
                  <c:v>0.48</c:v>
                </c:pt>
                <c:pt idx="147">
                  <c:v>0.49</c:v>
                </c:pt>
                <c:pt idx="148">
                  <c:v>0.5</c:v>
                </c:pt>
                <c:pt idx="149">
                  <c:v>0.6</c:v>
                </c:pt>
                <c:pt idx="150">
                  <c:v>0.7</c:v>
                </c:pt>
                <c:pt idx="151">
                  <c:v>0.8</c:v>
                </c:pt>
                <c:pt idx="152">
                  <c:v>0.9</c:v>
                </c:pt>
                <c:pt idx="153">
                  <c:v>1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13</c:v>
                </c:pt>
                <c:pt idx="166">
                  <c:v>14</c:v>
                </c:pt>
                <c:pt idx="167">
                  <c:v>15</c:v>
                </c:pt>
              </c:numCache>
            </c:numRef>
          </c:xVal>
          <c:yVal>
            <c:numRef>
              <c:f>Sheet2!$EK$16:$EK$183</c:f>
              <c:numCache>
                <c:ptCount val="168"/>
                <c:pt idx="0">
                  <c:v>1937674.2443046193</c:v>
                </c:pt>
                <c:pt idx="1">
                  <c:v>2712941.647757436</c:v>
                </c:pt>
                <c:pt idx="2">
                  <c:v>3488209.0512102535</c:v>
                </c:pt>
                <c:pt idx="3">
                  <c:v>4263476.454663071</c:v>
                </c:pt>
                <c:pt idx="4">
                  <c:v>5038743.858115888</c:v>
                </c:pt>
                <c:pt idx="5">
                  <c:v>5814011.261568705</c:v>
                </c:pt>
                <c:pt idx="6">
                  <c:v>6589278.665021523</c:v>
                </c:pt>
                <c:pt idx="7">
                  <c:v>7364546.06847434</c:v>
                </c:pt>
                <c:pt idx="8">
                  <c:v>8139813.471927157</c:v>
                </c:pt>
                <c:pt idx="9">
                  <c:v>8915080.875379974</c:v>
                </c:pt>
                <c:pt idx="10">
                  <c:v>9690348.278832793</c:v>
                </c:pt>
                <c:pt idx="11">
                  <c:v>10465615.682285607</c:v>
                </c:pt>
                <c:pt idx="12">
                  <c:v>11240883.085738424</c:v>
                </c:pt>
                <c:pt idx="13">
                  <c:v>12016150.489191243</c:v>
                </c:pt>
                <c:pt idx="14">
                  <c:v>12791417.89264406</c:v>
                </c:pt>
                <c:pt idx="15">
                  <c:v>13566685.296096878</c:v>
                </c:pt>
                <c:pt idx="16">
                  <c:v>14341952.699549695</c:v>
                </c:pt>
                <c:pt idx="17">
                  <c:v>15117220.103002513</c:v>
                </c:pt>
                <c:pt idx="18">
                  <c:v>15892487.50645533</c:v>
                </c:pt>
                <c:pt idx="19">
                  <c:v>16667754.909908148</c:v>
                </c:pt>
                <c:pt idx="20">
                  <c:v>17443022.313360963</c:v>
                </c:pt>
                <c:pt idx="21">
                  <c:v>18218289.716813784</c:v>
                </c:pt>
                <c:pt idx="22">
                  <c:v>18993557.120266598</c:v>
                </c:pt>
                <c:pt idx="23">
                  <c:v>19768824.523719415</c:v>
                </c:pt>
                <c:pt idx="24">
                  <c:v>20544091.927172232</c:v>
                </c:pt>
                <c:pt idx="25">
                  <c:v>21319359.33062505</c:v>
                </c:pt>
                <c:pt idx="26">
                  <c:v>22094626.734077867</c:v>
                </c:pt>
                <c:pt idx="27">
                  <c:v>22869894.137530684</c:v>
                </c:pt>
                <c:pt idx="28">
                  <c:v>23645161.5409835</c:v>
                </c:pt>
                <c:pt idx="29">
                  <c:v>24420428.94443632</c:v>
                </c:pt>
                <c:pt idx="30">
                  <c:v>25195696.347889137</c:v>
                </c:pt>
                <c:pt idx="31">
                  <c:v>25970963.751341954</c:v>
                </c:pt>
                <c:pt idx="32">
                  <c:v>26746231.15479477</c:v>
                </c:pt>
                <c:pt idx="33">
                  <c:v>27521498.55824759</c:v>
                </c:pt>
                <c:pt idx="34">
                  <c:v>28296765.96170041</c:v>
                </c:pt>
                <c:pt idx="35">
                  <c:v>29009499.56428152</c:v>
                </c:pt>
                <c:pt idx="36">
                  <c:v>29722233.05217823</c:v>
                </c:pt>
                <c:pt idx="37">
                  <c:v>30434966.540074937</c:v>
                </c:pt>
                <c:pt idx="38">
                  <c:v>31147700.027971644</c:v>
                </c:pt>
                <c:pt idx="39">
                  <c:v>31860433.515868355</c:v>
                </c:pt>
                <c:pt idx="40">
                  <c:v>32573167.003765065</c:v>
                </c:pt>
                <c:pt idx="41">
                  <c:v>33285900.491661772</c:v>
                </c:pt>
                <c:pt idx="42">
                  <c:v>33998633.97955848</c:v>
                </c:pt>
                <c:pt idx="43">
                  <c:v>34711367.46745519</c:v>
                </c:pt>
                <c:pt idx="44">
                  <c:v>35424100.9553519</c:v>
                </c:pt>
                <c:pt idx="45">
                  <c:v>36136834.44324861</c:v>
                </c:pt>
                <c:pt idx="46">
                  <c:v>36849567.93114532</c:v>
                </c:pt>
                <c:pt idx="47">
                  <c:v>37562301.41904202</c:v>
                </c:pt>
                <c:pt idx="48">
                  <c:v>38275034.90693873</c:v>
                </c:pt>
                <c:pt idx="49">
                  <c:v>38987768.39483544</c:v>
                </c:pt>
                <c:pt idx="50">
                  <c:v>39700501.88273215</c:v>
                </c:pt>
                <c:pt idx="51">
                  <c:v>40413235.370628856</c:v>
                </c:pt>
                <c:pt idx="52">
                  <c:v>41125968.85852557</c:v>
                </c:pt>
                <c:pt idx="53">
                  <c:v>41838702.34642228</c:v>
                </c:pt>
                <c:pt idx="54">
                  <c:v>42551435.83431899</c:v>
                </c:pt>
                <c:pt idx="55">
                  <c:v>43264169.3222157</c:v>
                </c:pt>
                <c:pt idx="56">
                  <c:v>43976902.81011241</c:v>
                </c:pt>
                <c:pt idx="57">
                  <c:v>44689636.29800911</c:v>
                </c:pt>
                <c:pt idx="58">
                  <c:v>45402369.78590582</c:v>
                </c:pt>
                <c:pt idx="59">
                  <c:v>46115103.273802534</c:v>
                </c:pt>
                <c:pt idx="60">
                  <c:v>53242438.152769625</c:v>
                </c:pt>
                <c:pt idx="61">
                  <c:v>60369773.03173671</c:v>
                </c:pt>
                <c:pt idx="62">
                  <c:v>67497107.9107038</c:v>
                </c:pt>
                <c:pt idx="63">
                  <c:v>74624442.78967088</c:v>
                </c:pt>
                <c:pt idx="64">
                  <c:v>81751777.66863798</c:v>
                </c:pt>
                <c:pt idx="65">
                  <c:v>88879112.54760507</c:v>
                </c:pt>
                <c:pt idx="66">
                  <c:v>96006447.42657214</c:v>
                </c:pt>
                <c:pt idx="67">
                  <c:v>96006447</c:v>
                </c:pt>
                <c:pt idx="68">
                  <c:v>96006447</c:v>
                </c:pt>
                <c:pt idx="69">
                  <c:v>96006447</c:v>
                </c:pt>
                <c:pt idx="70">
                  <c:v>96006447</c:v>
                </c:pt>
                <c:pt idx="71">
                  <c:v>96006447</c:v>
                </c:pt>
                <c:pt idx="72">
                  <c:v>96006447</c:v>
                </c:pt>
                <c:pt idx="73">
                  <c:v>96006447</c:v>
                </c:pt>
                <c:pt idx="74">
                  <c:v>96006447</c:v>
                </c:pt>
                <c:pt idx="75">
                  <c:v>96006447</c:v>
                </c:pt>
                <c:pt idx="76">
                  <c:v>96006447</c:v>
                </c:pt>
                <c:pt idx="77">
                  <c:v>96006447</c:v>
                </c:pt>
                <c:pt idx="78">
                  <c:v>96006447</c:v>
                </c:pt>
                <c:pt idx="79">
                  <c:v>96006447</c:v>
                </c:pt>
                <c:pt idx="80">
                  <c:v>96006447</c:v>
                </c:pt>
                <c:pt idx="81">
                  <c:v>96006447</c:v>
                </c:pt>
                <c:pt idx="82">
                  <c:v>96006447</c:v>
                </c:pt>
                <c:pt idx="83">
                  <c:v>96006447</c:v>
                </c:pt>
                <c:pt idx="84">
                  <c:v>96006447</c:v>
                </c:pt>
                <c:pt idx="85">
                  <c:v>96006447</c:v>
                </c:pt>
                <c:pt idx="86">
                  <c:v>96006447</c:v>
                </c:pt>
                <c:pt idx="87">
                  <c:v>96006447</c:v>
                </c:pt>
                <c:pt idx="88">
                  <c:v>96006447</c:v>
                </c:pt>
                <c:pt idx="89">
                  <c:v>96006447</c:v>
                </c:pt>
                <c:pt idx="90">
                  <c:v>96006447</c:v>
                </c:pt>
                <c:pt idx="91">
                  <c:v>96006447</c:v>
                </c:pt>
                <c:pt idx="92">
                  <c:v>96006447</c:v>
                </c:pt>
                <c:pt idx="93">
                  <c:v>96006447</c:v>
                </c:pt>
                <c:pt idx="94">
                  <c:v>96006447</c:v>
                </c:pt>
                <c:pt idx="95">
                  <c:v>96006447</c:v>
                </c:pt>
                <c:pt idx="96">
                  <c:v>96006447</c:v>
                </c:pt>
                <c:pt idx="97">
                  <c:v>96006447</c:v>
                </c:pt>
                <c:pt idx="98">
                  <c:v>96006447</c:v>
                </c:pt>
                <c:pt idx="99">
                  <c:v>96006447</c:v>
                </c:pt>
                <c:pt idx="100">
                  <c:v>96006447</c:v>
                </c:pt>
                <c:pt idx="101">
                  <c:v>96006447</c:v>
                </c:pt>
                <c:pt idx="102">
                  <c:v>96006447</c:v>
                </c:pt>
                <c:pt idx="103">
                  <c:v>96006447</c:v>
                </c:pt>
                <c:pt idx="104">
                  <c:v>96006447</c:v>
                </c:pt>
                <c:pt idx="105">
                  <c:v>96006447</c:v>
                </c:pt>
                <c:pt idx="106">
                  <c:v>96006447</c:v>
                </c:pt>
                <c:pt idx="107">
                  <c:v>96006447</c:v>
                </c:pt>
                <c:pt idx="108">
                  <c:v>96006447</c:v>
                </c:pt>
                <c:pt idx="109">
                  <c:v>96006447</c:v>
                </c:pt>
                <c:pt idx="110">
                  <c:v>96006447</c:v>
                </c:pt>
                <c:pt idx="111">
                  <c:v>96006447</c:v>
                </c:pt>
                <c:pt idx="112">
                  <c:v>96006447</c:v>
                </c:pt>
                <c:pt idx="113">
                  <c:v>96006447</c:v>
                </c:pt>
                <c:pt idx="114">
                  <c:v>96006447</c:v>
                </c:pt>
                <c:pt idx="115">
                  <c:v>96006447</c:v>
                </c:pt>
                <c:pt idx="116">
                  <c:v>96006447</c:v>
                </c:pt>
                <c:pt idx="117">
                  <c:v>96006447</c:v>
                </c:pt>
                <c:pt idx="118">
                  <c:v>96006447</c:v>
                </c:pt>
                <c:pt idx="119">
                  <c:v>96006447</c:v>
                </c:pt>
                <c:pt idx="120">
                  <c:v>96006447</c:v>
                </c:pt>
                <c:pt idx="121">
                  <c:v>96006447</c:v>
                </c:pt>
                <c:pt idx="122">
                  <c:v>96006447</c:v>
                </c:pt>
                <c:pt idx="123">
                  <c:v>96006447</c:v>
                </c:pt>
                <c:pt idx="124">
                  <c:v>96006447</c:v>
                </c:pt>
                <c:pt idx="125">
                  <c:v>96006447</c:v>
                </c:pt>
                <c:pt idx="126">
                  <c:v>96006447</c:v>
                </c:pt>
                <c:pt idx="127">
                  <c:v>96006447</c:v>
                </c:pt>
                <c:pt idx="128">
                  <c:v>96006447</c:v>
                </c:pt>
                <c:pt idx="129">
                  <c:v>96006447</c:v>
                </c:pt>
                <c:pt idx="130">
                  <c:v>96006447</c:v>
                </c:pt>
                <c:pt idx="131">
                  <c:v>96006447</c:v>
                </c:pt>
                <c:pt idx="132">
                  <c:v>96006447</c:v>
                </c:pt>
                <c:pt idx="133">
                  <c:v>96006447</c:v>
                </c:pt>
                <c:pt idx="134">
                  <c:v>96006447</c:v>
                </c:pt>
                <c:pt idx="135">
                  <c:v>96006447</c:v>
                </c:pt>
                <c:pt idx="136">
                  <c:v>96006447</c:v>
                </c:pt>
                <c:pt idx="137">
                  <c:v>96006447</c:v>
                </c:pt>
                <c:pt idx="138">
                  <c:v>96006447</c:v>
                </c:pt>
                <c:pt idx="139">
                  <c:v>96006447</c:v>
                </c:pt>
                <c:pt idx="140">
                  <c:v>96006447</c:v>
                </c:pt>
                <c:pt idx="141">
                  <c:v>96006447</c:v>
                </c:pt>
                <c:pt idx="142">
                  <c:v>96006447</c:v>
                </c:pt>
                <c:pt idx="143">
                  <c:v>96006447</c:v>
                </c:pt>
                <c:pt idx="144">
                  <c:v>96006447</c:v>
                </c:pt>
                <c:pt idx="145">
                  <c:v>96006447</c:v>
                </c:pt>
                <c:pt idx="146">
                  <c:v>96006447</c:v>
                </c:pt>
                <c:pt idx="147">
                  <c:v>96006447</c:v>
                </c:pt>
                <c:pt idx="148">
                  <c:v>96006447</c:v>
                </c:pt>
                <c:pt idx="149">
                  <c:v>96006447</c:v>
                </c:pt>
                <c:pt idx="150">
                  <c:v>96006447</c:v>
                </c:pt>
                <c:pt idx="151">
                  <c:v>96006447</c:v>
                </c:pt>
                <c:pt idx="152">
                  <c:v>96006447</c:v>
                </c:pt>
                <c:pt idx="153">
                  <c:v>96006447</c:v>
                </c:pt>
                <c:pt idx="154">
                  <c:v>96006447</c:v>
                </c:pt>
                <c:pt idx="155">
                  <c:v>96006447</c:v>
                </c:pt>
                <c:pt idx="156">
                  <c:v>96006447</c:v>
                </c:pt>
                <c:pt idx="157">
                  <c:v>96006447</c:v>
                </c:pt>
                <c:pt idx="158">
                  <c:v>96006447</c:v>
                </c:pt>
                <c:pt idx="159">
                  <c:v>96006447</c:v>
                </c:pt>
                <c:pt idx="160">
                  <c:v>96006447</c:v>
                </c:pt>
                <c:pt idx="161">
                  <c:v>96006447</c:v>
                </c:pt>
                <c:pt idx="162">
                  <c:v>96006447</c:v>
                </c:pt>
                <c:pt idx="163">
                  <c:v>96006447</c:v>
                </c:pt>
                <c:pt idx="164">
                  <c:v>96006447</c:v>
                </c:pt>
                <c:pt idx="165">
                  <c:v>96006447</c:v>
                </c:pt>
                <c:pt idx="166">
                  <c:v>96006447</c:v>
                </c:pt>
                <c:pt idx="167">
                  <c:v>96006447</c:v>
                </c:pt>
              </c:numCache>
            </c:numRef>
          </c:yVal>
          <c:smooth val="1"/>
        </c:ser>
        <c:ser>
          <c:idx val="11"/>
          <c:order val="11"/>
          <c:tx>
            <c:v>6.5 GeV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Sheet2!$C$16:$C$183</c:f>
              <c:numCache>
                <c:ptCount val="168"/>
                <c:pt idx="0">
                  <c:v>0.0001</c:v>
                </c:pt>
                <c:pt idx="1">
                  <c:v>0.0002</c:v>
                </c:pt>
                <c:pt idx="2">
                  <c:v>0.0003</c:v>
                </c:pt>
                <c:pt idx="3">
                  <c:v>0.0004</c:v>
                </c:pt>
                <c:pt idx="4">
                  <c:v>0.0005</c:v>
                </c:pt>
                <c:pt idx="5">
                  <c:v>0.0006</c:v>
                </c:pt>
                <c:pt idx="6">
                  <c:v>0.0007</c:v>
                </c:pt>
                <c:pt idx="7">
                  <c:v>0.0008</c:v>
                </c:pt>
                <c:pt idx="8">
                  <c:v>0.0009</c:v>
                </c:pt>
                <c:pt idx="9">
                  <c:v>0.001</c:v>
                </c:pt>
                <c:pt idx="10">
                  <c:v>0.0011</c:v>
                </c:pt>
                <c:pt idx="11">
                  <c:v>0.0012</c:v>
                </c:pt>
                <c:pt idx="12">
                  <c:v>0.0013</c:v>
                </c:pt>
                <c:pt idx="13">
                  <c:v>0.0014</c:v>
                </c:pt>
                <c:pt idx="14">
                  <c:v>0.0015</c:v>
                </c:pt>
                <c:pt idx="15">
                  <c:v>0.0016</c:v>
                </c:pt>
                <c:pt idx="16">
                  <c:v>0.0017</c:v>
                </c:pt>
                <c:pt idx="17">
                  <c:v>0.0018</c:v>
                </c:pt>
                <c:pt idx="18">
                  <c:v>0.0019</c:v>
                </c:pt>
                <c:pt idx="19">
                  <c:v>0.002</c:v>
                </c:pt>
                <c:pt idx="20">
                  <c:v>0.0021</c:v>
                </c:pt>
                <c:pt idx="21">
                  <c:v>0.0022</c:v>
                </c:pt>
                <c:pt idx="22">
                  <c:v>0.0023</c:v>
                </c:pt>
                <c:pt idx="23">
                  <c:v>0.0024</c:v>
                </c:pt>
                <c:pt idx="24">
                  <c:v>0.0025</c:v>
                </c:pt>
                <c:pt idx="25">
                  <c:v>0.0026</c:v>
                </c:pt>
                <c:pt idx="26">
                  <c:v>0.0027</c:v>
                </c:pt>
                <c:pt idx="27">
                  <c:v>0.0028</c:v>
                </c:pt>
                <c:pt idx="28">
                  <c:v>0.0029</c:v>
                </c:pt>
                <c:pt idx="29">
                  <c:v>0.003</c:v>
                </c:pt>
                <c:pt idx="30">
                  <c:v>0.0031</c:v>
                </c:pt>
                <c:pt idx="31">
                  <c:v>0.0032</c:v>
                </c:pt>
                <c:pt idx="32">
                  <c:v>0.0033</c:v>
                </c:pt>
                <c:pt idx="33">
                  <c:v>0.0034</c:v>
                </c:pt>
                <c:pt idx="34">
                  <c:v>0.0035</c:v>
                </c:pt>
                <c:pt idx="35">
                  <c:v>0.0036</c:v>
                </c:pt>
                <c:pt idx="36">
                  <c:v>0.0037</c:v>
                </c:pt>
                <c:pt idx="37">
                  <c:v>0.0038</c:v>
                </c:pt>
                <c:pt idx="38">
                  <c:v>0.0039</c:v>
                </c:pt>
                <c:pt idx="39">
                  <c:v>0.004</c:v>
                </c:pt>
                <c:pt idx="40">
                  <c:v>0.0041</c:v>
                </c:pt>
                <c:pt idx="41">
                  <c:v>0.0042</c:v>
                </c:pt>
                <c:pt idx="42">
                  <c:v>0.0043</c:v>
                </c:pt>
                <c:pt idx="43">
                  <c:v>0.0044</c:v>
                </c:pt>
                <c:pt idx="44">
                  <c:v>0.0045</c:v>
                </c:pt>
                <c:pt idx="45">
                  <c:v>0.0046</c:v>
                </c:pt>
                <c:pt idx="46">
                  <c:v>0.0047</c:v>
                </c:pt>
                <c:pt idx="47">
                  <c:v>0.0048</c:v>
                </c:pt>
                <c:pt idx="48">
                  <c:v>0.0049</c:v>
                </c:pt>
                <c:pt idx="49">
                  <c:v>0.005</c:v>
                </c:pt>
                <c:pt idx="50">
                  <c:v>0.0051</c:v>
                </c:pt>
                <c:pt idx="51">
                  <c:v>0.0052</c:v>
                </c:pt>
                <c:pt idx="52">
                  <c:v>0.0053</c:v>
                </c:pt>
                <c:pt idx="53">
                  <c:v>0.0054</c:v>
                </c:pt>
                <c:pt idx="54">
                  <c:v>0.0055</c:v>
                </c:pt>
                <c:pt idx="55">
                  <c:v>0.0056</c:v>
                </c:pt>
                <c:pt idx="56">
                  <c:v>0.0057</c:v>
                </c:pt>
                <c:pt idx="57">
                  <c:v>0.0058</c:v>
                </c:pt>
                <c:pt idx="58">
                  <c:v>0.0059</c:v>
                </c:pt>
                <c:pt idx="59">
                  <c:v>0.006</c:v>
                </c:pt>
                <c:pt idx="60">
                  <c:v>0.007</c:v>
                </c:pt>
                <c:pt idx="61">
                  <c:v>0.008</c:v>
                </c:pt>
                <c:pt idx="62">
                  <c:v>0.009</c:v>
                </c:pt>
                <c:pt idx="63">
                  <c:v>0.01</c:v>
                </c:pt>
                <c:pt idx="64">
                  <c:v>0.011</c:v>
                </c:pt>
                <c:pt idx="65">
                  <c:v>0.012</c:v>
                </c:pt>
                <c:pt idx="66">
                  <c:v>0.013</c:v>
                </c:pt>
                <c:pt idx="67">
                  <c:v>0.014</c:v>
                </c:pt>
                <c:pt idx="68">
                  <c:v>0.015</c:v>
                </c:pt>
                <c:pt idx="69">
                  <c:v>0.016</c:v>
                </c:pt>
                <c:pt idx="70">
                  <c:v>0.017</c:v>
                </c:pt>
                <c:pt idx="71">
                  <c:v>0.018</c:v>
                </c:pt>
                <c:pt idx="72">
                  <c:v>0.019</c:v>
                </c:pt>
                <c:pt idx="73">
                  <c:v>0.02</c:v>
                </c:pt>
                <c:pt idx="74">
                  <c:v>0.021</c:v>
                </c:pt>
                <c:pt idx="75">
                  <c:v>0.022</c:v>
                </c:pt>
                <c:pt idx="76">
                  <c:v>0.023</c:v>
                </c:pt>
                <c:pt idx="77">
                  <c:v>0.024</c:v>
                </c:pt>
                <c:pt idx="78">
                  <c:v>0.025</c:v>
                </c:pt>
                <c:pt idx="79">
                  <c:v>0.026</c:v>
                </c:pt>
                <c:pt idx="80">
                  <c:v>0.027</c:v>
                </c:pt>
                <c:pt idx="81">
                  <c:v>0.028</c:v>
                </c:pt>
                <c:pt idx="82">
                  <c:v>0.029</c:v>
                </c:pt>
                <c:pt idx="83">
                  <c:v>0.03</c:v>
                </c:pt>
                <c:pt idx="84">
                  <c:v>0.031</c:v>
                </c:pt>
                <c:pt idx="85">
                  <c:v>0.032</c:v>
                </c:pt>
                <c:pt idx="86">
                  <c:v>0.033</c:v>
                </c:pt>
                <c:pt idx="87">
                  <c:v>0.034</c:v>
                </c:pt>
                <c:pt idx="88">
                  <c:v>0.035</c:v>
                </c:pt>
                <c:pt idx="89">
                  <c:v>0.036</c:v>
                </c:pt>
                <c:pt idx="90">
                  <c:v>0.037</c:v>
                </c:pt>
                <c:pt idx="91">
                  <c:v>0.038</c:v>
                </c:pt>
                <c:pt idx="92">
                  <c:v>0.039</c:v>
                </c:pt>
                <c:pt idx="93">
                  <c:v>0.04</c:v>
                </c:pt>
                <c:pt idx="94">
                  <c:v>0.041</c:v>
                </c:pt>
                <c:pt idx="95">
                  <c:v>0.042</c:v>
                </c:pt>
                <c:pt idx="96">
                  <c:v>0.043</c:v>
                </c:pt>
                <c:pt idx="97">
                  <c:v>0.044</c:v>
                </c:pt>
                <c:pt idx="98">
                  <c:v>0.045</c:v>
                </c:pt>
                <c:pt idx="99">
                  <c:v>0.046</c:v>
                </c:pt>
                <c:pt idx="100">
                  <c:v>0.047</c:v>
                </c:pt>
                <c:pt idx="101">
                  <c:v>0.048</c:v>
                </c:pt>
                <c:pt idx="102">
                  <c:v>0.049</c:v>
                </c:pt>
                <c:pt idx="103">
                  <c:v>0.05</c:v>
                </c:pt>
                <c:pt idx="104">
                  <c:v>0.06</c:v>
                </c:pt>
                <c:pt idx="105">
                  <c:v>0.07</c:v>
                </c:pt>
                <c:pt idx="106">
                  <c:v>0.08</c:v>
                </c:pt>
                <c:pt idx="107">
                  <c:v>0.09</c:v>
                </c:pt>
                <c:pt idx="108">
                  <c:v>0.1</c:v>
                </c:pt>
                <c:pt idx="109">
                  <c:v>0.11</c:v>
                </c:pt>
                <c:pt idx="110">
                  <c:v>0.12</c:v>
                </c:pt>
                <c:pt idx="111">
                  <c:v>0.13</c:v>
                </c:pt>
                <c:pt idx="112">
                  <c:v>0.14</c:v>
                </c:pt>
                <c:pt idx="113">
                  <c:v>0.15</c:v>
                </c:pt>
                <c:pt idx="114">
                  <c:v>0.16</c:v>
                </c:pt>
                <c:pt idx="115">
                  <c:v>0.17</c:v>
                </c:pt>
                <c:pt idx="116">
                  <c:v>0.18</c:v>
                </c:pt>
                <c:pt idx="117">
                  <c:v>0.19</c:v>
                </c:pt>
                <c:pt idx="118">
                  <c:v>0.2</c:v>
                </c:pt>
                <c:pt idx="119">
                  <c:v>0.21</c:v>
                </c:pt>
                <c:pt idx="120">
                  <c:v>0.22</c:v>
                </c:pt>
                <c:pt idx="121">
                  <c:v>0.23</c:v>
                </c:pt>
                <c:pt idx="122">
                  <c:v>0.24</c:v>
                </c:pt>
                <c:pt idx="123">
                  <c:v>0.25</c:v>
                </c:pt>
                <c:pt idx="124">
                  <c:v>0.26</c:v>
                </c:pt>
                <c:pt idx="125">
                  <c:v>0.27</c:v>
                </c:pt>
                <c:pt idx="126">
                  <c:v>0.28</c:v>
                </c:pt>
                <c:pt idx="127">
                  <c:v>0.29</c:v>
                </c:pt>
                <c:pt idx="128">
                  <c:v>0.3</c:v>
                </c:pt>
                <c:pt idx="129">
                  <c:v>0.31</c:v>
                </c:pt>
                <c:pt idx="130">
                  <c:v>0.32</c:v>
                </c:pt>
                <c:pt idx="131">
                  <c:v>0.33</c:v>
                </c:pt>
                <c:pt idx="132">
                  <c:v>0.34</c:v>
                </c:pt>
                <c:pt idx="133">
                  <c:v>0.35</c:v>
                </c:pt>
                <c:pt idx="134">
                  <c:v>0.36</c:v>
                </c:pt>
                <c:pt idx="135">
                  <c:v>0.37</c:v>
                </c:pt>
                <c:pt idx="136">
                  <c:v>0.38</c:v>
                </c:pt>
                <c:pt idx="137">
                  <c:v>0.39</c:v>
                </c:pt>
                <c:pt idx="138">
                  <c:v>0.4</c:v>
                </c:pt>
                <c:pt idx="139">
                  <c:v>0.41</c:v>
                </c:pt>
                <c:pt idx="140">
                  <c:v>0.42</c:v>
                </c:pt>
                <c:pt idx="141">
                  <c:v>0.43</c:v>
                </c:pt>
                <c:pt idx="142">
                  <c:v>0.44</c:v>
                </c:pt>
                <c:pt idx="143">
                  <c:v>0.45</c:v>
                </c:pt>
                <c:pt idx="144">
                  <c:v>0.46</c:v>
                </c:pt>
                <c:pt idx="145">
                  <c:v>0.47</c:v>
                </c:pt>
                <c:pt idx="146">
                  <c:v>0.48</c:v>
                </c:pt>
                <c:pt idx="147">
                  <c:v>0.49</c:v>
                </c:pt>
                <c:pt idx="148">
                  <c:v>0.5</c:v>
                </c:pt>
                <c:pt idx="149">
                  <c:v>0.6</c:v>
                </c:pt>
                <c:pt idx="150">
                  <c:v>0.7</c:v>
                </c:pt>
                <c:pt idx="151">
                  <c:v>0.8</c:v>
                </c:pt>
                <c:pt idx="152">
                  <c:v>0.9</c:v>
                </c:pt>
                <c:pt idx="153">
                  <c:v>1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13</c:v>
                </c:pt>
                <c:pt idx="166">
                  <c:v>14</c:v>
                </c:pt>
                <c:pt idx="167">
                  <c:v>15</c:v>
                </c:pt>
              </c:numCache>
            </c:numRef>
          </c:xVal>
          <c:yVal>
            <c:numRef>
              <c:f>Sheet2!$EW$16:$EW$183</c:f>
              <c:numCache>
                <c:ptCount val="168"/>
                <c:pt idx="0">
                  <c:v>1337305.0211249972</c:v>
                </c:pt>
                <c:pt idx="1">
                  <c:v>1944402.8487405144</c:v>
                </c:pt>
                <c:pt idx="2">
                  <c:v>2551500.676356031</c:v>
                </c:pt>
                <c:pt idx="3">
                  <c:v>3158598.5039715483</c:v>
                </c:pt>
                <c:pt idx="4">
                  <c:v>3765696.331587065</c:v>
                </c:pt>
                <c:pt idx="5">
                  <c:v>4372794.159202581</c:v>
                </c:pt>
                <c:pt idx="6">
                  <c:v>4979891.986818098</c:v>
                </c:pt>
                <c:pt idx="7">
                  <c:v>5586989.814433616</c:v>
                </c:pt>
                <c:pt idx="8">
                  <c:v>6194087.642049133</c:v>
                </c:pt>
                <c:pt idx="9">
                  <c:v>6801185.46966465</c:v>
                </c:pt>
                <c:pt idx="10">
                  <c:v>7408283.297280167</c:v>
                </c:pt>
                <c:pt idx="11">
                  <c:v>8015381.124895683</c:v>
                </c:pt>
                <c:pt idx="12">
                  <c:v>8622478.952511199</c:v>
                </c:pt>
                <c:pt idx="13">
                  <c:v>9229576.780126717</c:v>
                </c:pt>
                <c:pt idx="14">
                  <c:v>9836674.607742235</c:v>
                </c:pt>
                <c:pt idx="15">
                  <c:v>10443772.435357751</c:v>
                </c:pt>
                <c:pt idx="16">
                  <c:v>11050870.262973268</c:v>
                </c:pt>
                <c:pt idx="17">
                  <c:v>11657968.090588786</c:v>
                </c:pt>
                <c:pt idx="18">
                  <c:v>12265065.918204302</c:v>
                </c:pt>
                <c:pt idx="19">
                  <c:v>12872163.745819818</c:v>
                </c:pt>
                <c:pt idx="20">
                  <c:v>13479261.573435334</c:v>
                </c:pt>
                <c:pt idx="21">
                  <c:v>14086359.401050854</c:v>
                </c:pt>
                <c:pt idx="22">
                  <c:v>14693457.228666369</c:v>
                </c:pt>
                <c:pt idx="23">
                  <c:v>15300555.056281885</c:v>
                </c:pt>
                <c:pt idx="24">
                  <c:v>15907652.883897405</c:v>
                </c:pt>
                <c:pt idx="25">
                  <c:v>16514750.71151292</c:v>
                </c:pt>
                <c:pt idx="26">
                  <c:v>17121848.539128438</c:v>
                </c:pt>
                <c:pt idx="27">
                  <c:v>17728946.366743956</c:v>
                </c:pt>
                <c:pt idx="28">
                  <c:v>18336044.19435947</c:v>
                </c:pt>
                <c:pt idx="29">
                  <c:v>18943142.02197499</c:v>
                </c:pt>
                <c:pt idx="30">
                  <c:v>19550239.849590503</c:v>
                </c:pt>
                <c:pt idx="31">
                  <c:v>20157337.677206025</c:v>
                </c:pt>
                <c:pt idx="32">
                  <c:v>20722111.234901458</c:v>
                </c:pt>
                <c:pt idx="33">
                  <c:v>21286884.454140898</c:v>
                </c:pt>
                <c:pt idx="34">
                  <c:v>21851657.673380334</c:v>
                </c:pt>
                <c:pt idx="35">
                  <c:v>22416430.892619774</c:v>
                </c:pt>
                <c:pt idx="36">
                  <c:v>22981204.111859214</c:v>
                </c:pt>
                <c:pt idx="37">
                  <c:v>23545977.33109865</c:v>
                </c:pt>
                <c:pt idx="38">
                  <c:v>24110750.550338086</c:v>
                </c:pt>
                <c:pt idx="39">
                  <c:v>24675523.769577526</c:v>
                </c:pt>
                <c:pt idx="40">
                  <c:v>25240296.988816965</c:v>
                </c:pt>
                <c:pt idx="41">
                  <c:v>25805070.2080564</c:v>
                </c:pt>
                <c:pt idx="42">
                  <c:v>26369843.42729584</c:v>
                </c:pt>
                <c:pt idx="43">
                  <c:v>26934616.64653528</c:v>
                </c:pt>
                <c:pt idx="44">
                  <c:v>27499389.865774713</c:v>
                </c:pt>
                <c:pt idx="45">
                  <c:v>28064163.085014153</c:v>
                </c:pt>
                <c:pt idx="46">
                  <c:v>28628936.304253593</c:v>
                </c:pt>
                <c:pt idx="47">
                  <c:v>29193709.52349303</c:v>
                </c:pt>
                <c:pt idx="48">
                  <c:v>29758482.74273247</c:v>
                </c:pt>
                <c:pt idx="49">
                  <c:v>30323255.96197191</c:v>
                </c:pt>
                <c:pt idx="50">
                  <c:v>30888029.18121135</c:v>
                </c:pt>
                <c:pt idx="51">
                  <c:v>31452802.40045078</c:v>
                </c:pt>
                <c:pt idx="52">
                  <c:v>32017575.61969022</c:v>
                </c:pt>
                <c:pt idx="53">
                  <c:v>32582348.83892966</c:v>
                </c:pt>
                <c:pt idx="54">
                  <c:v>33147122.058169097</c:v>
                </c:pt>
                <c:pt idx="55">
                  <c:v>33711895.27740854</c:v>
                </c:pt>
                <c:pt idx="56">
                  <c:v>34276668.49664798</c:v>
                </c:pt>
                <c:pt idx="57">
                  <c:v>34841441.71588741</c:v>
                </c:pt>
                <c:pt idx="58">
                  <c:v>35406214.93512685</c:v>
                </c:pt>
                <c:pt idx="59">
                  <c:v>35970988.15436629</c:v>
                </c:pt>
                <c:pt idx="60">
                  <c:v>41618720.34676067</c:v>
                </c:pt>
                <c:pt idx="61">
                  <c:v>47266452.53915505</c:v>
                </c:pt>
                <c:pt idx="62">
                  <c:v>52914184.73154943</c:v>
                </c:pt>
                <c:pt idx="63">
                  <c:v>58561916.92394382</c:v>
                </c:pt>
                <c:pt idx="64">
                  <c:v>64209649.11633819</c:v>
                </c:pt>
                <c:pt idx="65">
                  <c:v>64209649</c:v>
                </c:pt>
                <c:pt idx="66">
                  <c:v>64209649</c:v>
                </c:pt>
                <c:pt idx="67">
                  <c:v>64209649</c:v>
                </c:pt>
                <c:pt idx="68">
                  <c:v>64209649</c:v>
                </c:pt>
                <c:pt idx="69">
                  <c:v>64209649</c:v>
                </c:pt>
                <c:pt idx="70">
                  <c:v>64209649</c:v>
                </c:pt>
                <c:pt idx="71">
                  <c:v>64209649</c:v>
                </c:pt>
                <c:pt idx="72">
                  <c:v>64209649</c:v>
                </c:pt>
                <c:pt idx="73">
                  <c:v>64209649</c:v>
                </c:pt>
                <c:pt idx="74">
                  <c:v>64209649</c:v>
                </c:pt>
                <c:pt idx="75">
                  <c:v>64209649</c:v>
                </c:pt>
                <c:pt idx="76">
                  <c:v>64209649</c:v>
                </c:pt>
                <c:pt idx="77">
                  <c:v>64209649</c:v>
                </c:pt>
                <c:pt idx="78">
                  <c:v>64209649</c:v>
                </c:pt>
                <c:pt idx="79">
                  <c:v>64209649</c:v>
                </c:pt>
                <c:pt idx="80">
                  <c:v>64209649</c:v>
                </c:pt>
                <c:pt idx="81">
                  <c:v>64209649</c:v>
                </c:pt>
                <c:pt idx="82">
                  <c:v>64209649</c:v>
                </c:pt>
                <c:pt idx="83">
                  <c:v>64209649</c:v>
                </c:pt>
                <c:pt idx="84">
                  <c:v>64209649</c:v>
                </c:pt>
                <c:pt idx="85">
                  <c:v>64209649</c:v>
                </c:pt>
                <c:pt idx="86">
                  <c:v>64209649</c:v>
                </c:pt>
                <c:pt idx="87">
                  <c:v>64209649</c:v>
                </c:pt>
                <c:pt idx="88">
                  <c:v>64209649</c:v>
                </c:pt>
                <c:pt idx="89">
                  <c:v>64209649</c:v>
                </c:pt>
                <c:pt idx="90">
                  <c:v>64209649</c:v>
                </c:pt>
                <c:pt idx="91">
                  <c:v>64209649</c:v>
                </c:pt>
                <c:pt idx="92">
                  <c:v>64209649</c:v>
                </c:pt>
                <c:pt idx="93">
                  <c:v>64209649</c:v>
                </c:pt>
                <c:pt idx="94">
                  <c:v>64209649</c:v>
                </c:pt>
                <c:pt idx="95">
                  <c:v>64209649</c:v>
                </c:pt>
                <c:pt idx="96">
                  <c:v>64209649</c:v>
                </c:pt>
                <c:pt idx="97">
                  <c:v>64209649</c:v>
                </c:pt>
                <c:pt idx="98">
                  <c:v>64209649</c:v>
                </c:pt>
                <c:pt idx="99">
                  <c:v>64209649</c:v>
                </c:pt>
                <c:pt idx="100">
                  <c:v>64209649</c:v>
                </c:pt>
                <c:pt idx="101">
                  <c:v>64209649</c:v>
                </c:pt>
                <c:pt idx="102">
                  <c:v>64209649</c:v>
                </c:pt>
                <c:pt idx="103">
                  <c:v>64209649</c:v>
                </c:pt>
                <c:pt idx="104">
                  <c:v>64209649</c:v>
                </c:pt>
                <c:pt idx="105">
                  <c:v>64209649</c:v>
                </c:pt>
                <c:pt idx="106">
                  <c:v>64209649</c:v>
                </c:pt>
                <c:pt idx="107">
                  <c:v>64209649</c:v>
                </c:pt>
                <c:pt idx="108">
                  <c:v>64209649</c:v>
                </c:pt>
                <c:pt idx="109">
                  <c:v>64209649</c:v>
                </c:pt>
                <c:pt idx="110">
                  <c:v>64209649</c:v>
                </c:pt>
                <c:pt idx="111">
                  <c:v>64209649</c:v>
                </c:pt>
                <c:pt idx="112">
                  <c:v>64209649</c:v>
                </c:pt>
                <c:pt idx="113">
                  <c:v>64209649</c:v>
                </c:pt>
                <c:pt idx="114">
                  <c:v>64209649</c:v>
                </c:pt>
                <c:pt idx="115">
                  <c:v>64209649</c:v>
                </c:pt>
                <c:pt idx="116">
                  <c:v>64209649</c:v>
                </c:pt>
                <c:pt idx="117">
                  <c:v>64209649</c:v>
                </c:pt>
                <c:pt idx="118">
                  <c:v>64209649</c:v>
                </c:pt>
                <c:pt idx="119">
                  <c:v>64209649</c:v>
                </c:pt>
                <c:pt idx="120">
                  <c:v>64209649</c:v>
                </c:pt>
                <c:pt idx="121">
                  <c:v>64209649</c:v>
                </c:pt>
                <c:pt idx="122">
                  <c:v>64209649</c:v>
                </c:pt>
                <c:pt idx="123">
                  <c:v>64209649</c:v>
                </c:pt>
                <c:pt idx="124">
                  <c:v>64209649</c:v>
                </c:pt>
                <c:pt idx="125">
                  <c:v>64209649</c:v>
                </c:pt>
                <c:pt idx="126">
                  <c:v>64209649</c:v>
                </c:pt>
                <c:pt idx="127">
                  <c:v>64209649</c:v>
                </c:pt>
                <c:pt idx="128">
                  <c:v>64209649</c:v>
                </c:pt>
                <c:pt idx="129">
                  <c:v>64209649</c:v>
                </c:pt>
                <c:pt idx="130">
                  <c:v>64209649</c:v>
                </c:pt>
                <c:pt idx="131">
                  <c:v>64209649</c:v>
                </c:pt>
                <c:pt idx="132">
                  <c:v>64209649</c:v>
                </c:pt>
                <c:pt idx="133">
                  <c:v>64209649</c:v>
                </c:pt>
                <c:pt idx="134">
                  <c:v>64209649</c:v>
                </c:pt>
                <c:pt idx="135">
                  <c:v>64209649</c:v>
                </c:pt>
                <c:pt idx="136">
                  <c:v>64209649</c:v>
                </c:pt>
                <c:pt idx="137">
                  <c:v>64209649</c:v>
                </c:pt>
                <c:pt idx="138">
                  <c:v>64209649</c:v>
                </c:pt>
                <c:pt idx="139">
                  <c:v>64209649</c:v>
                </c:pt>
                <c:pt idx="140">
                  <c:v>64209649</c:v>
                </c:pt>
                <c:pt idx="141">
                  <c:v>64209649</c:v>
                </c:pt>
                <c:pt idx="142">
                  <c:v>64209649</c:v>
                </c:pt>
                <c:pt idx="143">
                  <c:v>64209649</c:v>
                </c:pt>
                <c:pt idx="144">
                  <c:v>64209649</c:v>
                </c:pt>
                <c:pt idx="145">
                  <c:v>64209649</c:v>
                </c:pt>
                <c:pt idx="146">
                  <c:v>64209649</c:v>
                </c:pt>
                <c:pt idx="147">
                  <c:v>64209649</c:v>
                </c:pt>
                <c:pt idx="148">
                  <c:v>64209649</c:v>
                </c:pt>
                <c:pt idx="149">
                  <c:v>64209649</c:v>
                </c:pt>
                <c:pt idx="150">
                  <c:v>64209649</c:v>
                </c:pt>
                <c:pt idx="151">
                  <c:v>64209649</c:v>
                </c:pt>
                <c:pt idx="152">
                  <c:v>64209649</c:v>
                </c:pt>
                <c:pt idx="153">
                  <c:v>64209649</c:v>
                </c:pt>
                <c:pt idx="154">
                  <c:v>64209649</c:v>
                </c:pt>
                <c:pt idx="155">
                  <c:v>64209649</c:v>
                </c:pt>
                <c:pt idx="156">
                  <c:v>64209649</c:v>
                </c:pt>
                <c:pt idx="157">
                  <c:v>64209649</c:v>
                </c:pt>
                <c:pt idx="158">
                  <c:v>64209649</c:v>
                </c:pt>
                <c:pt idx="159">
                  <c:v>64209649</c:v>
                </c:pt>
                <c:pt idx="160">
                  <c:v>64209649</c:v>
                </c:pt>
                <c:pt idx="161">
                  <c:v>64209649</c:v>
                </c:pt>
                <c:pt idx="162">
                  <c:v>64209649</c:v>
                </c:pt>
                <c:pt idx="163">
                  <c:v>64209649</c:v>
                </c:pt>
                <c:pt idx="164">
                  <c:v>64209649</c:v>
                </c:pt>
                <c:pt idx="165">
                  <c:v>64209649</c:v>
                </c:pt>
                <c:pt idx="166">
                  <c:v>64209649</c:v>
                </c:pt>
                <c:pt idx="167">
                  <c:v>64209649</c:v>
                </c:pt>
              </c:numCache>
            </c:numRef>
          </c:yVal>
          <c:smooth val="1"/>
        </c:ser>
        <c:ser>
          <c:idx val="12"/>
          <c:order val="12"/>
          <c:tx>
            <c:v>7 GeV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Sheet2!$C$16:$C$183</c:f>
              <c:numCache>
                <c:ptCount val="168"/>
                <c:pt idx="0">
                  <c:v>0.0001</c:v>
                </c:pt>
                <c:pt idx="1">
                  <c:v>0.0002</c:v>
                </c:pt>
                <c:pt idx="2">
                  <c:v>0.0003</c:v>
                </c:pt>
                <c:pt idx="3">
                  <c:v>0.0004</c:v>
                </c:pt>
                <c:pt idx="4">
                  <c:v>0.0005</c:v>
                </c:pt>
                <c:pt idx="5">
                  <c:v>0.0006</c:v>
                </c:pt>
                <c:pt idx="6">
                  <c:v>0.0007</c:v>
                </c:pt>
                <c:pt idx="7">
                  <c:v>0.0008</c:v>
                </c:pt>
                <c:pt idx="8">
                  <c:v>0.0009</c:v>
                </c:pt>
                <c:pt idx="9">
                  <c:v>0.001</c:v>
                </c:pt>
                <c:pt idx="10">
                  <c:v>0.0011</c:v>
                </c:pt>
                <c:pt idx="11">
                  <c:v>0.0012</c:v>
                </c:pt>
                <c:pt idx="12">
                  <c:v>0.0013</c:v>
                </c:pt>
                <c:pt idx="13">
                  <c:v>0.0014</c:v>
                </c:pt>
                <c:pt idx="14">
                  <c:v>0.0015</c:v>
                </c:pt>
                <c:pt idx="15">
                  <c:v>0.0016</c:v>
                </c:pt>
                <c:pt idx="16">
                  <c:v>0.0017</c:v>
                </c:pt>
                <c:pt idx="17">
                  <c:v>0.0018</c:v>
                </c:pt>
                <c:pt idx="18">
                  <c:v>0.0019</c:v>
                </c:pt>
                <c:pt idx="19">
                  <c:v>0.002</c:v>
                </c:pt>
                <c:pt idx="20">
                  <c:v>0.0021</c:v>
                </c:pt>
                <c:pt idx="21">
                  <c:v>0.0022</c:v>
                </c:pt>
                <c:pt idx="22">
                  <c:v>0.0023</c:v>
                </c:pt>
                <c:pt idx="23">
                  <c:v>0.0024</c:v>
                </c:pt>
                <c:pt idx="24">
                  <c:v>0.0025</c:v>
                </c:pt>
                <c:pt idx="25">
                  <c:v>0.0026</c:v>
                </c:pt>
                <c:pt idx="26">
                  <c:v>0.0027</c:v>
                </c:pt>
                <c:pt idx="27">
                  <c:v>0.0028</c:v>
                </c:pt>
                <c:pt idx="28">
                  <c:v>0.0029</c:v>
                </c:pt>
                <c:pt idx="29">
                  <c:v>0.003</c:v>
                </c:pt>
                <c:pt idx="30">
                  <c:v>0.0031</c:v>
                </c:pt>
                <c:pt idx="31">
                  <c:v>0.0032</c:v>
                </c:pt>
                <c:pt idx="32">
                  <c:v>0.0033</c:v>
                </c:pt>
                <c:pt idx="33">
                  <c:v>0.0034</c:v>
                </c:pt>
                <c:pt idx="34">
                  <c:v>0.0035</c:v>
                </c:pt>
                <c:pt idx="35">
                  <c:v>0.0036</c:v>
                </c:pt>
                <c:pt idx="36">
                  <c:v>0.0037</c:v>
                </c:pt>
                <c:pt idx="37">
                  <c:v>0.0038</c:v>
                </c:pt>
                <c:pt idx="38">
                  <c:v>0.0039</c:v>
                </c:pt>
                <c:pt idx="39">
                  <c:v>0.004</c:v>
                </c:pt>
                <c:pt idx="40">
                  <c:v>0.0041</c:v>
                </c:pt>
                <c:pt idx="41">
                  <c:v>0.0042</c:v>
                </c:pt>
                <c:pt idx="42">
                  <c:v>0.0043</c:v>
                </c:pt>
                <c:pt idx="43">
                  <c:v>0.0044</c:v>
                </c:pt>
                <c:pt idx="44">
                  <c:v>0.0045</c:v>
                </c:pt>
                <c:pt idx="45">
                  <c:v>0.0046</c:v>
                </c:pt>
                <c:pt idx="46">
                  <c:v>0.0047</c:v>
                </c:pt>
                <c:pt idx="47">
                  <c:v>0.0048</c:v>
                </c:pt>
                <c:pt idx="48">
                  <c:v>0.0049</c:v>
                </c:pt>
                <c:pt idx="49">
                  <c:v>0.005</c:v>
                </c:pt>
                <c:pt idx="50">
                  <c:v>0.0051</c:v>
                </c:pt>
                <c:pt idx="51">
                  <c:v>0.0052</c:v>
                </c:pt>
                <c:pt idx="52">
                  <c:v>0.0053</c:v>
                </c:pt>
                <c:pt idx="53">
                  <c:v>0.0054</c:v>
                </c:pt>
                <c:pt idx="54">
                  <c:v>0.0055</c:v>
                </c:pt>
                <c:pt idx="55">
                  <c:v>0.0056</c:v>
                </c:pt>
                <c:pt idx="56">
                  <c:v>0.0057</c:v>
                </c:pt>
                <c:pt idx="57">
                  <c:v>0.0058</c:v>
                </c:pt>
                <c:pt idx="58">
                  <c:v>0.0059</c:v>
                </c:pt>
                <c:pt idx="59">
                  <c:v>0.006</c:v>
                </c:pt>
                <c:pt idx="60">
                  <c:v>0.007</c:v>
                </c:pt>
                <c:pt idx="61">
                  <c:v>0.008</c:v>
                </c:pt>
                <c:pt idx="62">
                  <c:v>0.009</c:v>
                </c:pt>
                <c:pt idx="63">
                  <c:v>0.01</c:v>
                </c:pt>
                <c:pt idx="64">
                  <c:v>0.011</c:v>
                </c:pt>
                <c:pt idx="65">
                  <c:v>0.012</c:v>
                </c:pt>
                <c:pt idx="66">
                  <c:v>0.013</c:v>
                </c:pt>
                <c:pt idx="67">
                  <c:v>0.014</c:v>
                </c:pt>
                <c:pt idx="68">
                  <c:v>0.015</c:v>
                </c:pt>
                <c:pt idx="69">
                  <c:v>0.016</c:v>
                </c:pt>
                <c:pt idx="70">
                  <c:v>0.017</c:v>
                </c:pt>
                <c:pt idx="71">
                  <c:v>0.018</c:v>
                </c:pt>
                <c:pt idx="72">
                  <c:v>0.019</c:v>
                </c:pt>
                <c:pt idx="73">
                  <c:v>0.02</c:v>
                </c:pt>
                <c:pt idx="74">
                  <c:v>0.021</c:v>
                </c:pt>
                <c:pt idx="75">
                  <c:v>0.022</c:v>
                </c:pt>
                <c:pt idx="76">
                  <c:v>0.023</c:v>
                </c:pt>
                <c:pt idx="77">
                  <c:v>0.024</c:v>
                </c:pt>
                <c:pt idx="78">
                  <c:v>0.025</c:v>
                </c:pt>
                <c:pt idx="79">
                  <c:v>0.026</c:v>
                </c:pt>
                <c:pt idx="80">
                  <c:v>0.027</c:v>
                </c:pt>
                <c:pt idx="81">
                  <c:v>0.028</c:v>
                </c:pt>
                <c:pt idx="82">
                  <c:v>0.029</c:v>
                </c:pt>
                <c:pt idx="83">
                  <c:v>0.03</c:v>
                </c:pt>
                <c:pt idx="84">
                  <c:v>0.031</c:v>
                </c:pt>
                <c:pt idx="85">
                  <c:v>0.032</c:v>
                </c:pt>
                <c:pt idx="86">
                  <c:v>0.033</c:v>
                </c:pt>
                <c:pt idx="87">
                  <c:v>0.034</c:v>
                </c:pt>
                <c:pt idx="88">
                  <c:v>0.035</c:v>
                </c:pt>
                <c:pt idx="89">
                  <c:v>0.036</c:v>
                </c:pt>
                <c:pt idx="90">
                  <c:v>0.037</c:v>
                </c:pt>
                <c:pt idx="91">
                  <c:v>0.038</c:v>
                </c:pt>
                <c:pt idx="92">
                  <c:v>0.039</c:v>
                </c:pt>
                <c:pt idx="93">
                  <c:v>0.04</c:v>
                </c:pt>
                <c:pt idx="94">
                  <c:v>0.041</c:v>
                </c:pt>
                <c:pt idx="95">
                  <c:v>0.042</c:v>
                </c:pt>
                <c:pt idx="96">
                  <c:v>0.043</c:v>
                </c:pt>
                <c:pt idx="97">
                  <c:v>0.044</c:v>
                </c:pt>
                <c:pt idx="98">
                  <c:v>0.045</c:v>
                </c:pt>
                <c:pt idx="99">
                  <c:v>0.046</c:v>
                </c:pt>
                <c:pt idx="100">
                  <c:v>0.047</c:v>
                </c:pt>
                <c:pt idx="101">
                  <c:v>0.048</c:v>
                </c:pt>
                <c:pt idx="102">
                  <c:v>0.049</c:v>
                </c:pt>
                <c:pt idx="103">
                  <c:v>0.05</c:v>
                </c:pt>
                <c:pt idx="104">
                  <c:v>0.06</c:v>
                </c:pt>
                <c:pt idx="105">
                  <c:v>0.07</c:v>
                </c:pt>
                <c:pt idx="106">
                  <c:v>0.08</c:v>
                </c:pt>
                <c:pt idx="107">
                  <c:v>0.09</c:v>
                </c:pt>
                <c:pt idx="108">
                  <c:v>0.1</c:v>
                </c:pt>
                <c:pt idx="109">
                  <c:v>0.11</c:v>
                </c:pt>
                <c:pt idx="110">
                  <c:v>0.12</c:v>
                </c:pt>
                <c:pt idx="111">
                  <c:v>0.13</c:v>
                </c:pt>
                <c:pt idx="112">
                  <c:v>0.14</c:v>
                </c:pt>
                <c:pt idx="113">
                  <c:v>0.15</c:v>
                </c:pt>
                <c:pt idx="114">
                  <c:v>0.16</c:v>
                </c:pt>
                <c:pt idx="115">
                  <c:v>0.17</c:v>
                </c:pt>
                <c:pt idx="116">
                  <c:v>0.18</c:v>
                </c:pt>
                <c:pt idx="117">
                  <c:v>0.19</c:v>
                </c:pt>
                <c:pt idx="118">
                  <c:v>0.2</c:v>
                </c:pt>
                <c:pt idx="119">
                  <c:v>0.21</c:v>
                </c:pt>
                <c:pt idx="120">
                  <c:v>0.22</c:v>
                </c:pt>
                <c:pt idx="121">
                  <c:v>0.23</c:v>
                </c:pt>
                <c:pt idx="122">
                  <c:v>0.24</c:v>
                </c:pt>
                <c:pt idx="123">
                  <c:v>0.25</c:v>
                </c:pt>
                <c:pt idx="124">
                  <c:v>0.26</c:v>
                </c:pt>
                <c:pt idx="125">
                  <c:v>0.27</c:v>
                </c:pt>
                <c:pt idx="126">
                  <c:v>0.28</c:v>
                </c:pt>
                <c:pt idx="127">
                  <c:v>0.29</c:v>
                </c:pt>
                <c:pt idx="128">
                  <c:v>0.3</c:v>
                </c:pt>
                <c:pt idx="129">
                  <c:v>0.31</c:v>
                </c:pt>
                <c:pt idx="130">
                  <c:v>0.32</c:v>
                </c:pt>
                <c:pt idx="131">
                  <c:v>0.33</c:v>
                </c:pt>
                <c:pt idx="132">
                  <c:v>0.34</c:v>
                </c:pt>
                <c:pt idx="133">
                  <c:v>0.35</c:v>
                </c:pt>
                <c:pt idx="134">
                  <c:v>0.36</c:v>
                </c:pt>
                <c:pt idx="135">
                  <c:v>0.37</c:v>
                </c:pt>
                <c:pt idx="136">
                  <c:v>0.38</c:v>
                </c:pt>
                <c:pt idx="137">
                  <c:v>0.39</c:v>
                </c:pt>
                <c:pt idx="138">
                  <c:v>0.4</c:v>
                </c:pt>
                <c:pt idx="139">
                  <c:v>0.41</c:v>
                </c:pt>
                <c:pt idx="140">
                  <c:v>0.42</c:v>
                </c:pt>
                <c:pt idx="141">
                  <c:v>0.43</c:v>
                </c:pt>
                <c:pt idx="142">
                  <c:v>0.44</c:v>
                </c:pt>
                <c:pt idx="143">
                  <c:v>0.45</c:v>
                </c:pt>
                <c:pt idx="144">
                  <c:v>0.46</c:v>
                </c:pt>
                <c:pt idx="145">
                  <c:v>0.47</c:v>
                </c:pt>
                <c:pt idx="146">
                  <c:v>0.48</c:v>
                </c:pt>
                <c:pt idx="147">
                  <c:v>0.49</c:v>
                </c:pt>
                <c:pt idx="148">
                  <c:v>0.5</c:v>
                </c:pt>
                <c:pt idx="149">
                  <c:v>0.6</c:v>
                </c:pt>
                <c:pt idx="150">
                  <c:v>0.7</c:v>
                </c:pt>
                <c:pt idx="151">
                  <c:v>0.8</c:v>
                </c:pt>
                <c:pt idx="152">
                  <c:v>0.9</c:v>
                </c:pt>
                <c:pt idx="153">
                  <c:v>1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13</c:v>
                </c:pt>
                <c:pt idx="166">
                  <c:v>14</c:v>
                </c:pt>
                <c:pt idx="167">
                  <c:v>15</c:v>
                </c:pt>
              </c:numCache>
            </c:numRef>
          </c:xVal>
          <c:yVal>
            <c:numRef>
              <c:f>Sheet2!$FI$16:$FI$183</c:f>
              <c:numCache>
                <c:ptCount val="168"/>
                <c:pt idx="0">
                  <c:v>860455.981933024</c:v>
                </c:pt>
                <c:pt idx="1">
                  <c:v>1281729.081433312</c:v>
                </c:pt>
                <c:pt idx="2">
                  <c:v>1703002.1809336</c:v>
                </c:pt>
                <c:pt idx="3">
                  <c:v>2124275.280433888</c:v>
                </c:pt>
                <c:pt idx="4">
                  <c:v>2545548.3799341763</c:v>
                </c:pt>
                <c:pt idx="5">
                  <c:v>2966821.479434464</c:v>
                </c:pt>
                <c:pt idx="6">
                  <c:v>3388094.5789347524</c:v>
                </c:pt>
                <c:pt idx="7">
                  <c:v>3809367.6784350406</c:v>
                </c:pt>
                <c:pt idx="8">
                  <c:v>4230640.777935329</c:v>
                </c:pt>
                <c:pt idx="9">
                  <c:v>4651913.877435617</c:v>
                </c:pt>
                <c:pt idx="10">
                  <c:v>5073186.976935905</c:v>
                </c:pt>
                <c:pt idx="11">
                  <c:v>5494460.076436192</c:v>
                </c:pt>
                <c:pt idx="12">
                  <c:v>5915733.175936481</c:v>
                </c:pt>
                <c:pt idx="13">
                  <c:v>6337006.275436768</c:v>
                </c:pt>
                <c:pt idx="14">
                  <c:v>6758279.3749370575</c:v>
                </c:pt>
                <c:pt idx="15">
                  <c:v>7179552.474437345</c:v>
                </c:pt>
                <c:pt idx="16">
                  <c:v>7600825.573937633</c:v>
                </c:pt>
                <c:pt idx="17">
                  <c:v>8022098.673437921</c:v>
                </c:pt>
                <c:pt idx="18">
                  <c:v>8443371.772938209</c:v>
                </c:pt>
                <c:pt idx="19">
                  <c:v>8864644.872438498</c:v>
                </c:pt>
                <c:pt idx="20">
                  <c:v>9285917.971938785</c:v>
                </c:pt>
                <c:pt idx="21">
                  <c:v>9707191.071439076</c:v>
                </c:pt>
                <c:pt idx="22">
                  <c:v>10128464.170939362</c:v>
                </c:pt>
                <c:pt idx="23">
                  <c:v>10549737.270439649</c:v>
                </c:pt>
                <c:pt idx="24">
                  <c:v>10971010.369939938</c:v>
                </c:pt>
                <c:pt idx="25">
                  <c:v>11392283.469440226</c:v>
                </c:pt>
                <c:pt idx="26">
                  <c:v>11813556.568940515</c:v>
                </c:pt>
                <c:pt idx="27">
                  <c:v>12234829.668440802</c:v>
                </c:pt>
                <c:pt idx="28">
                  <c:v>12656102.767941091</c:v>
                </c:pt>
                <c:pt idx="29">
                  <c:v>13077375.867441379</c:v>
                </c:pt>
                <c:pt idx="30">
                  <c:v>13471056.190968525</c:v>
                </c:pt>
                <c:pt idx="31">
                  <c:v>13864736.648741703</c:v>
                </c:pt>
                <c:pt idx="32">
                  <c:v>14258417.106514882</c:v>
                </c:pt>
                <c:pt idx="33">
                  <c:v>14652097.56428806</c:v>
                </c:pt>
                <c:pt idx="34">
                  <c:v>15045778.022061238</c:v>
                </c:pt>
                <c:pt idx="35">
                  <c:v>15439458.479834417</c:v>
                </c:pt>
                <c:pt idx="36">
                  <c:v>15833138.937607596</c:v>
                </c:pt>
                <c:pt idx="37">
                  <c:v>16226819.395380773</c:v>
                </c:pt>
                <c:pt idx="38">
                  <c:v>16620499.853153951</c:v>
                </c:pt>
                <c:pt idx="39">
                  <c:v>17014180.31092713</c:v>
                </c:pt>
                <c:pt idx="40">
                  <c:v>17407860.76870031</c:v>
                </c:pt>
                <c:pt idx="41">
                  <c:v>17801541.226473488</c:v>
                </c:pt>
                <c:pt idx="42">
                  <c:v>18195221.684246663</c:v>
                </c:pt>
                <c:pt idx="43">
                  <c:v>18588902.142019846</c:v>
                </c:pt>
                <c:pt idx="44">
                  <c:v>18982582.59979302</c:v>
                </c:pt>
                <c:pt idx="45">
                  <c:v>19376263.0575662</c:v>
                </c:pt>
                <c:pt idx="46">
                  <c:v>19769943.51533938</c:v>
                </c:pt>
                <c:pt idx="47">
                  <c:v>20163623.973112553</c:v>
                </c:pt>
                <c:pt idx="48">
                  <c:v>20557304.430885732</c:v>
                </c:pt>
                <c:pt idx="49">
                  <c:v>20950984.88865891</c:v>
                </c:pt>
                <c:pt idx="50">
                  <c:v>21344665.346432094</c:v>
                </c:pt>
                <c:pt idx="51">
                  <c:v>21738345.80420527</c:v>
                </c:pt>
                <c:pt idx="52">
                  <c:v>22132026.261978447</c:v>
                </c:pt>
                <c:pt idx="53">
                  <c:v>22525706.719751626</c:v>
                </c:pt>
                <c:pt idx="54">
                  <c:v>22919387.1775248</c:v>
                </c:pt>
                <c:pt idx="55">
                  <c:v>23313067.63529798</c:v>
                </c:pt>
                <c:pt idx="56">
                  <c:v>23706748.09307116</c:v>
                </c:pt>
                <c:pt idx="57">
                  <c:v>24100428.550844338</c:v>
                </c:pt>
                <c:pt idx="58">
                  <c:v>24494109.008617517</c:v>
                </c:pt>
                <c:pt idx="59">
                  <c:v>24887789.466390695</c:v>
                </c:pt>
                <c:pt idx="60">
                  <c:v>28824594.044122476</c:v>
                </c:pt>
                <c:pt idx="61">
                  <c:v>32761398.62185426</c:v>
                </c:pt>
                <c:pt idx="62">
                  <c:v>32761399</c:v>
                </c:pt>
                <c:pt idx="63">
                  <c:v>32761399</c:v>
                </c:pt>
                <c:pt idx="64">
                  <c:v>32761399</c:v>
                </c:pt>
                <c:pt idx="65">
                  <c:v>32761399</c:v>
                </c:pt>
                <c:pt idx="66">
                  <c:v>32761399</c:v>
                </c:pt>
                <c:pt idx="67">
                  <c:v>32761399</c:v>
                </c:pt>
                <c:pt idx="68">
                  <c:v>32761399</c:v>
                </c:pt>
                <c:pt idx="69">
                  <c:v>32761399</c:v>
                </c:pt>
                <c:pt idx="70">
                  <c:v>32761399</c:v>
                </c:pt>
                <c:pt idx="71">
                  <c:v>32761399</c:v>
                </c:pt>
                <c:pt idx="72">
                  <c:v>32761399</c:v>
                </c:pt>
                <c:pt idx="73">
                  <c:v>32761399</c:v>
                </c:pt>
                <c:pt idx="74">
                  <c:v>32761399</c:v>
                </c:pt>
                <c:pt idx="75">
                  <c:v>32761399</c:v>
                </c:pt>
                <c:pt idx="76">
                  <c:v>32761399</c:v>
                </c:pt>
                <c:pt idx="77">
                  <c:v>32761399</c:v>
                </c:pt>
                <c:pt idx="78">
                  <c:v>32761399</c:v>
                </c:pt>
                <c:pt idx="79">
                  <c:v>32761399</c:v>
                </c:pt>
                <c:pt idx="80">
                  <c:v>32761399</c:v>
                </c:pt>
                <c:pt idx="81">
                  <c:v>32761399</c:v>
                </c:pt>
                <c:pt idx="82">
                  <c:v>32761399</c:v>
                </c:pt>
                <c:pt idx="83">
                  <c:v>32761399</c:v>
                </c:pt>
                <c:pt idx="84">
                  <c:v>32761399</c:v>
                </c:pt>
                <c:pt idx="85">
                  <c:v>32761399</c:v>
                </c:pt>
                <c:pt idx="86">
                  <c:v>32761399</c:v>
                </c:pt>
                <c:pt idx="87">
                  <c:v>32761399</c:v>
                </c:pt>
                <c:pt idx="88">
                  <c:v>32761399</c:v>
                </c:pt>
                <c:pt idx="89">
                  <c:v>32761399</c:v>
                </c:pt>
                <c:pt idx="90">
                  <c:v>32761399</c:v>
                </c:pt>
                <c:pt idx="91">
                  <c:v>32761399</c:v>
                </c:pt>
                <c:pt idx="92">
                  <c:v>32761399</c:v>
                </c:pt>
                <c:pt idx="93">
                  <c:v>32761399</c:v>
                </c:pt>
                <c:pt idx="94">
                  <c:v>32761399</c:v>
                </c:pt>
                <c:pt idx="95">
                  <c:v>32761399</c:v>
                </c:pt>
                <c:pt idx="96">
                  <c:v>32761399</c:v>
                </c:pt>
                <c:pt idx="97">
                  <c:v>32761399</c:v>
                </c:pt>
                <c:pt idx="98">
                  <c:v>32761399</c:v>
                </c:pt>
                <c:pt idx="99">
                  <c:v>32761399</c:v>
                </c:pt>
                <c:pt idx="100">
                  <c:v>32761399</c:v>
                </c:pt>
                <c:pt idx="101">
                  <c:v>32761399</c:v>
                </c:pt>
                <c:pt idx="102">
                  <c:v>32761399</c:v>
                </c:pt>
                <c:pt idx="103">
                  <c:v>32761399</c:v>
                </c:pt>
                <c:pt idx="104">
                  <c:v>32761399</c:v>
                </c:pt>
                <c:pt idx="105">
                  <c:v>32761399</c:v>
                </c:pt>
                <c:pt idx="106">
                  <c:v>32761399</c:v>
                </c:pt>
                <c:pt idx="107">
                  <c:v>32761399</c:v>
                </c:pt>
                <c:pt idx="108">
                  <c:v>32761399</c:v>
                </c:pt>
                <c:pt idx="109">
                  <c:v>32761399</c:v>
                </c:pt>
                <c:pt idx="110">
                  <c:v>32761399</c:v>
                </c:pt>
                <c:pt idx="111">
                  <c:v>32761399</c:v>
                </c:pt>
                <c:pt idx="112">
                  <c:v>32761399</c:v>
                </c:pt>
                <c:pt idx="113">
                  <c:v>32761399</c:v>
                </c:pt>
                <c:pt idx="114">
                  <c:v>32761399</c:v>
                </c:pt>
                <c:pt idx="115">
                  <c:v>32761399</c:v>
                </c:pt>
                <c:pt idx="116">
                  <c:v>32761399</c:v>
                </c:pt>
                <c:pt idx="117">
                  <c:v>32761399</c:v>
                </c:pt>
                <c:pt idx="118">
                  <c:v>32761399</c:v>
                </c:pt>
                <c:pt idx="119">
                  <c:v>32761399</c:v>
                </c:pt>
                <c:pt idx="120">
                  <c:v>32761399</c:v>
                </c:pt>
                <c:pt idx="121">
                  <c:v>32761399</c:v>
                </c:pt>
                <c:pt idx="122">
                  <c:v>32761399</c:v>
                </c:pt>
                <c:pt idx="123">
                  <c:v>32761399</c:v>
                </c:pt>
                <c:pt idx="124">
                  <c:v>32761399</c:v>
                </c:pt>
                <c:pt idx="125">
                  <c:v>32761399</c:v>
                </c:pt>
                <c:pt idx="126">
                  <c:v>32761399</c:v>
                </c:pt>
                <c:pt idx="127">
                  <c:v>32761399</c:v>
                </c:pt>
                <c:pt idx="128">
                  <c:v>32761399</c:v>
                </c:pt>
                <c:pt idx="129">
                  <c:v>32761399</c:v>
                </c:pt>
                <c:pt idx="130">
                  <c:v>32761399</c:v>
                </c:pt>
                <c:pt idx="131">
                  <c:v>32761399</c:v>
                </c:pt>
                <c:pt idx="132">
                  <c:v>32761399</c:v>
                </c:pt>
                <c:pt idx="133">
                  <c:v>32761399</c:v>
                </c:pt>
                <c:pt idx="134">
                  <c:v>32761399</c:v>
                </c:pt>
                <c:pt idx="135">
                  <c:v>32761399</c:v>
                </c:pt>
                <c:pt idx="136">
                  <c:v>32761399</c:v>
                </c:pt>
                <c:pt idx="137">
                  <c:v>32761399</c:v>
                </c:pt>
                <c:pt idx="138">
                  <c:v>32761399</c:v>
                </c:pt>
                <c:pt idx="139">
                  <c:v>32761399</c:v>
                </c:pt>
                <c:pt idx="140">
                  <c:v>32761399</c:v>
                </c:pt>
                <c:pt idx="141">
                  <c:v>32761399</c:v>
                </c:pt>
                <c:pt idx="142">
                  <c:v>32761399</c:v>
                </c:pt>
                <c:pt idx="143">
                  <c:v>32761399</c:v>
                </c:pt>
                <c:pt idx="144">
                  <c:v>32761399</c:v>
                </c:pt>
                <c:pt idx="145">
                  <c:v>32761399</c:v>
                </c:pt>
                <c:pt idx="146">
                  <c:v>32761399</c:v>
                </c:pt>
                <c:pt idx="147">
                  <c:v>32761399</c:v>
                </c:pt>
                <c:pt idx="148">
                  <c:v>32761399</c:v>
                </c:pt>
                <c:pt idx="149">
                  <c:v>32761399</c:v>
                </c:pt>
                <c:pt idx="150">
                  <c:v>32761399</c:v>
                </c:pt>
                <c:pt idx="151">
                  <c:v>32761399</c:v>
                </c:pt>
                <c:pt idx="152">
                  <c:v>32761399</c:v>
                </c:pt>
                <c:pt idx="153">
                  <c:v>32761399</c:v>
                </c:pt>
                <c:pt idx="154">
                  <c:v>32761399</c:v>
                </c:pt>
                <c:pt idx="155">
                  <c:v>32761399</c:v>
                </c:pt>
                <c:pt idx="156">
                  <c:v>32761399</c:v>
                </c:pt>
                <c:pt idx="157">
                  <c:v>32761399</c:v>
                </c:pt>
                <c:pt idx="158">
                  <c:v>32761399</c:v>
                </c:pt>
                <c:pt idx="159">
                  <c:v>32761399</c:v>
                </c:pt>
                <c:pt idx="160">
                  <c:v>32761399</c:v>
                </c:pt>
                <c:pt idx="161">
                  <c:v>32761399</c:v>
                </c:pt>
                <c:pt idx="162">
                  <c:v>32761399</c:v>
                </c:pt>
                <c:pt idx="163">
                  <c:v>32761399</c:v>
                </c:pt>
                <c:pt idx="164">
                  <c:v>32761399</c:v>
                </c:pt>
                <c:pt idx="165">
                  <c:v>32761399</c:v>
                </c:pt>
                <c:pt idx="166">
                  <c:v>32761399</c:v>
                </c:pt>
                <c:pt idx="167">
                  <c:v>32761399</c:v>
                </c:pt>
              </c:numCache>
            </c:numRef>
          </c:yVal>
          <c:smooth val="1"/>
        </c:ser>
        <c:ser>
          <c:idx val="14"/>
          <c:order val="13"/>
          <c:tx>
            <c:v>5.5 GeV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Sheet2!$C$16:$C$183</c:f>
              <c:numCache>
                <c:ptCount val="168"/>
                <c:pt idx="0">
                  <c:v>0.0001</c:v>
                </c:pt>
                <c:pt idx="1">
                  <c:v>0.0002</c:v>
                </c:pt>
                <c:pt idx="2">
                  <c:v>0.0003</c:v>
                </c:pt>
                <c:pt idx="3">
                  <c:v>0.0004</c:v>
                </c:pt>
                <c:pt idx="4">
                  <c:v>0.0005</c:v>
                </c:pt>
                <c:pt idx="5">
                  <c:v>0.0006</c:v>
                </c:pt>
                <c:pt idx="6">
                  <c:v>0.0007</c:v>
                </c:pt>
                <c:pt idx="7">
                  <c:v>0.0008</c:v>
                </c:pt>
                <c:pt idx="8">
                  <c:v>0.0009</c:v>
                </c:pt>
                <c:pt idx="9">
                  <c:v>0.001</c:v>
                </c:pt>
                <c:pt idx="10">
                  <c:v>0.0011</c:v>
                </c:pt>
                <c:pt idx="11">
                  <c:v>0.0012</c:v>
                </c:pt>
                <c:pt idx="12">
                  <c:v>0.0013</c:v>
                </c:pt>
                <c:pt idx="13">
                  <c:v>0.0014</c:v>
                </c:pt>
                <c:pt idx="14">
                  <c:v>0.0015</c:v>
                </c:pt>
                <c:pt idx="15">
                  <c:v>0.0016</c:v>
                </c:pt>
                <c:pt idx="16">
                  <c:v>0.0017</c:v>
                </c:pt>
                <c:pt idx="17">
                  <c:v>0.0018</c:v>
                </c:pt>
                <c:pt idx="18">
                  <c:v>0.0019</c:v>
                </c:pt>
                <c:pt idx="19">
                  <c:v>0.002</c:v>
                </c:pt>
                <c:pt idx="20">
                  <c:v>0.0021</c:v>
                </c:pt>
                <c:pt idx="21">
                  <c:v>0.0022</c:v>
                </c:pt>
                <c:pt idx="22">
                  <c:v>0.0023</c:v>
                </c:pt>
                <c:pt idx="23">
                  <c:v>0.0024</c:v>
                </c:pt>
                <c:pt idx="24">
                  <c:v>0.0025</c:v>
                </c:pt>
                <c:pt idx="25">
                  <c:v>0.0026</c:v>
                </c:pt>
                <c:pt idx="26">
                  <c:v>0.0027</c:v>
                </c:pt>
                <c:pt idx="27">
                  <c:v>0.0028</c:v>
                </c:pt>
                <c:pt idx="28">
                  <c:v>0.0029</c:v>
                </c:pt>
                <c:pt idx="29">
                  <c:v>0.003</c:v>
                </c:pt>
                <c:pt idx="30">
                  <c:v>0.0031</c:v>
                </c:pt>
                <c:pt idx="31">
                  <c:v>0.0032</c:v>
                </c:pt>
                <c:pt idx="32">
                  <c:v>0.0033</c:v>
                </c:pt>
                <c:pt idx="33">
                  <c:v>0.0034</c:v>
                </c:pt>
                <c:pt idx="34">
                  <c:v>0.0035</c:v>
                </c:pt>
                <c:pt idx="35">
                  <c:v>0.0036</c:v>
                </c:pt>
                <c:pt idx="36">
                  <c:v>0.0037</c:v>
                </c:pt>
                <c:pt idx="37">
                  <c:v>0.0038</c:v>
                </c:pt>
                <c:pt idx="38">
                  <c:v>0.0039</c:v>
                </c:pt>
                <c:pt idx="39">
                  <c:v>0.004</c:v>
                </c:pt>
                <c:pt idx="40">
                  <c:v>0.0041</c:v>
                </c:pt>
                <c:pt idx="41">
                  <c:v>0.0042</c:v>
                </c:pt>
                <c:pt idx="42">
                  <c:v>0.0043</c:v>
                </c:pt>
                <c:pt idx="43">
                  <c:v>0.0044</c:v>
                </c:pt>
                <c:pt idx="44">
                  <c:v>0.0045</c:v>
                </c:pt>
                <c:pt idx="45">
                  <c:v>0.0046</c:v>
                </c:pt>
                <c:pt idx="46">
                  <c:v>0.0047</c:v>
                </c:pt>
                <c:pt idx="47">
                  <c:v>0.0048</c:v>
                </c:pt>
                <c:pt idx="48">
                  <c:v>0.0049</c:v>
                </c:pt>
                <c:pt idx="49">
                  <c:v>0.005</c:v>
                </c:pt>
                <c:pt idx="50">
                  <c:v>0.0051</c:v>
                </c:pt>
                <c:pt idx="51">
                  <c:v>0.0052</c:v>
                </c:pt>
                <c:pt idx="52">
                  <c:v>0.0053</c:v>
                </c:pt>
                <c:pt idx="53">
                  <c:v>0.0054</c:v>
                </c:pt>
                <c:pt idx="54">
                  <c:v>0.0055</c:v>
                </c:pt>
                <c:pt idx="55">
                  <c:v>0.0056</c:v>
                </c:pt>
                <c:pt idx="56">
                  <c:v>0.0057</c:v>
                </c:pt>
                <c:pt idx="57">
                  <c:v>0.0058</c:v>
                </c:pt>
                <c:pt idx="58">
                  <c:v>0.0059</c:v>
                </c:pt>
                <c:pt idx="59">
                  <c:v>0.006</c:v>
                </c:pt>
                <c:pt idx="60">
                  <c:v>0.007</c:v>
                </c:pt>
                <c:pt idx="61">
                  <c:v>0.008</c:v>
                </c:pt>
                <c:pt idx="62">
                  <c:v>0.009</c:v>
                </c:pt>
                <c:pt idx="63">
                  <c:v>0.01</c:v>
                </c:pt>
                <c:pt idx="64">
                  <c:v>0.011</c:v>
                </c:pt>
                <c:pt idx="65">
                  <c:v>0.012</c:v>
                </c:pt>
                <c:pt idx="66">
                  <c:v>0.013</c:v>
                </c:pt>
                <c:pt idx="67">
                  <c:v>0.014</c:v>
                </c:pt>
                <c:pt idx="68">
                  <c:v>0.015</c:v>
                </c:pt>
                <c:pt idx="69">
                  <c:v>0.016</c:v>
                </c:pt>
                <c:pt idx="70">
                  <c:v>0.017</c:v>
                </c:pt>
                <c:pt idx="71">
                  <c:v>0.018</c:v>
                </c:pt>
                <c:pt idx="72">
                  <c:v>0.019</c:v>
                </c:pt>
                <c:pt idx="73">
                  <c:v>0.02</c:v>
                </c:pt>
                <c:pt idx="74">
                  <c:v>0.021</c:v>
                </c:pt>
                <c:pt idx="75">
                  <c:v>0.022</c:v>
                </c:pt>
                <c:pt idx="76">
                  <c:v>0.023</c:v>
                </c:pt>
                <c:pt idx="77">
                  <c:v>0.024</c:v>
                </c:pt>
                <c:pt idx="78">
                  <c:v>0.025</c:v>
                </c:pt>
                <c:pt idx="79">
                  <c:v>0.026</c:v>
                </c:pt>
                <c:pt idx="80">
                  <c:v>0.027</c:v>
                </c:pt>
                <c:pt idx="81">
                  <c:v>0.028</c:v>
                </c:pt>
                <c:pt idx="82">
                  <c:v>0.029</c:v>
                </c:pt>
                <c:pt idx="83">
                  <c:v>0.03</c:v>
                </c:pt>
                <c:pt idx="84">
                  <c:v>0.031</c:v>
                </c:pt>
                <c:pt idx="85">
                  <c:v>0.032</c:v>
                </c:pt>
                <c:pt idx="86">
                  <c:v>0.033</c:v>
                </c:pt>
                <c:pt idx="87">
                  <c:v>0.034</c:v>
                </c:pt>
                <c:pt idx="88">
                  <c:v>0.035</c:v>
                </c:pt>
                <c:pt idx="89">
                  <c:v>0.036</c:v>
                </c:pt>
                <c:pt idx="90">
                  <c:v>0.037</c:v>
                </c:pt>
                <c:pt idx="91">
                  <c:v>0.038</c:v>
                </c:pt>
                <c:pt idx="92">
                  <c:v>0.039</c:v>
                </c:pt>
                <c:pt idx="93">
                  <c:v>0.04</c:v>
                </c:pt>
                <c:pt idx="94">
                  <c:v>0.041</c:v>
                </c:pt>
                <c:pt idx="95">
                  <c:v>0.042</c:v>
                </c:pt>
                <c:pt idx="96">
                  <c:v>0.043</c:v>
                </c:pt>
                <c:pt idx="97">
                  <c:v>0.044</c:v>
                </c:pt>
                <c:pt idx="98">
                  <c:v>0.045</c:v>
                </c:pt>
                <c:pt idx="99">
                  <c:v>0.046</c:v>
                </c:pt>
                <c:pt idx="100">
                  <c:v>0.047</c:v>
                </c:pt>
                <c:pt idx="101">
                  <c:v>0.048</c:v>
                </c:pt>
                <c:pt idx="102">
                  <c:v>0.049</c:v>
                </c:pt>
                <c:pt idx="103">
                  <c:v>0.05</c:v>
                </c:pt>
                <c:pt idx="104">
                  <c:v>0.06</c:v>
                </c:pt>
                <c:pt idx="105">
                  <c:v>0.07</c:v>
                </c:pt>
                <c:pt idx="106">
                  <c:v>0.08</c:v>
                </c:pt>
                <c:pt idx="107">
                  <c:v>0.09</c:v>
                </c:pt>
                <c:pt idx="108">
                  <c:v>0.1</c:v>
                </c:pt>
                <c:pt idx="109">
                  <c:v>0.11</c:v>
                </c:pt>
                <c:pt idx="110">
                  <c:v>0.12</c:v>
                </c:pt>
                <c:pt idx="111">
                  <c:v>0.13</c:v>
                </c:pt>
                <c:pt idx="112">
                  <c:v>0.14</c:v>
                </c:pt>
                <c:pt idx="113">
                  <c:v>0.15</c:v>
                </c:pt>
                <c:pt idx="114">
                  <c:v>0.16</c:v>
                </c:pt>
                <c:pt idx="115">
                  <c:v>0.17</c:v>
                </c:pt>
                <c:pt idx="116">
                  <c:v>0.18</c:v>
                </c:pt>
                <c:pt idx="117">
                  <c:v>0.19</c:v>
                </c:pt>
                <c:pt idx="118">
                  <c:v>0.2</c:v>
                </c:pt>
                <c:pt idx="119">
                  <c:v>0.21</c:v>
                </c:pt>
                <c:pt idx="120">
                  <c:v>0.22</c:v>
                </c:pt>
                <c:pt idx="121">
                  <c:v>0.23</c:v>
                </c:pt>
                <c:pt idx="122">
                  <c:v>0.24</c:v>
                </c:pt>
                <c:pt idx="123">
                  <c:v>0.25</c:v>
                </c:pt>
                <c:pt idx="124">
                  <c:v>0.26</c:v>
                </c:pt>
                <c:pt idx="125">
                  <c:v>0.27</c:v>
                </c:pt>
                <c:pt idx="126">
                  <c:v>0.28</c:v>
                </c:pt>
                <c:pt idx="127">
                  <c:v>0.29</c:v>
                </c:pt>
                <c:pt idx="128">
                  <c:v>0.3</c:v>
                </c:pt>
                <c:pt idx="129">
                  <c:v>0.31</c:v>
                </c:pt>
                <c:pt idx="130">
                  <c:v>0.32</c:v>
                </c:pt>
                <c:pt idx="131">
                  <c:v>0.33</c:v>
                </c:pt>
                <c:pt idx="132">
                  <c:v>0.34</c:v>
                </c:pt>
                <c:pt idx="133">
                  <c:v>0.35</c:v>
                </c:pt>
                <c:pt idx="134">
                  <c:v>0.36</c:v>
                </c:pt>
                <c:pt idx="135">
                  <c:v>0.37</c:v>
                </c:pt>
                <c:pt idx="136">
                  <c:v>0.38</c:v>
                </c:pt>
                <c:pt idx="137">
                  <c:v>0.39</c:v>
                </c:pt>
                <c:pt idx="138">
                  <c:v>0.4</c:v>
                </c:pt>
                <c:pt idx="139">
                  <c:v>0.41</c:v>
                </c:pt>
                <c:pt idx="140">
                  <c:v>0.42</c:v>
                </c:pt>
                <c:pt idx="141">
                  <c:v>0.43</c:v>
                </c:pt>
                <c:pt idx="142">
                  <c:v>0.44</c:v>
                </c:pt>
                <c:pt idx="143">
                  <c:v>0.45</c:v>
                </c:pt>
                <c:pt idx="144">
                  <c:v>0.46</c:v>
                </c:pt>
                <c:pt idx="145">
                  <c:v>0.47</c:v>
                </c:pt>
                <c:pt idx="146">
                  <c:v>0.48</c:v>
                </c:pt>
                <c:pt idx="147">
                  <c:v>0.49</c:v>
                </c:pt>
                <c:pt idx="148">
                  <c:v>0.5</c:v>
                </c:pt>
                <c:pt idx="149">
                  <c:v>0.6</c:v>
                </c:pt>
                <c:pt idx="150">
                  <c:v>0.7</c:v>
                </c:pt>
                <c:pt idx="151">
                  <c:v>0.8</c:v>
                </c:pt>
                <c:pt idx="152">
                  <c:v>0.9</c:v>
                </c:pt>
                <c:pt idx="153">
                  <c:v>1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13</c:v>
                </c:pt>
                <c:pt idx="166">
                  <c:v>14</c:v>
                </c:pt>
                <c:pt idx="167">
                  <c:v>15</c:v>
                </c:pt>
              </c:numCache>
            </c:numRef>
          </c:xVal>
          <c:yVal>
            <c:numRef>
              <c:f>Sheet2!$DY$16:$DY$184</c:f>
              <c:numCache>
                <c:ptCount val="169"/>
                <c:pt idx="0">
                  <c:v>2757076.859603917</c:v>
                </c:pt>
                <c:pt idx="1">
                  <c:v>3709528.5027787266</c:v>
                </c:pt>
                <c:pt idx="2">
                  <c:v>4661980.145953535</c:v>
                </c:pt>
                <c:pt idx="3">
                  <c:v>5614431.7891283445</c:v>
                </c:pt>
                <c:pt idx="4">
                  <c:v>6566883.432303153</c:v>
                </c:pt>
                <c:pt idx="5">
                  <c:v>7519335.075477961</c:v>
                </c:pt>
                <c:pt idx="6">
                  <c:v>8471786.718652772</c:v>
                </c:pt>
                <c:pt idx="7">
                  <c:v>9424238.361827582</c:v>
                </c:pt>
                <c:pt idx="8">
                  <c:v>10376690.005002389</c:v>
                </c:pt>
                <c:pt idx="9">
                  <c:v>11329141.648177199</c:v>
                </c:pt>
                <c:pt idx="10">
                  <c:v>12281593.291352008</c:v>
                </c:pt>
                <c:pt idx="11">
                  <c:v>13234044.934526816</c:v>
                </c:pt>
                <c:pt idx="12">
                  <c:v>14186496.577701624</c:v>
                </c:pt>
                <c:pt idx="13">
                  <c:v>15138948.220876435</c:v>
                </c:pt>
                <c:pt idx="14">
                  <c:v>16091399.864051245</c:v>
                </c:pt>
                <c:pt idx="15">
                  <c:v>17043851.507226054</c:v>
                </c:pt>
                <c:pt idx="16">
                  <c:v>17996303.150400862</c:v>
                </c:pt>
                <c:pt idx="17">
                  <c:v>18948754.79357567</c:v>
                </c:pt>
                <c:pt idx="18">
                  <c:v>19901206.43675048</c:v>
                </c:pt>
                <c:pt idx="19">
                  <c:v>20853658.07992529</c:v>
                </c:pt>
                <c:pt idx="20">
                  <c:v>21806109.723100096</c:v>
                </c:pt>
                <c:pt idx="21">
                  <c:v>22758561.36627491</c:v>
                </c:pt>
                <c:pt idx="22">
                  <c:v>23711013.009449717</c:v>
                </c:pt>
                <c:pt idx="23">
                  <c:v>24663464.652624525</c:v>
                </c:pt>
                <c:pt idx="24">
                  <c:v>25615916.295799334</c:v>
                </c:pt>
                <c:pt idx="25">
                  <c:v>26568367.938974142</c:v>
                </c:pt>
                <c:pt idx="26">
                  <c:v>27520819.582148954</c:v>
                </c:pt>
                <c:pt idx="27">
                  <c:v>28473271.22532376</c:v>
                </c:pt>
                <c:pt idx="28">
                  <c:v>29425722.868498567</c:v>
                </c:pt>
                <c:pt idx="29">
                  <c:v>30378174.51167338</c:v>
                </c:pt>
                <c:pt idx="30">
                  <c:v>31330626.15484819</c:v>
                </c:pt>
                <c:pt idx="31">
                  <c:v>32283077.798023</c:v>
                </c:pt>
                <c:pt idx="32">
                  <c:v>33235529.441197805</c:v>
                </c:pt>
                <c:pt idx="33">
                  <c:v>34187981.08437261</c:v>
                </c:pt>
                <c:pt idx="34">
                  <c:v>35140432.72754742</c:v>
                </c:pt>
                <c:pt idx="35">
                  <c:v>36092884.370722234</c:v>
                </c:pt>
                <c:pt idx="36">
                  <c:v>37045336.01389705</c:v>
                </c:pt>
                <c:pt idx="37">
                  <c:v>37907213.31726609</c:v>
                </c:pt>
                <c:pt idx="38">
                  <c:v>38769090.87824678</c:v>
                </c:pt>
                <c:pt idx="39">
                  <c:v>39630968.43922746</c:v>
                </c:pt>
                <c:pt idx="40">
                  <c:v>40492846.000208154</c:v>
                </c:pt>
                <c:pt idx="41">
                  <c:v>41354723.56118883</c:v>
                </c:pt>
                <c:pt idx="42">
                  <c:v>42216601.122169524</c:v>
                </c:pt>
                <c:pt idx="43">
                  <c:v>43078478.68315021</c:v>
                </c:pt>
                <c:pt idx="44">
                  <c:v>43940356.244130895</c:v>
                </c:pt>
                <c:pt idx="45">
                  <c:v>44802233.80511158</c:v>
                </c:pt>
                <c:pt idx="46">
                  <c:v>45664111.36609227</c:v>
                </c:pt>
                <c:pt idx="47">
                  <c:v>46525988.92707295</c:v>
                </c:pt>
                <c:pt idx="48">
                  <c:v>47387866.48805364</c:v>
                </c:pt>
                <c:pt idx="49">
                  <c:v>48249744.04903433</c:v>
                </c:pt>
                <c:pt idx="50">
                  <c:v>49111621.61001502</c:v>
                </c:pt>
                <c:pt idx="51">
                  <c:v>49973499.1709957</c:v>
                </c:pt>
                <c:pt idx="52">
                  <c:v>50835376.73197639</c:v>
                </c:pt>
                <c:pt idx="53">
                  <c:v>51697254.292957075</c:v>
                </c:pt>
                <c:pt idx="54">
                  <c:v>52559131.85393776</c:v>
                </c:pt>
                <c:pt idx="55">
                  <c:v>53421009.414918445</c:v>
                </c:pt>
                <c:pt idx="56">
                  <c:v>54282886.97589914</c:v>
                </c:pt>
                <c:pt idx="57">
                  <c:v>55144764.536879815</c:v>
                </c:pt>
                <c:pt idx="58">
                  <c:v>56006642.09786051</c:v>
                </c:pt>
                <c:pt idx="59">
                  <c:v>56868519.65884119</c:v>
                </c:pt>
                <c:pt idx="60">
                  <c:v>65487295.26864806</c:v>
                </c:pt>
                <c:pt idx="61">
                  <c:v>74106070.87845492</c:v>
                </c:pt>
                <c:pt idx="62">
                  <c:v>82724846.48826179</c:v>
                </c:pt>
                <c:pt idx="63">
                  <c:v>91343622.09806865</c:v>
                </c:pt>
                <c:pt idx="64">
                  <c:v>99962397.70787552</c:v>
                </c:pt>
                <c:pt idx="65">
                  <c:v>108581173.31768239</c:v>
                </c:pt>
                <c:pt idx="66">
                  <c:v>117199948.92748925</c:v>
                </c:pt>
                <c:pt idx="67">
                  <c:v>125818724.53729612</c:v>
                </c:pt>
                <c:pt idx="68">
                  <c:v>134437500.14710298</c:v>
                </c:pt>
                <c:pt idx="69">
                  <c:v>134437500</c:v>
                </c:pt>
                <c:pt idx="70">
                  <c:v>134437500</c:v>
                </c:pt>
                <c:pt idx="71">
                  <c:v>134437500</c:v>
                </c:pt>
                <c:pt idx="72">
                  <c:v>134437500</c:v>
                </c:pt>
                <c:pt idx="73">
                  <c:v>134437500</c:v>
                </c:pt>
                <c:pt idx="74">
                  <c:v>134437500</c:v>
                </c:pt>
                <c:pt idx="75">
                  <c:v>134437500</c:v>
                </c:pt>
                <c:pt idx="76">
                  <c:v>134437500</c:v>
                </c:pt>
                <c:pt idx="77">
                  <c:v>134437500</c:v>
                </c:pt>
                <c:pt idx="78">
                  <c:v>134437500</c:v>
                </c:pt>
                <c:pt idx="79">
                  <c:v>134437500</c:v>
                </c:pt>
                <c:pt idx="80">
                  <c:v>134437500</c:v>
                </c:pt>
                <c:pt idx="81">
                  <c:v>134437500</c:v>
                </c:pt>
                <c:pt idx="82">
                  <c:v>134437500</c:v>
                </c:pt>
                <c:pt idx="83">
                  <c:v>134437500</c:v>
                </c:pt>
                <c:pt idx="84">
                  <c:v>134437500</c:v>
                </c:pt>
                <c:pt idx="85">
                  <c:v>134437500</c:v>
                </c:pt>
                <c:pt idx="86">
                  <c:v>134437500</c:v>
                </c:pt>
                <c:pt idx="87">
                  <c:v>134437500</c:v>
                </c:pt>
                <c:pt idx="88">
                  <c:v>134437500</c:v>
                </c:pt>
                <c:pt idx="89">
                  <c:v>134437500</c:v>
                </c:pt>
                <c:pt idx="90">
                  <c:v>134437500</c:v>
                </c:pt>
                <c:pt idx="91">
                  <c:v>134437500</c:v>
                </c:pt>
                <c:pt idx="92">
                  <c:v>134437500</c:v>
                </c:pt>
                <c:pt idx="93">
                  <c:v>134437500</c:v>
                </c:pt>
                <c:pt idx="94">
                  <c:v>134437500</c:v>
                </c:pt>
                <c:pt idx="95">
                  <c:v>134437500</c:v>
                </c:pt>
                <c:pt idx="96">
                  <c:v>134437500</c:v>
                </c:pt>
                <c:pt idx="97">
                  <c:v>134437500</c:v>
                </c:pt>
                <c:pt idx="98">
                  <c:v>134437500</c:v>
                </c:pt>
                <c:pt idx="99">
                  <c:v>134437500</c:v>
                </c:pt>
                <c:pt idx="100">
                  <c:v>134437500</c:v>
                </c:pt>
                <c:pt idx="101">
                  <c:v>134437500</c:v>
                </c:pt>
                <c:pt idx="102">
                  <c:v>134437500</c:v>
                </c:pt>
                <c:pt idx="103">
                  <c:v>134437500</c:v>
                </c:pt>
                <c:pt idx="104">
                  <c:v>134437500</c:v>
                </c:pt>
                <c:pt idx="105">
                  <c:v>134437500</c:v>
                </c:pt>
                <c:pt idx="106">
                  <c:v>134437500</c:v>
                </c:pt>
                <c:pt idx="107">
                  <c:v>134437500</c:v>
                </c:pt>
                <c:pt idx="108">
                  <c:v>134437500</c:v>
                </c:pt>
                <c:pt idx="109">
                  <c:v>134437500</c:v>
                </c:pt>
                <c:pt idx="110">
                  <c:v>134437500</c:v>
                </c:pt>
                <c:pt idx="111">
                  <c:v>134437500</c:v>
                </c:pt>
                <c:pt idx="112">
                  <c:v>134437500</c:v>
                </c:pt>
                <c:pt idx="113">
                  <c:v>134437500</c:v>
                </c:pt>
                <c:pt idx="114">
                  <c:v>134437500</c:v>
                </c:pt>
                <c:pt idx="115">
                  <c:v>134437500</c:v>
                </c:pt>
                <c:pt idx="116">
                  <c:v>134437500</c:v>
                </c:pt>
                <c:pt idx="117">
                  <c:v>134437500</c:v>
                </c:pt>
                <c:pt idx="118">
                  <c:v>134437500</c:v>
                </c:pt>
                <c:pt idx="119">
                  <c:v>134437500</c:v>
                </c:pt>
                <c:pt idx="120">
                  <c:v>134437500</c:v>
                </c:pt>
                <c:pt idx="121">
                  <c:v>134437500</c:v>
                </c:pt>
                <c:pt idx="122">
                  <c:v>134437500</c:v>
                </c:pt>
                <c:pt idx="123">
                  <c:v>134437500</c:v>
                </c:pt>
                <c:pt idx="124">
                  <c:v>134437500</c:v>
                </c:pt>
                <c:pt idx="125">
                  <c:v>134437500</c:v>
                </c:pt>
                <c:pt idx="126">
                  <c:v>134437500</c:v>
                </c:pt>
                <c:pt idx="127">
                  <c:v>134437500</c:v>
                </c:pt>
                <c:pt idx="128">
                  <c:v>134437500</c:v>
                </c:pt>
                <c:pt idx="129">
                  <c:v>134437500</c:v>
                </c:pt>
                <c:pt idx="130">
                  <c:v>134437500</c:v>
                </c:pt>
                <c:pt idx="131">
                  <c:v>134437500</c:v>
                </c:pt>
                <c:pt idx="132">
                  <c:v>134437500</c:v>
                </c:pt>
                <c:pt idx="133">
                  <c:v>134437500</c:v>
                </c:pt>
                <c:pt idx="134">
                  <c:v>134437500</c:v>
                </c:pt>
                <c:pt idx="135">
                  <c:v>134437500</c:v>
                </c:pt>
                <c:pt idx="136">
                  <c:v>134437500</c:v>
                </c:pt>
                <c:pt idx="137">
                  <c:v>134437500</c:v>
                </c:pt>
                <c:pt idx="138">
                  <c:v>134437500</c:v>
                </c:pt>
                <c:pt idx="139">
                  <c:v>134437500</c:v>
                </c:pt>
                <c:pt idx="140">
                  <c:v>134437500</c:v>
                </c:pt>
                <c:pt idx="141">
                  <c:v>134437500</c:v>
                </c:pt>
                <c:pt idx="142">
                  <c:v>134437500</c:v>
                </c:pt>
                <c:pt idx="143">
                  <c:v>134437500</c:v>
                </c:pt>
                <c:pt idx="144">
                  <c:v>134437500</c:v>
                </c:pt>
                <c:pt idx="145">
                  <c:v>134437500</c:v>
                </c:pt>
                <c:pt idx="146">
                  <c:v>134437500</c:v>
                </c:pt>
                <c:pt idx="147">
                  <c:v>134437500</c:v>
                </c:pt>
                <c:pt idx="148">
                  <c:v>134437500</c:v>
                </c:pt>
                <c:pt idx="149">
                  <c:v>134437500</c:v>
                </c:pt>
                <c:pt idx="150">
                  <c:v>134437500</c:v>
                </c:pt>
                <c:pt idx="151">
                  <c:v>134437500</c:v>
                </c:pt>
                <c:pt idx="152">
                  <c:v>134437500</c:v>
                </c:pt>
                <c:pt idx="153">
                  <c:v>134437500</c:v>
                </c:pt>
                <c:pt idx="154">
                  <c:v>134437500</c:v>
                </c:pt>
                <c:pt idx="155">
                  <c:v>134437500</c:v>
                </c:pt>
                <c:pt idx="156">
                  <c:v>134437500</c:v>
                </c:pt>
                <c:pt idx="157">
                  <c:v>134437500</c:v>
                </c:pt>
                <c:pt idx="158">
                  <c:v>134437500</c:v>
                </c:pt>
                <c:pt idx="159">
                  <c:v>134437500</c:v>
                </c:pt>
                <c:pt idx="160">
                  <c:v>134437500</c:v>
                </c:pt>
                <c:pt idx="161">
                  <c:v>134437500</c:v>
                </c:pt>
                <c:pt idx="162">
                  <c:v>134437500</c:v>
                </c:pt>
                <c:pt idx="163">
                  <c:v>134437500</c:v>
                </c:pt>
                <c:pt idx="164">
                  <c:v>134437500</c:v>
                </c:pt>
                <c:pt idx="165">
                  <c:v>134437500</c:v>
                </c:pt>
                <c:pt idx="166">
                  <c:v>134437500</c:v>
                </c:pt>
                <c:pt idx="167">
                  <c:v>134437500</c:v>
                </c:pt>
              </c:numCache>
            </c:numRef>
          </c:yVal>
          <c:smooth val="1"/>
        </c:ser>
        <c:axId val="16532818"/>
        <c:axId val="14577635"/>
      </c:scatterChart>
      <c:valAx>
        <c:axId val="1653281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577635"/>
        <c:crosses val="autoZero"/>
        <c:crossBetween val="midCat"/>
        <c:dispUnits/>
      </c:valAx>
      <c:valAx>
        <c:axId val="14577635"/>
        <c:scaling>
          <c:logBase val="10"/>
          <c:orientation val="minMax"/>
          <c:min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lost protons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32818"/>
        <c:crossesAt val="0.000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25"/>
          <c:y val="0.27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total loss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Sheet2!$C$16:$C$183</c:f>
              <c:numCache>
                <c:ptCount val="168"/>
                <c:pt idx="0">
                  <c:v>0.0001</c:v>
                </c:pt>
                <c:pt idx="1">
                  <c:v>0.0002</c:v>
                </c:pt>
                <c:pt idx="2">
                  <c:v>0.0003</c:v>
                </c:pt>
                <c:pt idx="3">
                  <c:v>0.0004</c:v>
                </c:pt>
                <c:pt idx="4">
                  <c:v>0.0005</c:v>
                </c:pt>
                <c:pt idx="5">
                  <c:v>0.0006</c:v>
                </c:pt>
                <c:pt idx="6">
                  <c:v>0.0007</c:v>
                </c:pt>
                <c:pt idx="7">
                  <c:v>0.0008</c:v>
                </c:pt>
                <c:pt idx="8">
                  <c:v>0.0009</c:v>
                </c:pt>
                <c:pt idx="9">
                  <c:v>0.001</c:v>
                </c:pt>
                <c:pt idx="10">
                  <c:v>0.0011</c:v>
                </c:pt>
                <c:pt idx="11">
                  <c:v>0.0012</c:v>
                </c:pt>
                <c:pt idx="12">
                  <c:v>0.0013</c:v>
                </c:pt>
                <c:pt idx="13">
                  <c:v>0.0014</c:v>
                </c:pt>
                <c:pt idx="14">
                  <c:v>0.0015</c:v>
                </c:pt>
                <c:pt idx="15">
                  <c:v>0.0016</c:v>
                </c:pt>
                <c:pt idx="16">
                  <c:v>0.0017</c:v>
                </c:pt>
                <c:pt idx="17">
                  <c:v>0.0018</c:v>
                </c:pt>
                <c:pt idx="18">
                  <c:v>0.0019</c:v>
                </c:pt>
                <c:pt idx="19">
                  <c:v>0.002</c:v>
                </c:pt>
                <c:pt idx="20">
                  <c:v>0.0021</c:v>
                </c:pt>
                <c:pt idx="21">
                  <c:v>0.0022</c:v>
                </c:pt>
                <c:pt idx="22">
                  <c:v>0.0023</c:v>
                </c:pt>
                <c:pt idx="23">
                  <c:v>0.0024</c:v>
                </c:pt>
                <c:pt idx="24">
                  <c:v>0.0025</c:v>
                </c:pt>
                <c:pt idx="25">
                  <c:v>0.0026</c:v>
                </c:pt>
                <c:pt idx="26">
                  <c:v>0.0027</c:v>
                </c:pt>
                <c:pt idx="27">
                  <c:v>0.0028</c:v>
                </c:pt>
                <c:pt idx="28">
                  <c:v>0.0029</c:v>
                </c:pt>
                <c:pt idx="29">
                  <c:v>0.003</c:v>
                </c:pt>
                <c:pt idx="30">
                  <c:v>0.0031</c:v>
                </c:pt>
                <c:pt idx="31">
                  <c:v>0.0032</c:v>
                </c:pt>
                <c:pt idx="32">
                  <c:v>0.0033</c:v>
                </c:pt>
                <c:pt idx="33">
                  <c:v>0.0034</c:v>
                </c:pt>
                <c:pt idx="34">
                  <c:v>0.0035</c:v>
                </c:pt>
                <c:pt idx="35">
                  <c:v>0.0036</c:v>
                </c:pt>
                <c:pt idx="36">
                  <c:v>0.0037</c:v>
                </c:pt>
                <c:pt idx="37">
                  <c:v>0.0038</c:v>
                </c:pt>
                <c:pt idx="38">
                  <c:v>0.0039</c:v>
                </c:pt>
                <c:pt idx="39">
                  <c:v>0.004</c:v>
                </c:pt>
                <c:pt idx="40">
                  <c:v>0.0041</c:v>
                </c:pt>
                <c:pt idx="41">
                  <c:v>0.0042</c:v>
                </c:pt>
                <c:pt idx="42">
                  <c:v>0.0043</c:v>
                </c:pt>
                <c:pt idx="43">
                  <c:v>0.0044</c:v>
                </c:pt>
                <c:pt idx="44">
                  <c:v>0.0045</c:v>
                </c:pt>
                <c:pt idx="45">
                  <c:v>0.0046</c:v>
                </c:pt>
                <c:pt idx="46">
                  <c:v>0.0047</c:v>
                </c:pt>
                <c:pt idx="47">
                  <c:v>0.0048</c:v>
                </c:pt>
                <c:pt idx="48">
                  <c:v>0.0049</c:v>
                </c:pt>
                <c:pt idx="49">
                  <c:v>0.005</c:v>
                </c:pt>
                <c:pt idx="50">
                  <c:v>0.0051</c:v>
                </c:pt>
                <c:pt idx="51">
                  <c:v>0.0052</c:v>
                </c:pt>
                <c:pt idx="52">
                  <c:v>0.0053</c:v>
                </c:pt>
                <c:pt idx="53">
                  <c:v>0.0054</c:v>
                </c:pt>
                <c:pt idx="54">
                  <c:v>0.0055</c:v>
                </c:pt>
                <c:pt idx="55">
                  <c:v>0.0056</c:v>
                </c:pt>
                <c:pt idx="56">
                  <c:v>0.0057</c:v>
                </c:pt>
                <c:pt idx="57">
                  <c:v>0.0058</c:v>
                </c:pt>
                <c:pt idx="58">
                  <c:v>0.0059</c:v>
                </c:pt>
                <c:pt idx="59">
                  <c:v>0.006</c:v>
                </c:pt>
                <c:pt idx="60">
                  <c:v>0.007</c:v>
                </c:pt>
                <c:pt idx="61">
                  <c:v>0.008</c:v>
                </c:pt>
                <c:pt idx="62">
                  <c:v>0.009</c:v>
                </c:pt>
                <c:pt idx="63">
                  <c:v>0.01</c:v>
                </c:pt>
                <c:pt idx="64">
                  <c:v>0.011</c:v>
                </c:pt>
                <c:pt idx="65">
                  <c:v>0.012</c:v>
                </c:pt>
                <c:pt idx="66">
                  <c:v>0.013</c:v>
                </c:pt>
                <c:pt idx="67">
                  <c:v>0.014</c:v>
                </c:pt>
                <c:pt idx="68">
                  <c:v>0.015</c:v>
                </c:pt>
                <c:pt idx="69">
                  <c:v>0.016</c:v>
                </c:pt>
                <c:pt idx="70">
                  <c:v>0.017</c:v>
                </c:pt>
                <c:pt idx="71">
                  <c:v>0.018</c:v>
                </c:pt>
                <c:pt idx="72">
                  <c:v>0.019</c:v>
                </c:pt>
                <c:pt idx="73">
                  <c:v>0.02</c:v>
                </c:pt>
                <c:pt idx="74">
                  <c:v>0.021</c:v>
                </c:pt>
                <c:pt idx="75">
                  <c:v>0.022</c:v>
                </c:pt>
                <c:pt idx="76">
                  <c:v>0.023</c:v>
                </c:pt>
                <c:pt idx="77">
                  <c:v>0.024</c:v>
                </c:pt>
                <c:pt idx="78">
                  <c:v>0.025</c:v>
                </c:pt>
                <c:pt idx="79">
                  <c:v>0.026</c:v>
                </c:pt>
                <c:pt idx="80">
                  <c:v>0.027</c:v>
                </c:pt>
                <c:pt idx="81">
                  <c:v>0.028</c:v>
                </c:pt>
                <c:pt idx="82">
                  <c:v>0.029</c:v>
                </c:pt>
                <c:pt idx="83">
                  <c:v>0.03</c:v>
                </c:pt>
                <c:pt idx="84">
                  <c:v>0.031</c:v>
                </c:pt>
                <c:pt idx="85">
                  <c:v>0.032</c:v>
                </c:pt>
                <c:pt idx="86">
                  <c:v>0.033</c:v>
                </c:pt>
                <c:pt idx="87">
                  <c:v>0.034</c:v>
                </c:pt>
                <c:pt idx="88">
                  <c:v>0.035</c:v>
                </c:pt>
                <c:pt idx="89">
                  <c:v>0.036</c:v>
                </c:pt>
                <c:pt idx="90">
                  <c:v>0.037</c:v>
                </c:pt>
                <c:pt idx="91">
                  <c:v>0.038</c:v>
                </c:pt>
                <c:pt idx="92">
                  <c:v>0.039</c:v>
                </c:pt>
                <c:pt idx="93">
                  <c:v>0.04</c:v>
                </c:pt>
                <c:pt idx="94">
                  <c:v>0.041</c:v>
                </c:pt>
                <c:pt idx="95">
                  <c:v>0.042</c:v>
                </c:pt>
                <c:pt idx="96">
                  <c:v>0.043</c:v>
                </c:pt>
                <c:pt idx="97">
                  <c:v>0.044</c:v>
                </c:pt>
                <c:pt idx="98">
                  <c:v>0.045</c:v>
                </c:pt>
                <c:pt idx="99">
                  <c:v>0.046</c:v>
                </c:pt>
                <c:pt idx="100">
                  <c:v>0.047</c:v>
                </c:pt>
                <c:pt idx="101">
                  <c:v>0.048</c:v>
                </c:pt>
                <c:pt idx="102">
                  <c:v>0.049</c:v>
                </c:pt>
                <c:pt idx="103">
                  <c:v>0.05</c:v>
                </c:pt>
                <c:pt idx="104">
                  <c:v>0.06</c:v>
                </c:pt>
                <c:pt idx="105">
                  <c:v>0.07</c:v>
                </c:pt>
                <c:pt idx="106">
                  <c:v>0.08</c:v>
                </c:pt>
                <c:pt idx="107">
                  <c:v>0.09</c:v>
                </c:pt>
                <c:pt idx="108">
                  <c:v>0.1</c:v>
                </c:pt>
                <c:pt idx="109">
                  <c:v>0.11</c:v>
                </c:pt>
                <c:pt idx="110">
                  <c:v>0.12</c:v>
                </c:pt>
                <c:pt idx="111">
                  <c:v>0.13</c:v>
                </c:pt>
                <c:pt idx="112">
                  <c:v>0.14</c:v>
                </c:pt>
                <c:pt idx="113">
                  <c:v>0.15</c:v>
                </c:pt>
                <c:pt idx="114">
                  <c:v>0.16</c:v>
                </c:pt>
                <c:pt idx="115">
                  <c:v>0.17</c:v>
                </c:pt>
                <c:pt idx="116">
                  <c:v>0.18</c:v>
                </c:pt>
                <c:pt idx="117">
                  <c:v>0.19</c:v>
                </c:pt>
                <c:pt idx="118">
                  <c:v>0.2</c:v>
                </c:pt>
                <c:pt idx="119">
                  <c:v>0.21</c:v>
                </c:pt>
                <c:pt idx="120">
                  <c:v>0.22</c:v>
                </c:pt>
                <c:pt idx="121">
                  <c:v>0.23</c:v>
                </c:pt>
                <c:pt idx="122">
                  <c:v>0.24</c:v>
                </c:pt>
                <c:pt idx="123">
                  <c:v>0.25</c:v>
                </c:pt>
                <c:pt idx="124">
                  <c:v>0.26</c:v>
                </c:pt>
                <c:pt idx="125">
                  <c:v>0.27</c:v>
                </c:pt>
                <c:pt idx="126">
                  <c:v>0.28</c:v>
                </c:pt>
                <c:pt idx="127">
                  <c:v>0.29</c:v>
                </c:pt>
                <c:pt idx="128">
                  <c:v>0.3</c:v>
                </c:pt>
                <c:pt idx="129">
                  <c:v>0.31</c:v>
                </c:pt>
                <c:pt idx="130">
                  <c:v>0.32</c:v>
                </c:pt>
                <c:pt idx="131">
                  <c:v>0.33</c:v>
                </c:pt>
                <c:pt idx="132">
                  <c:v>0.34</c:v>
                </c:pt>
                <c:pt idx="133">
                  <c:v>0.35</c:v>
                </c:pt>
                <c:pt idx="134">
                  <c:v>0.36</c:v>
                </c:pt>
                <c:pt idx="135">
                  <c:v>0.37</c:v>
                </c:pt>
                <c:pt idx="136">
                  <c:v>0.38</c:v>
                </c:pt>
                <c:pt idx="137">
                  <c:v>0.39</c:v>
                </c:pt>
                <c:pt idx="138">
                  <c:v>0.4</c:v>
                </c:pt>
                <c:pt idx="139">
                  <c:v>0.41</c:v>
                </c:pt>
                <c:pt idx="140">
                  <c:v>0.42</c:v>
                </c:pt>
                <c:pt idx="141">
                  <c:v>0.43</c:v>
                </c:pt>
                <c:pt idx="142">
                  <c:v>0.44</c:v>
                </c:pt>
                <c:pt idx="143">
                  <c:v>0.45</c:v>
                </c:pt>
                <c:pt idx="144">
                  <c:v>0.46</c:v>
                </c:pt>
                <c:pt idx="145">
                  <c:v>0.47</c:v>
                </c:pt>
                <c:pt idx="146">
                  <c:v>0.48</c:v>
                </c:pt>
                <c:pt idx="147">
                  <c:v>0.49</c:v>
                </c:pt>
                <c:pt idx="148">
                  <c:v>0.5</c:v>
                </c:pt>
                <c:pt idx="149">
                  <c:v>0.6</c:v>
                </c:pt>
                <c:pt idx="150">
                  <c:v>0.7</c:v>
                </c:pt>
                <c:pt idx="151">
                  <c:v>0.8</c:v>
                </c:pt>
                <c:pt idx="152">
                  <c:v>0.9</c:v>
                </c:pt>
                <c:pt idx="153">
                  <c:v>1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13</c:v>
                </c:pt>
                <c:pt idx="166">
                  <c:v>14</c:v>
                </c:pt>
                <c:pt idx="167">
                  <c:v>15</c:v>
                </c:pt>
              </c:numCache>
            </c:numRef>
          </c:xVal>
          <c:yVal>
            <c:numRef>
              <c:f>Sheet2!$M$16:$M$183</c:f>
              <c:numCache>
                <c:ptCount val="168"/>
                <c:pt idx="0">
                  <c:v>1054086698.4739091</c:v>
                </c:pt>
                <c:pt idx="1">
                  <c:v>1134433829.0849435</c:v>
                </c:pt>
                <c:pt idx="2">
                  <c:v>1214780959.6959777</c:v>
                </c:pt>
                <c:pt idx="3">
                  <c:v>1295128090.307012</c:v>
                </c:pt>
                <c:pt idx="4">
                  <c:v>1375475220.9180462</c:v>
                </c:pt>
                <c:pt idx="5">
                  <c:v>1455822351.5290804</c:v>
                </c:pt>
                <c:pt idx="6">
                  <c:v>1536169482.1401145</c:v>
                </c:pt>
                <c:pt idx="7">
                  <c:v>1616516612.7511487</c:v>
                </c:pt>
                <c:pt idx="8">
                  <c:v>1696863743.3621829</c:v>
                </c:pt>
                <c:pt idx="9">
                  <c:v>1777210873.9732168</c:v>
                </c:pt>
                <c:pt idx="10">
                  <c:v>1857558004.584251</c:v>
                </c:pt>
                <c:pt idx="11">
                  <c:v>1937905135.1952853</c:v>
                </c:pt>
                <c:pt idx="12">
                  <c:v>2018252265.8063192</c:v>
                </c:pt>
                <c:pt idx="13">
                  <c:v>2098599396.4173536</c:v>
                </c:pt>
                <c:pt idx="14">
                  <c:v>2178946527.0283875</c:v>
                </c:pt>
                <c:pt idx="15">
                  <c:v>2259293657.639422</c:v>
                </c:pt>
                <c:pt idx="16">
                  <c:v>2339640788.250456</c:v>
                </c:pt>
                <c:pt idx="17">
                  <c:v>2419987918.8614902</c:v>
                </c:pt>
                <c:pt idx="18">
                  <c:v>2500335049.472524</c:v>
                </c:pt>
                <c:pt idx="19">
                  <c:v>2580682180.0835586</c:v>
                </c:pt>
                <c:pt idx="20">
                  <c:v>2661029310.6945925</c:v>
                </c:pt>
                <c:pt idx="21">
                  <c:v>2741376441.305627</c:v>
                </c:pt>
                <c:pt idx="22">
                  <c:v>2821723571.9166613</c:v>
                </c:pt>
                <c:pt idx="23">
                  <c:v>2902070702.527695</c:v>
                </c:pt>
                <c:pt idx="24">
                  <c:v>2982417833.1387296</c:v>
                </c:pt>
                <c:pt idx="25">
                  <c:v>3062764963.7497635</c:v>
                </c:pt>
                <c:pt idx="26">
                  <c:v>3143112094.360798</c:v>
                </c:pt>
                <c:pt idx="27">
                  <c:v>3223459224.9718323</c:v>
                </c:pt>
                <c:pt idx="28">
                  <c:v>3303806355.582866</c:v>
                </c:pt>
                <c:pt idx="29">
                  <c:v>3384153486.1939</c:v>
                </c:pt>
                <c:pt idx="30">
                  <c:v>3464500616.8049345</c:v>
                </c:pt>
                <c:pt idx="31">
                  <c:v>3544847747.415969</c:v>
                </c:pt>
                <c:pt idx="32">
                  <c:v>3625194878.027003</c:v>
                </c:pt>
                <c:pt idx="33">
                  <c:v>3705542008.6380367</c:v>
                </c:pt>
                <c:pt idx="34">
                  <c:v>3785889139.249071</c:v>
                </c:pt>
                <c:pt idx="35">
                  <c:v>3866236269.860105</c:v>
                </c:pt>
                <c:pt idx="36">
                  <c:v>3946583400.4711404</c:v>
                </c:pt>
                <c:pt idx="37">
                  <c:v>4026930531.0821743</c:v>
                </c:pt>
                <c:pt idx="38">
                  <c:v>4107277661.693208</c:v>
                </c:pt>
                <c:pt idx="39">
                  <c:v>4187624792.3042426</c:v>
                </c:pt>
                <c:pt idx="40">
                  <c:v>4267971922.915277</c:v>
                </c:pt>
                <c:pt idx="41">
                  <c:v>4348319053.52631</c:v>
                </c:pt>
                <c:pt idx="42">
                  <c:v>4428666184.137344</c:v>
                </c:pt>
                <c:pt idx="43">
                  <c:v>4509013314.748379</c:v>
                </c:pt>
                <c:pt idx="44">
                  <c:v>4589360445.359412</c:v>
                </c:pt>
                <c:pt idx="45">
                  <c:v>4669707575.970448</c:v>
                </c:pt>
                <c:pt idx="46">
                  <c:v>4750054706.581482</c:v>
                </c:pt>
                <c:pt idx="47">
                  <c:v>4830401837.192515</c:v>
                </c:pt>
                <c:pt idx="48">
                  <c:v>4910748967.803549</c:v>
                </c:pt>
                <c:pt idx="49">
                  <c:v>4991096098.414584</c:v>
                </c:pt>
                <c:pt idx="50">
                  <c:v>5071443229.025619</c:v>
                </c:pt>
                <c:pt idx="51">
                  <c:v>5151790359.636652</c:v>
                </c:pt>
                <c:pt idx="52">
                  <c:v>5232137490.247686</c:v>
                </c:pt>
                <c:pt idx="53">
                  <c:v>5312484620.858721</c:v>
                </c:pt>
                <c:pt idx="54">
                  <c:v>5392831751.469755</c:v>
                </c:pt>
                <c:pt idx="55">
                  <c:v>5473178882.08079</c:v>
                </c:pt>
                <c:pt idx="56">
                  <c:v>5553526012.691824</c:v>
                </c:pt>
                <c:pt idx="57">
                  <c:v>5633873143.302857</c:v>
                </c:pt>
                <c:pt idx="58">
                  <c:v>5714220273.913891</c:v>
                </c:pt>
                <c:pt idx="59">
                  <c:v>5794567404.524925</c:v>
                </c:pt>
                <c:pt idx="60">
                  <c:v>6306545444.678862</c:v>
                </c:pt>
                <c:pt idx="61">
                  <c:v>6818623365.347272</c:v>
                </c:pt>
                <c:pt idx="62">
                  <c:v>7330701286.015679</c:v>
                </c:pt>
                <c:pt idx="63">
                  <c:v>7842779206.684089</c:v>
                </c:pt>
                <c:pt idx="64">
                  <c:v>8354857127.352497</c:v>
                </c:pt>
                <c:pt idx="65">
                  <c:v>8866935048.020905</c:v>
                </c:pt>
                <c:pt idx="66">
                  <c:v>9379012968.689314</c:v>
                </c:pt>
                <c:pt idx="67">
                  <c:v>9891090889.357723</c:v>
                </c:pt>
                <c:pt idx="68">
                  <c:v>10403168810.026133</c:v>
                </c:pt>
                <c:pt idx="69">
                  <c:v>10915246730.694544</c:v>
                </c:pt>
                <c:pt idx="70">
                  <c:v>11427324651.362951</c:v>
                </c:pt>
                <c:pt idx="71">
                  <c:v>11939402572.031359</c:v>
                </c:pt>
                <c:pt idx="72">
                  <c:v>12451480492.699768</c:v>
                </c:pt>
                <c:pt idx="73">
                  <c:v>12963558413.368177</c:v>
                </c:pt>
                <c:pt idx="74">
                  <c:v>13475636334.036587</c:v>
                </c:pt>
                <c:pt idx="75">
                  <c:v>13987714254.704994</c:v>
                </c:pt>
                <c:pt idx="76">
                  <c:v>14499792175.373404</c:v>
                </c:pt>
                <c:pt idx="77">
                  <c:v>15011870096.041813</c:v>
                </c:pt>
                <c:pt idx="78">
                  <c:v>15523948016.710222</c:v>
                </c:pt>
                <c:pt idx="79">
                  <c:v>16036025937.37863</c:v>
                </c:pt>
                <c:pt idx="80">
                  <c:v>16548103858.047039</c:v>
                </c:pt>
                <c:pt idx="81">
                  <c:v>17060181778.715448</c:v>
                </c:pt>
                <c:pt idx="82">
                  <c:v>17572259699.383854</c:v>
                </c:pt>
                <c:pt idx="83">
                  <c:v>18084337620.052265</c:v>
                </c:pt>
                <c:pt idx="84">
                  <c:v>18596415540.720676</c:v>
                </c:pt>
                <c:pt idx="85">
                  <c:v>19108493461.389088</c:v>
                </c:pt>
                <c:pt idx="86">
                  <c:v>19620571382.057495</c:v>
                </c:pt>
                <c:pt idx="87">
                  <c:v>20132649302.725903</c:v>
                </c:pt>
                <c:pt idx="88">
                  <c:v>20644727223.394314</c:v>
                </c:pt>
                <c:pt idx="89">
                  <c:v>21156805144.062717</c:v>
                </c:pt>
                <c:pt idx="90">
                  <c:v>21668883064.73113</c:v>
                </c:pt>
                <c:pt idx="91">
                  <c:v>22180960985.399536</c:v>
                </c:pt>
                <c:pt idx="92">
                  <c:v>22693038906.067947</c:v>
                </c:pt>
                <c:pt idx="93">
                  <c:v>23205116826.736355</c:v>
                </c:pt>
                <c:pt idx="94">
                  <c:v>23717194747.404766</c:v>
                </c:pt>
                <c:pt idx="95">
                  <c:v>24229272668.073174</c:v>
                </c:pt>
                <c:pt idx="96">
                  <c:v>24741350588.74158</c:v>
                </c:pt>
                <c:pt idx="97">
                  <c:v>25253428509.40999</c:v>
                </c:pt>
                <c:pt idx="98">
                  <c:v>25254142855.80893</c:v>
                </c:pt>
                <c:pt idx="99">
                  <c:v>25254857141.493572</c:v>
                </c:pt>
                <c:pt idx="100">
                  <c:v>25255571427.178215</c:v>
                </c:pt>
                <c:pt idx="101">
                  <c:v>25256285712.862858</c:v>
                </c:pt>
                <c:pt idx="102">
                  <c:v>25256999998.5475</c:v>
                </c:pt>
                <c:pt idx="103">
                  <c:v>25257714284.232143</c:v>
                </c:pt>
                <c:pt idx="104">
                  <c:v>25264857141.07857</c:v>
                </c:pt>
                <c:pt idx="105">
                  <c:v>25271999997.925</c:v>
                </c:pt>
                <c:pt idx="106">
                  <c:v>25279142854.771427</c:v>
                </c:pt>
                <c:pt idx="107">
                  <c:v>25286285711.61786</c:v>
                </c:pt>
                <c:pt idx="108">
                  <c:v>25293428568.464287</c:v>
                </c:pt>
                <c:pt idx="109">
                  <c:v>25300571425.310715</c:v>
                </c:pt>
                <c:pt idx="110">
                  <c:v>25307714282.157143</c:v>
                </c:pt>
                <c:pt idx="111">
                  <c:v>25314857139.00357</c:v>
                </c:pt>
                <c:pt idx="112">
                  <c:v>25321999995.85</c:v>
                </c:pt>
                <c:pt idx="113">
                  <c:v>25329142852.69643</c:v>
                </c:pt>
                <c:pt idx="114">
                  <c:v>25336285709.54286</c:v>
                </c:pt>
                <c:pt idx="115">
                  <c:v>25343428566.389286</c:v>
                </c:pt>
                <c:pt idx="116">
                  <c:v>25350571423.235714</c:v>
                </c:pt>
                <c:pt idx="117">
                  <c:v>25357714280.08214</c:v>
                </c:pt>
                <c:pt idx="118">
                  <c:v>25364857136.92857</c:v>
                </c:pt>
                <c:pt idx="119">
                  <c:v>25371999993.775</c:v>
                </c:pt>
                <c:pt idx="120">
                  <c:v>25379142850.62143</c:v>
                </c:pt>
                <c:pt idx="121">
                  <c:v>25386285707.467857</c:v>
                </c:pt>
                <c:pt idx="122">
                  <c:v>25393428564.314285</c:v>
                </c:pt>
                <c:pt idx="123">
                  <c:v>25400571421.160713</c:v>
                </c:pt>
                <c:pt idx="124">
                  <c:v>25407714278.00714</c:v>
                </c:pt>
                <c:pt idx="125">
                  <c:v>25414857134.853573</c:v>
                </c:pt>
                <c:pt idx="126">
                  <c:v>25421999991.7</c:v>
                </c:pt>
                <c:pt idx="127">
                  <c:v>25429142848.54643</c:v>
                </c:pt>
                <c:pt idx="128">
                  <c:v>25436285705.392857</c:v>
                </c:pt>
                <c:pt idx="129">
                  <c:v>25443428562.239285</c:v>
                </c:pt>
                <c:pt idx="130">
                  <c:v>25450571419.085712</c:v>
                </c:pt>
                <c:pt idx="131">
                  <c:v>25457714275.932144</c:v>
                </c:pt>
                <c:pt idx="132">
                  <c:v>25464857132.778572</c:v>
                </c:pt>
                <c:pt idx="133">
                  <c:v>25471999989.625</c:v>
                </c:pt>
                <c:pt idx="134">
                  <c:v>25479142846.471428</c:v>
                </c:pt>
                <c:pt idx="135">
                  <c:v>25486285703.317856</c:v>
                </c:pt>
                <c:pt idx="136">
                  <c:v>25493428560.164288</c:v>
                </c:pt>
                <c:pt idx="137">
                  <c:v>25500571417.010715</c:v>
                </c:pt>
                <c:pt idx="138">
                  <c:v>25507714273.857143</c:v>
                </c:pt>
                <c:pt idx="139">
                  <c:v>25514857130.70357</c:v>
                </c:pt>
                <c:pt idx="140">
                  <c:v>25521999987.55</c:v>
                </c:pt>
                <c:pt idx="141">
                  <c:v>25529142844.396427</c:v>
                </c:pt>
                <c:pt idx="142">
                  <c:v>25536285701.24286</c:v>
                </c:pt>
                <c:pt idx="143">
                  <c:v>25543428558.089287</c:v>
                </c:pt>
                <c:pt idx="144">
                  <c:v>25550571414.935715</c:v>
                </c:pt>
                <c:pt idx="145">
                  <c:v>25557714271.782143</c:v>
                </c:pt>
                <c:pt idx="146">
                  <c:v>25564857128.62857</c:v>
                </c:pt>
                <c:pt idx="147">
                  <c:v>25571999985.475</c:v>
                </c:pt>
                <c:pt idx="148">
                  <c:v>25579142842.32143</c:v>
                </c:pt>
                <c:pt idx="149">
                  <c:v>25650571410.785713</c:v>
                </c:pt>
                <c:pt idx="150">
                  <c:v>25721999979.25</c:v>
                </c:pt>
                <c:pt idx="151">
                  <c:v>25793428547.714287</c:v>
                </c:pt>
                <c:pt idx="152">
                  <c:v>25864857116.17857</c:v>
                </c:pt>
                <c:pt idx="153">
                  <c:v>25936285684.642857</c:v>
                </c:pt>
                <c:pt idx="154">
                  <c:v>26650571369.285713</c:v>
                </c:pt>
                <c:pt idx="155">
                  <c:v>27364857053.92857</c:v>
                </c:pt>
                <c:pt idx="156">
                  <c:v>28079142738.571426</c:v>
                </c:pt>
                <c:pt idx="157">
                  <c:v>28793428423.214287</c:v>
                </c:pt>
                <c:pt idx="158">
                  <c:v>29507714107.857143</c:v>
                </c:pt>
                <c:pt idx="159">
                  <c:v>30221999792.5</c:v>
                </c:pt>
                <c:pt idx="160">
                  <c:v>30936285477.142857</c:v>
                </c:pt>
                <c:pt idx="161">
                  <c:v>31650571161.785713</c:v>
                </c:pt>
                <c:pt idx="162">
                  <c:v>32364856846.42857</c:v>
                </c:pt>
                <c:pt idx="163">
                  <c:v>33079142531.071426</c:v>
                </c:pt>
                <c:pt idx="164">
                  <c:v>33793428215.714287</c:v>
                </c:pt>
                <c:pt idx="165">
                  <c:v>34507713900.35714</c:v>
                </c:pt>
                <c:pt idx="166">
                  <c:v>35221999585</c:v>
                </c:pt>
                <c:pt idx="167">
                  <c:v>35936285269.64285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Sheet2!$C$16:$C$183</c:f>
              <c:numCache>
                <c:ptCount val="168"/>
                <c:pt idx="0">
                  <c:v>0.0001</c:v>
                </c:pt>
                <c:pt idx="1">
                  <c:v>0.0002</c:v>
                </c:pt>
                <c:pt idx="2">
                  <c:v>0.0003</c:v>
                </c:pt>
                <c:pt idx="3">
                  <c:v>0.0004</c:v>
                </c:pt>
                <c:pt idx="4">
                  <c:v>0.0005</c:v>
                </c:pt>
                <c:pt idx="5">
                  <c:v>0.0006</c:v>
                </c:pt>
                <c:pt idx="6">
                  <c:v>0.0007</c:v>
                </c:pt>
                <c:pt idx="7">
                  <c:v>0.0008</c:v>
                </c:pt>
                <c:pt idx="8">
                  <c:v>0.0009</c:v>
                </c:pt>
                <c:pt idx="9">
                  <c:v>0.001</c:v>
                </c:pt>
                <c:pt idx="10">
                  <c:v>0.0011</c:v>
                </c:pt>
                <c:pt idx="11">
                  <c:v>0.0012</c:v>
                </c:pt>
                <c:pt idx="12">
                  <c:v>0.0013</c:v>
                </c:pt>
                <c:pt idx="13">
                  <c:v>0.0014</c:v>
                </c:pt>
                <c:pt idx="14">
                  <c:v>0.0015</c:v>
                </c:pt>
                <c:pt idx="15">
                  <c:v>0.0016</c:v>
                </c:pt>
                <c:pt idx="16">
                  <c:v>0.0017</c:v>
                </c:pt>
                <c:pt idx="17">
                  <c:v>0.0018</c:v>
                </c:pt>
                <c:pt idx="18">
                  <c:v>0.0019</c:v>
                </c:pt>
                <c:pt idx="19">
                  <c:v>0.002</c:v>
                </c:pt>
                <c:pt idx="20">
                  <c:v>0.0021</c:v>
                </c:pt>
                <c:pt idx="21">
                  <c:v>0.0022</c:v>
                </c:pt>
                <c:pt idx="22">
                  <c:v>0.0023</c:v>
                </c:pt>
                <c:pt idx="23">
                  <c:v>0.0024</c:v>
                </c:pt>
                <c:pt idx="24">
                  <c:v>0.0025</c:v>
                </c:pt>
                <c:pt idx="25">
                  <c:v>0.0026</c:v>
                </c:pt>
                <c:pt idx="26">
                  <c:v>0.0027</c:v>
                </c:pt>
                <c:pt idx="27">
                  <c:v>0.0028</c:v>
                </c:pt>
                <c:pt idx="28">
                  <c:v>0.0029</c:v>
                </c:pt>
                <c:pt idx="29">
                  <c:v>0.003</c:v>
                </c:pt>
                <c:pt idx="30">
                  <c:v>0.0031</c:v>
                </c:pt>
                <c:pt idx="31">
                  <c:v>0.0032</c:v>
                </c:pt>
                <c:pt idx="32">
                  <c:v>0.0033</c:v>
                </c:pt>
                <c:pt idx="33">
                  <c:v>0.0034</c:v>
                </c:pt>
                <c:pt idx="34">
                  <c:v>0.0035</c:v>
                </c:pt>
                <c:pt idx="35">
                  <c:v>0.0036</c:v>
                </c:pt>
                <c:pt idx="36">
                  <c:v>0.0037</c:v>
                </c:pt>
                <c:pt idx="37">
                  <c:v>0.0038</c:v>
                </c:pt>
                <c:pt idx="38">
                  <c:v>0.0039</c:v>
                </c:pt>
                <c:pt idx="39">
                  <c:v>0.004</c:v>
                </c:pt>
                <c:pt idx="40">
                  <c:v>0.0041</c:v>
                </c:pt>
                <c:pt idx="41">
                  <c:v>0.0042</c:v>
                </c:pt>
                <c:pt idx="42">
                  <c:v>0.0043</c:v>
                </c:pt>
                <c:pt idx="43">
                  <c:v>0.0044</c:v>
                </c:pt>
                <c:pt idx="44">
                  <c:v>0.0045</c:v>
                </c:pt>
                <c:pt idx="45">
                  <c:v>0.0046</c:v>
                </c:pt>
                <c:pt idx="46">
                  <c:v>0.0047</c:v>
                </c:pt>
                <c:pt idx="47">
                  <c:v>0.0048</c:v>
                </c:pt>
                <c:pt idx="48">
                  <c:v>0.0049</c:v>
                </c:pt>
                <c:pt idx="49">
                  <c:v>0.005</c:v>
                </c:pt>
                <c:pt idx="50">
                  <c:v>0.0051</c:v>
                </c:pt>
                <c:pt idx="51">
                  <c:v>0.0052</c:v>
                </c:pt>
                <c:pt idx="52">
                  <c:v>0.0053</c:v>
                </c:pt>
                <c:pt idx="53">
                  <c:v>0.0054</c:v>
                </c:pt>
                <c:pt idx="54">
                  <c:v>0.0055</c:v>
                </c:pt>
                <c:pt idx="55">
                  <c:v>0.0056</c:v>
                </c:pt>
                <c:pt idx="56">
                  <c:v>0.0057</c:v>
                </c:pt>
                <c:pt idx="57">
                  <c:v>0.0058</c:v>
                </c:pt>
                <c:pt idx="58">
                  <c:v>0.0059</c:v>
                </c:pt>
                <c:pt idx="59">
                  <c:v>0.006</c:v>
                </c:pt>
                <c:pt idx="60">
                  <c:v>0.007</c:v>
                </c:pt>
                <c:pt idx="61">
                  <c:v>0.008</c:v>
                </c:pt>
                <c:pt idx="62">
                  <c:v>0.009</c:v>
                </c:pt>
                <c:pt idx="63">
                  <c:v>0.01</c:v>
                </c:pt>
                <c:pt idx="64">
                  <c:v>0.011</c:v>
                </c:pt>
                <c:pt idx="65">
                  <c:v>0.012</c:v>
                </c:pt>
                <c:pt idx="66">
                  <c:v>0.013</c:v>
                </c:pt>
                <c:pt idx="67">
                  <c:v>0.014</c:v>
                </c:pt>
                <c:pt idx="68">
                  <c:v>0.015</c:v>
                </c:pt>
                <c:pt idx="69">
                  <c:v>0.016</c:v>
                </c:pt>
                <c:pt idx="70">
                  <c:v>0.017</c:v>
                </c:pt>
                <c:pt idx="71">
                  <c:v>0.018</c:v>
                </c:pt>
                <c:pt idx="72">
                  <c:v>0.019</c:v>
                </c:pt>
                <c:pt idx="73">
                  <c:v>0.02</c:v>
                </c:pt>
                <c:pt idx="74">
                  <c:v>0.021</c:v>
                </c:pt>
                <c:pt idx="75">
                  <c:v>0.022</c:v>
                </c:pt>
                <c:pt idx="76">
                  <c:v>0.023</c:v>
                </c:pt>
                <c:pt idx="77">
                  <c:v>0.024</c:v>
                </c:pt>
                <c:pt idx="78">
                  <c:v>0.025</c:v>
                </c:pt>
                <c:pt idx="79">
                  <c:v>0.026</c:v>
                </c:pt>
                <c:pt idx="80">
                  <c:v>0.027</c:v>
                </c:pt>
                <c:pt idx="81">
                  <c:v>0.028</c:v>
                </c:pt>
                <c:pt idx="82">
                  <c:v>0.029</c:v>
                </c:pt>
                <c:pt idx="83">
                  <c:v>0.03</c:v>
                </c:pt>
                <c:pt idx="84">
                  <c:v>0.031</c:v>
                </c:pt>
                <c:pt idx="85">
                  <c:v>0.032</c:v>
                </c:pt>
                <c:pt idx="86">
                  <c:v>0.033</c:v>
                </c:pt>
                <c:pt idx="87">
                  <c:v>0.034</c:v>
                </c:pt>
                <c:pt idx="88">
                  <c:v>0.035</c:v>
                </c:pt>
                <c:pt idx="89">
                  <c:v>0.036</c:v>
                </c:pt>
                <c:pt idx="90">
                  <c:v>0.037</c:v>
                </c:pt>
                <c:pt idx="91">
                  <c:v>0.038</c:v>
                </c:pt>
                <c:pt idx="92">
                  <c:v>0.039</c:v>
                </c:pt>
                <c:pt idx="93">
                  <c:v>0.04</c:v>
                </c:pt>
                <c:pt idx="94">
                  <c:v>0.041</c:v>
                </c:pt>
                <c:pt idx="95">
                  <c:v>0.042</c:v>
                </c:pt>
                <c:pt idx="96">
                  <c:v>0.043</c:v>
                </c:pt>
                <c:pt idx="97">
                  <c:v>0.044</c:v>
                </c:pt>
                <c:pt idx="98">
                  <c:v>0.045</c:v>
                </c:pt>
                <c:pt idx="99">
                  <c:v>0.046</c:v>
                </c:pt>
                <c:pt idx="100">
                  <c:v>0.047</c:v>
                </c:pt>
                <c:pt idx="101">
                  <c:v>0.048</c:v>
                </c:pt>
                <c:pt idx="102">
                  <c:v>0.049</c:v>
                </c:pt>
                <c:pt idx="103">
                  <c:v>0.05</c:v>
                </c:pt>
                <c:pt idx="104">
                  <c:v>0.06</c:v>
                </c:pt>
                <c:pt idx="105">
                  <c:v>0.07</c:v>
                </c:pt>
                <c:pt idx="106">
                  <c:v>0.08</c:v>
                </c:pt>
                <c:pt idx="107">
                  <c:v>0.09</c:v>
                </c:pt>
                <c:pt idx="108">
                  <c:v>0.1</c:v>
                </c:pt>
                <c:pt idx="109">
                  <c:v>0.11</c:v>
                </c:pt>
                <c:pt idx="110">
                  <c:v>0.12</c:v>
                </c:pt>
                <c:pt idx="111">
                  <c:v>0.13</c:v>
                </c:pt>
                <c:pt idx="112">
                  <c:v>0.14</c:v>
                </c:pt>
                <c:pt idx="113">
                  <c:v>0.15</c:v>
                </c:pt>
                <c:pt idx="114">
                  <c:v>0.16</c:v>
                </c:pt>
                <c:pt idx="115">
                  <c:v>0.17</c:v>
                </c:pt>
                <c:pt idx="116">
                  <c:v>0.18</c:v>
                </c:pt>
                <c:pt idx="117">
                  <c:v>0.19</c:v>
                </c:pt>
                <c:pt idx="118">
                  <c:v>0.2</c:v>
                </c:pt>
                <c:pt idx="119">
                  <c:v>0.21</c:v>
                </c:pt>
                <c:pt idx="120">
                  <c:v>0.22</c:v>
                </c:pt>
                <c:pt idx="121">
                  <c:v>0.23</c:v>
                </c:pt>
                <c:pt idx="122">
                  <c:v>0.24</c:v>
                </c:pt>
                <c:pt idx="123">
                  <c:v>0.25</c:v>
                </c:pt>
                <c:pt idx="124">
                  <c:v>0.26</c:v>
                </c:pt>
                <c:pt idx="125">
                  <c:v>0.27</c:v>
                </c:pt>
                <c:pt idx="126">
                  <c:v>0.28</c:v>
                </c:pt>
                <c:pt idx="127">
                  <c:v>0.29</c:v>
                </c:pt>
                <c:pt idx="128">
                  <c:v>0.3</c:v>
                </c:pt>
                <c:pt idx="129">
                  <c:v>0.31</c:v>
                </c:pt>
                <c:pt idx="130">
                  <c:v>0.32</c:v>
                </c:pt>
                <c:pt idx="131">
                  <c:v>0.33</c:v>
                </c:pt>
                <c:pt idx="132">
                  <c:v>0.34</c:v>
                </c:pt>
                <c:pt idx="133">
                  <c:v>0.35</c:v>
                </c:pt>
                <c:pt idx="134">
                  <c:v>0.36</c:v>
                </c:pt>
                <c:pt idx="135">
                  <c:v>0.37</c:v>
                </c:pt>
                <c:pt idx="136">
                  <c:v>0.38</c:v>
                </c:pt>
                <c:pt idx="137">
                  <c:v>0.39</c:v>
                </c:pt>
                <c:pt idx="138">
                  <c:v>0.4</c:v>
                </c:pt>
                <c:pt idx="139">
                  <c:v>0.41</c:v>
                </c:pt>
                <c:pt idx="140">
                  <c:v>0.42</c:v>
                </c:pt>
                <c:pt idx="141">
                  <c:v>0.43</c:v>
                </c:pt>
                <c:pt idx="142">
                  <c:v>0.44</c:v>
                </c:pt>
                <c:pt idx="143">
                  <c:v>0.45</c:v>
                </c:pt>
                <c:pt idx="144">
                  <c:v>0.46</c:v>
                </c:pt>
                <c:pt idx="145">
                  <c:v>0.47</c:v>
                </c:pt>
                <c:pt idx="146">
                  <c:v>0.48</c:v>
                </c:pt>
                <c:pt idx="147">
                  <c:v>0.49</c:v>
                </c:pt>
                <c:pt idx="148">
                  <c:v>0.5</c:v>
                </c:pt>
                <c:pt idx="149">
                  <c:v>0.6</c:v>
                </c:pt>
                <c:pt idx="150">
                  <c:v>0.7</c:v>
                </c:pt>
                <c:pt idx="151">
                  <c:v>0.8</c:v>
                </c:pt>
                <c:pt idx="152">
                  <c:v>0.9</c:v>
                </c:pt>
                <c:pt idx="153">
                  <c:v>1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13</c:v>
                </c:pt>
                <c:pt idx="166">
                  <c:v>14</c:v>
                </c:pt>
                <c:pt idx="167">
                  <c:v>15</c:v>
                </c:pt>
              </c:numCache>
            </c:numRef>
          </c:xVal>
          <c:yVal>
            <c:numRef>
              <c:f>Sheet2!$Y$16:$Y$183</c:f>
              <c:numCache>
                <c:ptCount val="168"/>
                <c:pt idx="0">
                  <c:v>200219683.16073728</c:v>
                </c:pt>
                <c:pt idx="1">
                  <c:v>217724888.52822736</c:v>
                </c:pt>
                <c:pt idx="2">
                  <c:v>235230093.8957174</c:v>
                </c:pt>
                <c:pt idx="3">
                  <c:v>252735299.2632075</c:v>
                </c:pt>
                <c:pt idx="4">
                  <c:v>270240504.6306976</c:v>
                </c:pt>
                <c:pt idx="5">
                  <c:v>287745709.9981876</c:v>
                </c:pt>
                <c:pt idx="6">
                  <c:v>305250915.3656777</c:v>
                </c:pt>
                <c:pt idx="7">
                  <c:v>322756120.7331675</c:v>
                </c:pt>
                <c:pt idx="8">
                  <c:v>340261326.1006576</c:v>
                </c:pt>
                <c:pt idx="9">
                  <c:v>357766531.46814764</c:v>
                </c:pt>
                <c:pt idx="10">
                  <c:v>375271736.8356377</c:v>
                </c:pt>
                <c:pt idx="11">
                  <c:v>392776942.2031278</c:v>
                </c:pt>
                <c:pt idx="12">
                  <c:v>410282147.57061785</c:v>
                </c:pt>
                <c:pt idx="13">
                  <c:v>427787352.9381079</c:v>
                </c:pt>
                <c:pt idx="14">
                  <c:v>445292558.30559796</c:v>
                </c:pt>
                <c:pt idx="15">
                  <c:v>462797763.673088</c:v>
                </c:pt>
                <c:pt idx="16">
                  <c:v>480302969.0405781</c:v>
                </c:pt>
                <c:pt idx="17">
                  <c:v>497808174.4080682</c:v>
                </c:pt>
                <c:pt idx="18">
                  <c:v>515313379.77555823</c:v>
                </c:pt>
                <c:pt idx="19">
                  <c:v>532818585.1430483</c:v>
                </c:pt>
                <c:pt idx="20">
                  <c:v>550323790.5105383</c:v>
                </c:pt>
                <c:pt idx="21">
                  <c:v>567828995.8780284</c:v>
                </c:pt>
                <c:pt idx="22">
                  <c:v>585334201.2455186</c:v>
                </c:pt>
                <c:pt idx="23">
                  <c:v>602839406.6130086</c:v>
                </c:pt>
                <c:pt idx="24">
                  <c:v>620344611.9804987</c:v>
                </c:pt>
                <c:pt idx="25">
                  <c:v>637849817.3479887</c:v>
                </c:pt>
                <c:pt idx="26">
                  <c:v>655355022.7154788</c:v>
                </c:pt>
                <c:pt idx="27">
                  <c:v>672860228.0829688</c:v>
                </c:pt>
                <c:pt idx="28">
                  <c:v>690365433.4504589</c:v>
                </c:pt>
                <c:pt idx="29">
                  <c:v>707870638.8179489</c:v>
                </c:pt>
                <c:pt idx="30">
                  <c:v>725375844.185439</c:v>
                </c:pt>
                <c:pt idx="31">
                  <c:v>742881049.552929</c:v>
                </c:pt>
                <c:pt idx="32">
                  <c:v>760386254.9204192</c:v>
                </c:pt>
                <c:pt idx="33">
                  <c:v>777891460.2879093</c:v>
                </c:pt>
                <c:pt idx="34">
                  <c:v>795396665.6553993</c:v>
                </c:pt>
                <c:pt idx="35">
                  <c:v>812901871.0228894</c:v>
                </c:pt>
                <c:pt idx="36">
                  <c:v>830407076.3903794</c:v>
                </c:pt>
                <c:pt idx="37">
                  <c:v>847912281.7578695</c:v>
                </c:pt>
                <c:pt idx="38">
                  <c:v>865417487.1253595</c:v>
                </c:pt>
                <c:pt idx="39">
                  <c:v>882922692.4928496</c:v>
                </c:pt>
                <c:pt idx="40">
                  <c:v>900427897.8603398</c:v>
                </c:pt>
                <c:pt idx="41">
                  <c:v>917933103.2278296</c:v>
                </c:pt>
                <c:pt idx="42">
                  <c:v>935438308.5953197</c:v>
                </c:pt>
                <c:pt idx="43">
                  <c:v>952943513.9628099</c:v>
                </c:pt>
                <c:pt idx="44">
                  <c:v>970448719.3302999</c:v>
                </c:pt>
                <c:pt idx="45">
                  <c:v>987953924.69779</c:v>
                </c:pt>
                <c:pt idx="46">
                  <c:v>1005459130.06528</c:v>
                </c:pt>
                <c:pt idx="47">
                  <c:v>1022964335.43277</c:v>
                </c:pt>
                <c:pt idx="48">
                  <c:v>1040469540.8002602</c:v>
                </c:pt>
                <c:pt idx="49">
                  <c:v>1057974746.1677502</c:v>
                </c:pt>
                <c:pt idx="50">
                  <c:v>1075479951.5352404</c:v>
                </c:pt>
                <c:pt idx="51">
                  <c:v>1092985156.9027305</c:v>
                </c:pt>
                <c:pt idx="52">
                  <c:v>1110490362.2702205</c:v>
                </c:pt>
                <c:pt idx="53">
                  <c:v>1127995567.6377103</c:v>
                </c:pt>
                <c:pt idx="54">
                  <c:v>1145500773.0052004</c:v>
                </c:pt>
                <c:pt idx="55">
                  <c:v>1163005978.3726907</c:v>
                </c:pt>
                <c:pt idx="56">
                  <c:v>1180511183.740181</c:v>
                </c:pt>
                <c:pt idx="57">
                  <c:v>1192297124.9289725</c:v>
                </c:pt>
                <c:pt idx="58">
                  <c:v>1204083066.2898169</c:v>
                </c:pt>
                <c:pt idx="59">
                  <c:v>1215869007.6506612</c:v>
                </c:pt>
                <c:pt idx="60">
                  <c:v>1333728421.2591047</c:v>
                </c:pt>
                <c:pt idx="61">
                  <c:v>1451587834.8675485</c:v>
                </c:pt>
                <c:pt idx="62">
                  <c:v>1569447248.4759917</c:v>
                </c:pt>
                <c:pt idx="63">
                  <c:v>1687306662.0844355</c:v>
                </c:pt>
                <c:pt idx="64">
                  <c:v>1805166075.692879</c:v>
                </c:pt>
                <c:pt idx="65">
                  <c:v>1923025489.3013225</c:v>
                </c:pt>
                <c:pt idx="66">
                  <c:v>2040884902.909766</c:v>
                </c:pt>
                <c:pt idx="67">
                  <c:v>2158744316.5182095</c:v>
                </c:pt>
                <c:pt idx="68">
                  <c:v>2276603730.1266527</c:v>
                </c:pt>
                <c:pt idx="69">
                  <c:v>2394463143.735097</c:v>
                </c:pt>
                <c:pt idx="70">
                  <c:v>2512322557.34354</c:v>
                </c:pt>
                <c:pt idx="71">
                  <c:v>2630181970.9519835</c:v>
                </c:pt>
                <c:pt idx="72">
                  <c:v>2748041384.560427</c:v>
                </c:pt>
                <c:pt idx="73">
                  <c:v>2865900798.168871</c:v>
                </c:pt>
                <c:pt idx="74">
                  <c:v>2983760211.7773147</c:v>
                </c:pt>
                <c:pt idx="75">
                  <c:v>3101619625.385758</c:v>
                </c:pt>
                <c:pt idx="76">
                  <c:v>3219479038.9942017</c:v>
                </c:pt>
                <c:pt idx="77">
                  <c:v>3337338452.602645</c:v>
                </c:pt>
                <c:pt idx="78">
                  <c:v>3455197866.2110887</c:v>
                </c:pt>
                <c:pt idx="79">
                  <c:v>3573057279.819532</c:v>
                </c:pt>
                <c:pt idx="80">
                  <c:v>3690916693.4279757</c:v>
                </c:pt>
                <c:pt idx="81">
                  <c:v>3808776107.0364194</c:v>
                </c:pt>
                <c:pt idx="82">
                  <c:v>3926635520.644863</c:v>
                </c:pt>
                <c:pt idx="83">
                  <c:v>4044494934.253306</c:v>
                </c:pt>
                <c:pt idx="84">
                  <c:v>4162354347.8617496</c:v>
                </c:pt>
                <c:pt idx="85">
                  <c:v>4280213761.4701934</c:v>
                </c:pt>
                <c:pt idx="86">
                  <c:v>4398073175.078637</c:v>
                </c:pt>
                <c:pt idx="87">
                  <c:v>4515932588.68708</c:v>
                </c:pt>
                <c:pt idx="88">
                  <c:v>4633792002.295525</c:v>
                </c:pt>
                <c:pt idx="89">
                  <c:v>4751651415.903967</c:v>
                </c:pt>
                <c:pt idx="90">
                  <c:v>4869510829.512411</c:v>
                </c:pt>
                <c:pt idx="91">
                  <c:v>4987370243.120854</c:v>
                </c:pt>
                <c:pt idx="92">
                  <c:v>5105229656.729299</c:v>
                </c:pt>
                <c:pt idx="93">
                  <c:v>5223089070.337742</c:v>
                </c:pt>
                <c:pt idx="94">
                  <c:v>5223247859.571548</c:v>
                </c:pt>
                <c:pt idx="95">
                  <c:v>5223406649.219635</c:v>
                </c:pt>
                <c:pt idx="96">
                  <c:v>5223565438.867722</c:v>
                </c:pt>
                <c:pt idx="97">
                  <c:v>5223724228.515808</c:v>
                </c:pt>
                <c:pt idx="98">
                  <c:v>5223883018.163895</c:v>
                </c:pt>
                <c:pt idx="99">
                  <c:v>5224041807.811981</c:v>
                </c:pt>
                <c:pt idx="100">
                  <c:v>5224200597.460068</c:v>
                </c:pt>
                <c:pt idx="101">
                  <c:v>5224359387.108154</c:v>
                </c:pt>
                <c:pt idx="102">
                  <c:v>5224518176.756241</c:v>
                </c:pt>
                <c:pt idx="103">
                  <c:v>5224676966.404327</c:v>
                </c:pt>
                <c:pt idx="104">
                  <c:v>5226264862.885193</c:v>
                </c:pt>
                <c:pt idx="105">
                  <c:v>5227852759.366058</c:v>
                </c:pt>
                <c:pt idx="106">
                  <c:v>5229440655.846924</c:v>
                </c:pt>
                <c:pt idx="107">
                  <c:v>5231028552.32779</c:v>
                </c:pt>
                <c:pt idx="108">
                  <c:v>5232616448.808656</c:v>
                </c:pt>
                <c:pt idx="109">
                  <c:v>5234204345.289521</c:v>
                </c:pt>
                <c:pt idx="110">
                  <c:v>5235792241.770387</c:v>
                </c:pt>
                <c:pt idx="111">
                  <c:v>5237380138.251252</c:v>
                </c:pt>
                <c:pt idx="112">
                  <c:v>5238968034.732118</c:v>
                </c:pt>
                <c:pt idx="113">
                  <c:v>5240555931.212983</c:v>
                </c:pt>
                <c:pt idx="114">
                  <c:v>5242143827.693849</c:v>
                </c:pt>
                <c:pt idx="115">
                  <c:v>5243731724.174714</c:v>
                </c:pt>
                <c:pt idx="116">
                  <c:v>5245319620.65558</c:v>
                </c:pt>
                <c:pt idx="117">
                  <c:v>5246907517.136445</c:v>
                </c:pt>
                <c:pt idx="118">
                  <c:v>5248495413.617311</c:v>
                </c:pt>
                <c:pt idx="119">
                  <c:v>5250083310.098176</c:v>
                </c:pt>
                <c:pt idx="120">
                  <c:v>5251671206.5790415</c:v>
                </c:pt>
                <c:pt idx="121">
                  <c:v>5253259103.059907</c:v>
                </c:pt>
                <c:pt idx="122">
                  <c:v>5254846999.540772</c:v>
                </c:pt>
                <c:pt idx="123">
                  <c:v>5256434896.021638</c:v>
                </c:pt>
                <c:pt idx="124">
                  <c:v>5258022792.502504</c:v>
                </c:pt>
                <c:pt idx="125">
                  <c:v>5259610688.98337</c:v>
                </c:pt>
                <c:pt idx="126">
                  <c:v>5261198585.464235</c:v>
                </c:pt>
                <c:pt idx="127">
                  <c:v>5262786481.945101</c:v>
                </c:pt>
                <c:pt idx="128">
                  <c:v>5264374378.425966</c:v>
                </c:pt>
                <c:pt idx="129">
                  <c:v>5265962274.906832</c:v>
                </c:pt>
                <c:pt idx="130">
                  <c:v>5267550171.387697</c:v>
                </c:pt>
                <c:pt idx="131">
                  <c:v>5269138067.868563</c:v>
                </c:pt>
                <c:pt idx="132">
                  <c:v>5270725964.349428</c:v>
                </c:pt>
                <c:pt idx="133">
                  <c:v>5272313860.830294</c:v>
                </c:pt>
                <c:pt idx="134">
                  <c:v>5273901757.311159</c:v>
                </c:pt>
                <c:pt idx="135">
                  <c:v>5275489653.792025</c:v>
                </c:pt>
                <c:pt idx="136">
                  <c:v>5277077550.27289</c:v>
                </c:pt>
                <c:pt idx="137">
                  <c:v>5278665446.753756</c:v>
                </c:pt>
                <c:pt idx="138">
                  <c:v>5280253343.234621</c:v>
                </c:pt>
                <c:pt idx="139">
                  <c:v>5281841239.715487</c:v>
                </c:pt>
                <c:pt idx="140">
                  <c:v>5283429136.196352</c:v>
                </c:pt>
                <c:pt idx="141">
                  <c:v>5285017032.6772175</c:v>
                </c:pt>
                <c:pt idx="142">
                  <c:v>5286604929.158084</c:v>
                </c:pt>
                <c:pt idx="143">
                  <c:v>5288192825.638949</c:v>
                </c:pt>
                <c:pt idx="144">
                  <c:v>5289780722.119815</c:v>
                </c:pt>
                <c:pt idx="145">
                  <c:v>5291368618.60068</c:v>
                </c:pt>
                <c:pt idx="146">
                  <c:v>5292956515.081546</c:v>
                </c:pt>
                <c:pt idx="147">
                  <c:v>5294544411.562411</c:v>
                </c:pt>
                <c:pt idx="148">
                  <c:v>5296132308.043277</c:v>
                </c:pt>
                <c:pt idx="149">
                  <c:v>5312011272.851932</c:v>
                </c:pt>
                <c:pt idx="150">
                  <c:v>5327890237.660587</c:v>
                </c:pt>
                <c:pt idx="151">
                  <c:v>5343769202.469243</c:v>
                </c:pt>
                <c:pt idx="152">
                  <c:v>5359648167.277898</c:v>
                </c:pt>
                <c:pt idx="153">
                  <c:v>5375527132.086554</c:v>
                </c:pt>
                <c:pt idx="154">
                  <c:v>5534316780.173107</c:v>
                </c:pt>
                <c:pt idx="155">
                  <c:v>5693106428.25966</c:v>
                </c:pt>
                <c:pt idx="156">
                  <c:v>5851896076.346213</c:v>
                </c:pt>
                <c:pt idx="157">
                  <c:v>6010685724.432767</c:v>
                </c:pt>
                <c:pt idx="158">
                  <c:v>6169475372.51932</c:v>
                </c:pt>
                <c:pt idx="159">
                  <c:v>6328265020.605873</c:v>
                </c:pt>
                <c:pt idx="160">
                  <c:v>6487054668.692427</c:v>
                </c:pt>
                <c:pt idx="161">
                  <c:v>6645844316.77898</c:v>
                </c:pt>
                <c:pt idx="162">
                  <c:v>6804633964.865534</c:v>
                </c:pt>
                <c:pt idx="163">
                  <c:v>6963423612.952086</c:v>
                </c:pt>
                <c:pt idx="164">
                  <c:v>7122213261.03864</c:v>
                </c:pt>
                <c:pt idx="165">
                  <c:v>7281002909.125194</c:v>
                </c:pt>
                <c:pt idx="166">
                  <c:v>7439792557.211746</c:v>
                </c:pt>
                <c:pt idx="167">
                  <c:v>7598582205.2983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Sheet2!$C$16:$C$183</c:f>
              <c:numCache>
                <c:ptCount val="168"/>
                <c:pt idx="0">
                  <c:v>0.0001</c:v>
                </c:pt>
                <c:pt idx="1">
                  <c:v>0.0002</c:v>
                </c:pt>
                <c:pt idx="2">
                  <c:v>0.0003</c:v>
                </c:pt>
                <c:pt idx="3">
                  <c:v>0.0004</c:v>
                </c:pt>
                <c:pt idx="4">
                  <c:v>0.0005</c:v>
                </c:pt>
                <c:pt idx="5">
                  <c:v>0.0006</c:v>
                </c:pt>
                <c:pt idx="6">
                  <c:v>0.0007</c:v>
                </c:pt>
                <c:pt idx="7">
                  <c:v>0.0008</c:v>
                </c:pt>
                <c:pt idx="8">
                  <c:v>0.0009</c:v>
                </c:pt>
                <c:pt idx="9">
                  <c:v>0.001</c:v>
                </c:pt>
                <c:pt idx="10">
                  <c:v>0.0011</c:v>
                </c:pt>
                <c:pt idx="11">
                  <c:v>0.0012</c:v>
                </c:pt>
                <c:pt idx="12">
                  <c:v>0.0013</c:v>
                </c:pt>
                <c:pt idx="13">
                  <c:v>0.0014</c:v>
                </c:pt>
                <c:pt idx="14">
                  <c:v>0.0015</c:v>
                </c:pt>
                <c:pt idx="15">
                  <c:v>0.0016</c:v>
                </c:pt>
                <c:pt idx="16">
                  <c:v>0.0017</c:v>
                </c:pt>
                <c:pt idx="17">
                  <c:v>0.0018</c:v>
                </c:pt>
                <c:pt idx="18">
                  <c:v>0.0019</c:v>
                </c:pt>
                <c:pt idx="19">
                  <c:v>0.002</c:v>
                </c:pt>
                <c:pt idx="20">
                  <c:v>0.0021</c:v>
                </c:pt>
                <c:pt idx="21">
                  <c:v>0.0022</c:v>
                </c:pt>
                <c:pt idx="22">
                  <c:v>0.0023</c:v>
                </c:pt>
                <c:pt idx="23">
                  <c:v>0.0024</c:v>
                </c:pt>
                <c:pt idx="24">
                  <c:v>0.0025</c:v>
                </c:pt>
                <c:pt idx="25">
                  <c:v>0.0026</c:v>
                </c:pt>
                <c:pt idx="26">
                  <c:v>0.0027</c:v>
                </c:pt>
                <c:pt idx="27">
                  <c:v>0.0028</c:v>
                </c:pt>
                <c:pt idx="28">
                  <c:v>0.0029</c:v>
                </c:pt>
                <c:pt idx="29">
                  <c:v>0.003</c:v>
                </c:pt>
                <c:pt idx="30">
                  <c:v>0.0031</c:v>
                </c:pt>
                <c:pt idx="31">
                  <c:v>0.0032</c:v>
                </c:pt>
                <c:pt idx="32">
                  <c:v>0.0033</c:v>
                </c:pt>
                <c:pt idx="33">
                  <c:v>0.0034</c:v>
                </c:pt>
                <c:pt idx="34">
                  <c:v>0.0035</c:v>
                </c:pt>
                <c:pt idx="35">
                  <c:v>0.0036</c:v>
                </c:pt>
                <c:pt idx="36">
                  <c:v>0.0037</c:v>
                </c:pt>
                <c:pt idx="37">
                  <c:v>0.0038</c:v>
                </c:pt>
                <c:pt idx="38">
                  <c:v>0.0039</c:v>
                </c:pt>
                <c:pt idx="39">
                  <c:v>0.004</c:v>
                </c:pt>
                <c:pt idx="40">
                  <c:v>0.0041</c:v>
                </c:pt>
                <c:pt idx="41">
                  <c:v>0.0042</c:v>
                </c:pt>
                <c:pt idx="42">
                  <c:v>0.0043</c:v>
                </c:pt>
                <c:pt idx="43">
                  <c:v>0.0044</c:v>
                </c:pt>
                <c:pt idx="44">
                  <c:v>0.0045</c:v>
                </c:pt>
                <c:pt idx="45">
                  <c:v>0.0046</c:v>
                </c:pt>
                <c:pt idx="46">
                  <c:v>0.0047</c:v>
                </c:pt>
                <c:pt idx="47">
                  <c:v>0.0048</c:v>
                </c:pt>
                <c:pt idx="48">
                  <c:v>0.0049</c:v>
                </c:pt>
                <c:pt idx="49">
                  <c:v>0.005</c:v>
                </c:pt>
                <c:pt idx="50">
                  <c:v>0.0051</c:v>
                </c:pt>
                <c:pt idx="51">
                  <c:v>0.0052</c:v>
                </c:pt>
                <c:pt idx="52">
                  <c:v>0.0053</c:v>
                </c:pt>
                <c:pt idx="53">
                  <c:v>0.0054</c:v>
                </c:pt>
                <c:pt idx="54">
                  <c:v>0.0055</c:v>
                </c:pt>
                <c:pt idx="55">
                  <c:v>0.0056</c:v>
                </c:pt>
                <c:pt idx="56">
                  <c:v>0.0057</c:v>
                </c:pt>
                <c:pt idx="57">
                  <c:v>0.0058</c:v>
                </c:pt>
                <c:pt idx="58">
                  <c:v>0.0059</c:v>
                </c:pt>
                <c:pt idx="59">
                  <c:v>0.006</c:v>
                </c:pt>
                <c:pt idx="60">
                  <c:v>0.007</c:v>
                </c:pt>
                <c:pt idx="61">
                  <c:v>0.008</c:v>
                </c:pt>
                <c:pt idx="62">
                  <c:v>0.009</c:v>
                </c:pt>
                <c:pt idx="63">
                  <c:v>0.01</c:v>
                </c:pt>
                <c:pt idx="64">
                  <c:v>0.011</c:v>
                </c:pt>
                <c:pt idx="65">
                  <c:v>0.012</c:v>
                </c:pt>
                <c:pt idx="66">
                  <c:v>0.013</c:v>
                </c:pt>
                <c:pt idx="67">
                  <c:v>0.014</c:v>
                </c:pt>
                <c:pt idx="68">
                  <c:v>0.015</c:v>
                </c:pt>
                <c:pt idx="69">
                  <c:v>0.016</c:v>
                </c:pt>
                <c:pt idx="70">
                  <c:v>0.017</c:v>
                </c:pt>
                <c:pt idx="71">
                  <c:v>0.018</c:v>
                </c:pt>
                <c:pt idx="72">
                  <c:v>0.019</c:v>
                </c:pt>
                <c:pt idx="73">
                  <c:v>0.02</c:v>
                </c:pt>
                <c:pt idx="74">
                  <c:v>0.021</c:v>
                </c:pt>
                <c:pt idx="75">
                  <c:v>0.022</c:v>
                </c:pt>
                <c:pt idx="76">
                  <c:v>0.023</c:v>
                </c:pt>
                <c:pt idx="77">
                  <c:v>0.024</c:v>
                </c:pt>
                <c:pt idx="78">
                  <c:v>0.025</c:v>
                </c:pt>
                <c:pt idx="79">
                  <c:v>0.026</c:v>
                </c:pt>
                <c:pt idx="80">
                  <c:v>0.027</c:v>
                </c:pt>
                <c:pt idx="81">
                  <c:v>0.028</c:v>
                </c:pt>
                <c:pt idx="82">
                  <c:v>0.029</c:v>
                </c:pt>
                <c:pt idx="83">
                  <c:v>0.03</c:v>
                </c:pt>
                <c:pt idx="84">
                  <c:v>0.031</c:v>
                </c:pt>
                <c:pt idx="85">
                  <c:v>0.032</c:v>
                </c:pt>
                <c:pt idx="86">
                  <c:v>0.033</c:v>
                </c:pt>
                <c:pt idx="87">
                  <c:v>0.034</c:v>
                </c:pt>
                <c:pt idx="88">
                  <c:v>0.035</c:v>
                </c:pt>
                <c:pt idx="89">
                  <c:v>0.036</c:v>
                </c:pt>
                <c:pt idx="90">
                  <c:v>0.037</c:v>
                </c:pt>
                <c:pt idx="91">
                  <c:v>0.038</c:v>
                </c:pt>
                <c:pt idx="92">
                  <c:v>0.039</c:v>
                </c:pt>
                <c:pt idx="93">
                  <c:v>0.04</c:v>
                </c:pt>
                <c:pt idx="94">
                  <c:v>0.041</c:v>
                </c:pt>
                <c:pt idx="95">
                  <c:v>0.042</c:v>
                </c:pt>
                <c:pt idx="96">
                  <c:v>0.043</c:v>
                </c:pt>
                <c:pt idx="97">
                  <c:v>0.044</c:v>
                </c:pt>
                <c:pt idx="98">
                  <c:v>0.045</c:v>
                </c:pt>
                <c:pt idx="99">
                  <c:v>0.046</c:v>
                </c:pt>
                <c:pt idx="100">
                  <c:v>0.047</c:v>
                </c:pt>
                <c:pt idx="101">
                  <c:v>0.048</c:v>
                </c:pt>
                <c:pt idx="102">
                  <c:v>0.049</c:v>
                </c:pt>
                <c:pt idx="103">
                  <c:v>0.05</c:v>
                </c:pt>
                <c:pt idx="104">
                  <c:v>0.06</c:v>
                </c:pt>
                <c:pt idx="105">
                  <c:v>0.07</c:v>
                </c:pt>
                <c:pt idx="106">
                  <c:v>0.08</c:v>
                </c:pt>
                <c:pt idx="107">
                  <c:v>0.09</c:v>
                </c:pt>
                <c:pt idx="108">
                  <c:v>0.1</c:v>
                </c:pt>
                <c:pt idx="109">
                  <c:v>0.11</c:v>
                </c:pt>
                <c:pt idx="110">
                  <c:v>0.12</c:v>
                </c:pt>
                <c:pt idx="111">
                  <c:v>0.13</c:v>
                </c:pt>
                <c:pt idx="112">
                  <c:v>0.14</c:v>
                </c:pt>
                <c:pt idx="113">
                  <c:v>0.15</c:v>
                </c:pt>
                <c:pt idx="114">
                  <c:v>0.16</c:v>
                </c:pt>
                <c:pt idx="115">
                  <c:v>0.17</c:v>
                </c:pt>
                <c:pt idx="116">
                  <c:v>0.18</c:v>
                </c:pt>
                <c:pt idx="117">
                  <c:v>0.19</c:v>
                </c:pt>
                <c:pt idx="118">
                  <c:v>0.2</c:v>
                </c:pt>
                <c:pt idx="119">
                  <c:v>0.21</c:v>
                </c:pt>
                <c:pt idx="120">
                  <c:v>0.22</c:v>
                </c:pt>
                <c:pt idx="121">
                  <c:v>0.23</c:v>
                </c:pt>
                <c:pt idx="122">
                  <c:v>0.24</c:v>
                </c:pt>
                <c:pt idx="123">
                  <c:v>0.25</c:v>
                </c:pt>
                <c:pt idx="124">
                  <c:v>0.26</c:v>
                </c:pt>
                <c:pt idx="125">
                  <c:v>0.27</c:v>
                </c:pt>
                <c:pt idx="126">
                  <c:v>0.28</c:v>
                </c:pt>
                <c:pt idx="127">
                  <c:v>0.29</c:v>
                </c:pt>
                <c:pt idx="128">
                  <c:v>0.3</c:v>
                </c:pt>
                <c:pt idx="129">
                  <c:v>0.31</c:v>
                </c:pt>
                <c:pt idx="130">
                  <c:v>0.32</c:v>
                </c:pt>
                <c:pt idx="131">
                  <c:v>0.33</c:v>
                </c:pt>
                <c:pt idx="132">
                  <c:v>0.34</c:v>
                </c:pt>
                <c:pt idx="133">
                  <c:v>0.35</c:v>
                </c:pt>
                <c:pt idx="134">
                  <c:v>0.36</c:v>
                </c:pt>
                <c:pt idx="135">
                  <c:v>0.37</c:v>
                </c:pt>
                <c:pt idx="136">
                  <c:v>0.38</c:v>
                </c:pt>
                <c:pt idx="137">
                  <c:v>0.39</c:v>
                </c:pt>
                <c:pt idx="138">
                  <c:v>0.4</c:v>
                </c:pt>
                <c:pt idx="139">
                  <c:v>0.41</c:v>
                </c:pt>
                <c:pt idx="140">
                  <c:v>0.42</c:v>
                </c:pt>
                <c:pt idx="141">
                  <c:v>0.43</c:v>
                </c:pt>
                <c:pt idx="142">
                  <c:v>0.44</c:v>
                </c:pt>
                <c:pt idx="143">
                  <c:v>0.45</c:v>
                </c:pt>
                <c:pt idx="144">
                  <c:v>0.46</c:v>
                </c:pt>
                <c:pt idx="145">
                  <c:v>0.47</c:v>
                </c:pt>
                <c:pt idx="146">
                  <c:v>0.48</c:v>
                </c:pt>
                <c:pt idx="147">
                  <c:v>0.49</c:v>
                </c:pt>
                <c:pt idx="148">
                  <c:v>0.5</c:v>
                </c:pt>
                <c:pt idx="149">
                  <c:v>0.6</c:v>
                </c:pt>
                <c:pt idx="150">
                  <c:v>0.7</c:v>
                </c:pt>
                <c:pt idx="151">
                  <c:v>0.8</c:v>
                </c:pt>
                <c:pt idx="152">
                  <c:v>0.9</c:v>
                </c:pt>
                <c:pt idx="153">
                  <c:v>1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13</c:v>
                </c:pt>
                <c:pt idx="166">
                  <c:v>14</c:v>
                </c:pt>
                <c:pt idx="167">
                  <c:v>15</c:v>
                </c:pt>
              </c:numCache>
            </c:numRef>
          </c:xVal>
          <c:yVal>
            <c:numRef>
              <c:f>Sheet2!$AK$16:$AK$183</c:f>
              <c:numCache>
                <c:ptCount val="168"/>
                <c:pt idx="0">
                  <c:v>88790945.03455505</c:v>
                </c:pt>
                <c:pt idx="1">
                  <c:v>97654229.85604696</c:v>
                </c:pt>
                <c:pt idx="2">
                  <c:v>106517514.67753886</c:v>
                </c:pt>
                <c:pt idx="3">
                  <c:v>115380799.49903077</c:v>
                </c:pt>
                <c:pt idx="4">
                  <c:v>124244084.32052268</c:v>
                </c:pt>
                <c:pt idx="5">
                  <c:v>133107369.1420146</c:v>
                </c:pt>
                <c:pt idx="6">
                  <c:v>141970653.9635065</c:v>
                </c:pt>
                <c:pt idx="7">
                  <c:v>150833938.78499842</c:v>
                </c:pt>
                <c:pt idx="8">
                  <c:v>159697223.6064903</c:v>
                </c:pt>
                <c:pt idx="9">
                  <c:v>168560508.42798224</c:v>
                </c:pt>
                <c:pt idx="10">
                  <c:v>177423793.24947414</c:v>
                </c:pt>
                <c:pt idx="11">
                  <c:v>186287078.07096606</c:v>
                </c:pt>
                <c:pt idx="12">
                  <c:v>195150362.89245793</c:v>
                </c:pt>
                <c:pt idx="13">
                  <c:v>204013647.7139499</c:v>
                </c:pt>
                <c:pt idx="14">
                  <c:v>212876932.53544176</c:v>
                </c:pt>
                <c:pt idx="15">
                  <c:v>221740217.3569337</c:v>
                </c:pt>
                <c:pt idx="16">
                  <c:v>230603502.17842558</c:v>
                </c:pt>
                <c:pt idx="17">
                  <c:v>239466786.99991754</c:v>
                </c:pt>
                <c:pt idx="18">
                  <c:v>248330071.82140943</c:v>
                </c:pt>
                <c:pt idx="19">
                  <c:v>257193356.64290136</c:v>
                </c:pt>
                <c:pt idx="20">
                  <c:v>266056641.46439323</c:v>
                </c:pt>
                <c:pt idx="21">
                  <c:v>274919926.28588516</c:v>
                </c:pt>
                <c:pt idx="22">
                  <c:v>283783211.10737705</c:v>
                </c:pt>
                <c:pt idx="23">
                  <c:v>292646495.928869</c:v>
                </c:pt>
                <c:pt idx="24">
                  <c:v>301509780.7503609</c:v>
                </c:pt>
                <c:pt idx="25">
                  <c:v>310373065.57185274</c:v>
                </c:pt>
                <c:pt idx="26">
                  <c:v>319236350.3933447</c:v>
                </c:pt>
                <c:pt idx="27">
                  <c:v>328099635.21483666</c:v>
                </c:pt>
                <c:pt idx="28">
                  <c:v>336962920.03632855</c:v>
                </c:pt>
                <c:pt idx="29">
                  <c:v>345826204.8578204</c:v>
                </c:pt>
                <c:pt idx="30">
                  <c:v>354689489.67931235</c:v>
                </c:pt>
                <c:pt idx="31">
                  <c:v>363552774.5008043</c:v>
                </c:pt>
                <c:pt idx="32">
                  <c:v>372416059.3222962</c:v>
                </c:pt>
                <c:pt idx="33">
                  <c:v>381279344.14378804</c:v>
                </c:pt>
                <c:pt idx="34">
                  <c:v>390142628.96528</c:v>
                </c:pt>
                <c:pt idx="35">
                  <c:v>399005913.78677195</c:v>
                </c:pt>
                <c:pt idx="36">
                  <c:v>407869198.6082639</c:v>
                </c:pt>
                <c:pt idx="37">
                  <c:v>416732483.42975575</c:v>
                </c:pt>
                <c:pt idx="38">
                  <c:v>425595768.25124764</c:v>
                </c:pt>
                <c:pt idx="39">
                  <c:v>434459053.0727396</c:v>
                </c:pt>
                <c:pt idx="40">
                  <c:v>443322337.89423156</c:v>
                </c:pt>
                <c:pt idx="41">
                  <c:v>452185622.71572334</c:v>
                </c:pt>
                <c:pt idx="42">
                  <c:v>461048907.5372153</c:v>
                </c:pt>
                <c:pt idx="43">
                  <c:v>469912192.35870725</c:v>
                </c:pt>
                <c:pt idx="44">
                  <c:v>478775477.1801991</c:v>
                </c:pt>
                <c:pt idx="45">
                  <c:v>487638762.001691</c:v>
                </c:pt>
                <c:pt idx="46">
                  <c:v>496502046.82318294</c:v>
                </c:pt>
                <c:pt idx="47">
                  <c:v>505365331.64467484</c:v>
                </c:pt>
                <c:pt idx="48">
                  <c:v>514228616.46616673</c:v>
                </c:pt>
                <c:pt idx="49">
                  <c:v>523091901.28765863</c:v>
                </c:pt>
                <c:pt idx="50">
                  <c:v>531955186.1091506</c:v>
                </c:pt>
                <c:pt idx="51">
                  <c:v>540818470.9306425</c:v>
                </c:pt>
                <c:pt idx="52">
                  <c:v>549681755.7521343</c:v>
                </c:pt>
                <c:pt idx="53">
                  <c:v>558545040.5736263</c:v>
                </c:pt>
                <c:pt idx="54">
                  <c:v>567408325.3951182</c:v>
                </c:pt>
                <c:pt idx="55">
                  <c:v>573660560.9473499</c:v>
                </c:pt>
                <c:pt idx="56">
                  <c:v>579912796.9285526</c:v>
                </c:pt>
                <c:pt idx="57">
                  <c:v>586165032.9097553</c:v>
                </c:pt>
                <c:pt idx="58">
                  <c:v>592417268.8909581</c:v>
                </c:pt>
                <c:pt idx="59">
                  <c:v>598669504.8721607</c:v>
                </c:pt>
                <c:pt idx="60">
                  <c:v>661191864.6841875</c:v>
                </c:pt>
                <c:pt idx="61">
                  <c:v>723714224.4962143</c:v>
                </c:pt>
                <c:pt idx="62">
                  <c:v>786236584.308241</c:v>
                </c:pt>
                <c:pt idx="63">
                  <c:v>848758944.1202677</c:v>
                </c:pt>
                <c:pt idx="64">
                  <c:v>911281303.9322945</c:v>
                </c:pt>
                <c:pt idx="65">
                  <c:v>973803663.7443213</c:v>
                </c:pt>
                <c:pt idx="66">
                  <c:v>1036326023.5563481</c:v>
                </c:pt>
                <c:pt idx="67">
                  <c:v>1098848383.368375</c:v>
                </c:pt>
                <c:pt idx="68">
                  <c:v>1161370743.1804018</c:v>
                </c:pt>
                <c:pt idx="69">
                  <c:v>1223893102.9924285</c:v>
                </c:pt>
                <c:pt idx="70">
                  <c:v>1286415462.8044553</c:v>
                </c:pt>
                <c:pt idx="71">
                  <c:v>1348937822.616482</c:v>
                </c:pt>
                <c:pt idx="72">
                  <c:v>1411460182.4285088</c:v>
                </c:pt>
                <c:pt idx="73">
                  <c:v>1473982542.2405355</c:v>
                </c:pt>
                <c:pt idx="74">
                  <c:v>1536504902.0525625</c:v>
                </c:pt>
                <c:pt idx="75">
                  <c:v>1599027261.864589</c:v>
                </c:pt>
                <c:pt idx="76">
                  <c:v>1661549621.676616</c:v>
                </c:pt>
                <c:pt idx="77">
                  <c:v>1724071981.4886427</c:v>
                </c:pt>
                <c:pt idx="78">
                  <c:v>1786594341.3006694</c:v>
                </c:pt>
                <c:pt idx="79">
                  <c:v>1849116701.1126962</c:v>
                </c:pt>
                <c:pt idx="80">
                  <c:v>1911639060.9247231</c:v>
                </c:pt>
                <c:pt idx="81">
                  <c:v>1974161420.73675</c:v>
                </c:pt>
                <c:pt idx="82">
                  <c:v>2036683780.5487769</c:v>
                </c:pt>
                <c:pt idx="83">
                  <c:v>2099206140.3608034</c:v>
                </c:pt>
                <c:pt idx="84">
                  <c:v>2161728500.17283</c:v>
                </c:pt>
                <c:pt idx="85">
                  <c:v>2224250859.984857</c:v>
                </c:pt>
                <c:pt idx="86">
                  <c:v>2286773219.796884</c:v>
                </c:pt>
                <c:pt idx="87">
                  <c:v>2349295579.6089106</c:v>
                </c:pt>
                <c:pt idx="88">
                  <c:v>2411817939.4209375</c:v>
                </c:pt>
                <c:pt idx="89">
                  <c:v>2474340299.232964</c:v>
                </c:pt>
                <c:pt idx="90">
                  <c:v>2536862659.044991</c:v>
                </c:pt>
                <c:pt idx="91">
                  <c:v>2536944238.075545</c:v>
                </c:pt>
                <c:pt idx="92">
                  <c:v>2537025817.077533</c:v>
                </c:pt>
                <c:pt idx="93">
                  <c:v>2537107396.0795207</c:v>
                </c:pt>
                <c:pt idx="94">
                  <c:v>2537188975.081509</c:v>
                </c:pt>
                <c:pt idx="95">
                  <c:v>2537270554.083497</c:v>
                </c:pt>
                <c:pt idx="96">
                  <c:v>2537352133.085485</c:v>
                </c:pt>
                <c:pt idx="97">
                  <c:v>2537433712.087473</c:v>
                </c:pt>
                <c:pt idx="98">
                  <c:v>2537515291.089461</c:v>
                </c:pt>
                <c:pt idx="99">
                  <c:v>2537596870.0914493</c:v>
                </c:pt>
                <c:pt idx="100">
                  <c:v>2537678449.093437</c:v>
                </c:pt>
                <c:pt idx="101">
                  <c:v>2537760028.095425</c:v>
                </c:pt>
                <c:pt idx="102">
                  <c:v>2537841607.097413</c:v>
                </c:pt>
                <c:pt idx="103">
                  <c:v>2537923186.099401</c:v>
                </c:pt>
                <c:pt idx="104">
                  <c:v>2538738976.1192813</c:v>
                </c:pt>
                <c:pt idx="105">
                  <c:v>2539554766.1391616</c:v>
                </c:pt>
                <c:pt idx="106">
                  <c:v>2540370556.159042</c:v>
                </c:pt>
                <c:pt idx="107">
                  <c:v>2541186346.178922</c:v>
                </c:pt>
                <c:pt idx="108">
                  <c:v>2542002136.1988025</c:v>
                </c:pt>
                <c:pt idx="109">
                  <c:v>2542817926.2186823</c:v>
                </c:pt>
                <c:pt idx="110">
                  <c:v>2543633716.2385626</c:v>
                </c:pt>
                <c:pt idx="111">
                  <c:v>2544449506.258443</c:v>
                </c:pt>
                <c:pt idx="112">
                  <c:v>2545265296.278323</c:v>
                </c:pt>
                <c:pt idx="113">
                  <c:v>2546081086.2982035</c:v>
                </c:pt>
                <c:pt idx="114">
                  <c:v>2546896876.318084</c:v>
                </c:pt>
                <c:pt idx="115">
                  <c:v>2547712666.337964</c:v>
                </c:pt>
                <c:pt idx="116">
                  <c:v>2548528456.3578444</c:v>
                </c:pt>
                <c:pt idx="117">
                  <c:v>2549344246.377724</c:v>
                </c:pt>
                <c:pt idx="118">
                  <c:v>2550160036.3976045</c:v>
                </c:pt>
                <c:pt idx="119">
                  <c:v>2550975826.4174848</c:v>
                </c:pt>
                <c:pt idx="120">
                  <c:v>2551791616.437365</c:v>
                </c:pt>
                <c:pt idx="121">
                  <c:v>2552607406.4572453</c:v>
                </c:pt>
                <c:pt idx="122">
                  <c:v>2553423196.4771256</c:v>
                </c:pt>
                <c:pt idx="123">
                  <c:v>2554238986.497006</c:v>
                </c:pt>
                <c:pt idx="124">
                  <c:v>2555054776.5168858</c:v>
                </c:pt>
                <c:pt idx="125">
                  <c:v>2555870566.536766</c:v>
                </c:pt>
                <c:pt idx="126">
                  <c:v>2556686356.5566463</c:v>
                </c:pt>
                <c:pt idx="127">
                  <c:v>2557502146.5765266</c:v>
                </c:pt>
                <c:pt idx="128">
                  <c:v>2558317936.596407</c:v>
                </c:pt>
                <c:pt idx="129">
                  <c:v>2559133726.616287</c:v>
                </c:pt>
                <c:pt idx="130">
                  <c:v>2559949516.6361675</c:v>
                </c:pt>
                <c:pt idx="131">
                  <c:v>2560765306.6560473</c:v>
                </c:pt>
                <c:pt idx="132">
                  <c:v>2561581096.6759276</c:v>
                </c:pt>
                <c:pt idx="133">
                  <c:v>2562396886.695808</c:v>
                </c:pt>
                <c:pt idx="134">
                  <c:v>2563212676.715688</c:v>
                </c:pt>
                <c:pt idx="135">
                  <c:v>2564028466.7355685</c:v>
                </c:pt>
                <c:pt idx="136">
                  <c:v>2564844256.755449</c:v>
                </c:pt>
                <c:pt idx="137">
                  <c:v>2565660046.775329</c:v>
                </c:pt>
                <c:pt idx="138">
                  <c:v>2566475836.795209</c:v>
                </c:pt>
                <c:pt idx="139">
                  <c:v>2567291626.815089</c:v>
                </c:pt>
                <c:pt idx="140">
                  <c:v>2568107416.8349695</c:v>
                </c:pt>
                <c:pt idx="141">
                  <c:v>2568923206.85485</c:v>
                </c:pt>
                <c:pt idx="142">
                  <c:v>2569738996.87473</c:v>
                </c:pt>
                <c:pt idx="143">
                  <c:v>2570554786.8946104</c:v>
                </c:pt>
                <c:pt idx="144">
                  <c:v>2571370576.9144907</c:v>
                </c:pt>
                <c:pt idx="145">
                  <c:v>2572186366.934371</c:v>
                </c:pt>
                <c:pt idx="146">
                  <c:v>2573002156.954251</c:v>
                </c:pt>
                <c:pt idx="147">
                  <c:v>2573817946.974131</c:v>
                </c:pt>
                <c:pt idx="148">
                  <c:v>2574633736.9940114</c:v>
                </c:pt>
                <c:pt idx="149">
                  <c:v>2582791637.192814</c:v>
                </c:pt>
                <c:pt idx="150">
                  <c:v>2590949537.391616</c:v>
                </c:pt>
                <c:pt idx="151">
                  <c:v>2599107437.5904183</c:v>
                </c:pt>
                <c:pt idx="152">
                  <c:v>2607265337.789221</c:v>
                </c:pt>
                <c:pt idx="153">
                  <c:v>2615423237.988023</c:v>
                </c:pt>
                <c:pt idx="154">
                  <c:v>2697002239.9760456</c:v>
                </c:pt>
                <c:pt idx="155">
                  <c:v>2778581241.964069</c:v>
                </c:pt>
                <c:pt idx="156">
                  <c:v>2860160243.9520917</c:v>
                </c:pt>
                <c:pt idx="157">
                  <c:v>2941739245.9401145</c:v>
                </c:pt>
                <c:pt idx="158">
                  <c:v>3023318247.9281373</c:v>
                </c:pt>
                <c:pt idx="159">
                  <c:v>3104897249.9161606</c:v>
                </c:pt>
                <c:pt idx="160">
                  <c:v>3186476251.9041834</c:v>
                </c:pt>
                <c:pt idx="161">
                  <c:v>3268055253.892206</c:v>
                </c:pt>
                <c:pt idx="162">
                  <c:v>3349634255.880229</c:v>
                </c:pt>
                <c:pt idx="163">
                  <c:v>3431213257.868252</c:v>
                </c:pt>
                <c:pt idx="164">
                  <c:v>3512792259.8562746</c:v>
                </c:pt>
                <c:pt idx="165">
                  <c:v>3594371261.844298</c:v>
                </c:pt>
                <c:pt idx="166">
                  <c:v>3675950263.8323207</c:v>
                </c:pt>
                <c:pt idx="167">
                  <c:v>3757529265.820344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Sheet2!$C$16:$C$183</c:f>
              <c:numCache>
                <c:ptCount val="168"/>
                <c:pt idx="0">
                  <c:v>0.0001</c:v>
                </c:pt>
                <c:pt idx="1">
                  <c:v>0.0002</c:v>
                </c:pt>
                <c:pt idx="2">
                  <c:v>0.0003</c:v>
                </c:pt>
                <c:pt idx="3">
                  <c:v>0.0004</c:v>
                </c:pt>
                <c:pt idx="4">
                  <c:v>0.0005</c:v>
                </c:pt>
                <c:pt idx="5">
                  <c:v>0.0006</c:v>
                </c:pt>
                <c:pt idx="6">
                  <c:v>0.0007</c:v>
                </c:pt>
                <c:pt idx="7">
                  <c:v>0.0008</c:v>
                </c:pt>
                <c:pt idx="8">
                  <c:v>0.0009</c:v>
                </c:pt>
                <c:pt idx="9">
                  <c:v>0.001</c:v>
                </c:pt>
                <c:pt idx="10">
                  <c:v>0.0011</c:v>
                </c:pt>
                <c:pt idx="11">
                  <c:v>0.0012</c:v>
                </c:pt>
                <c:pt idx="12">
                  <c:v>0.0013</c:v>
                </c:pt>
                <c:pt idx="13">
                  <c:v>0.0014</c:v>
                </c:pt>
                <c:pt idx="14">
                  <c:v>0.0015</c:v>
                </c:pt>
                <c:pt idx="15">
                  <c:v>0.0016</c:v>
                </c:pt>
                <c:pt idx="16">
                  <c:v>0.0017</c:v>
                </c:pt>
                <c:pt idx="17">
                  <c:v>0.0018</c:v>
                </c:pt>
                <c:pt idx="18">
                  <c:v>0.0019</c:v>
                </c:pt>
                <c:pt idx="19">
                  <c:v>0.002</c:v>
                </c:pt>
                <c:pt idx="20">
                  <c:v>0.0021</c:v>
                </c:pt>
                <c:pt idx="21">
                  <c:v>0.0022</c:v>
                </c:pt>
                <c:pt idx="22">
                  <c:v>0.0023</c:v>
                </c:pt>
                <c:pt idx="23">
                  <c:v>0.0024</c:v>
                </c:pt>
                <c:pt idx="24">
                  <c:v>0.0025</c:v>
                </c:pt>
                <c:pt idx="25">
                  <c:v>0.0026</c:v>
                </c:pt>
                <c:pt idx="26">
                  <c:v>0.0027</c:v>
                </c:pt>
                <c:pt idx="27">
                  <c:v>0.0028</c:v>
                </c:pt>
                <c:pt idx="28">
                  <c:v>0.0029</c:v>
                </c:pt>
                <c:pt idx="29">
                  <c:v>0.003</c:v>
                </c:pt>
                <c:pt idx="30">
                  <c:v>0.0031</c:v>
                </c:pt>
                <c:pt idx="31">
                  <c:v>0.0032</c:v>
                </c:pt>
                <c:pt idx="32">
                  <c:v>0.0033</c:v>
                </c:pt>
                <c:pt idx="33">
                  <c:v>0.0034</c:v>
                </c:pt>
                <c:pt idx="34">
                  <c:v>0.0035</c:v>
                </c:pt>
                <c:pt idx="35">
                  <c:v>0.0036</c:v>
                </c:pt>
                <c:pt idx="36">
                  <c:v>0.0037</c:v>
                </c:pt>
                <c:pt idx="37">
                  <c:v>0.0038</c:v>
                </c:pt>
                <c:pt idx="38">
                  <c:v>0.0039</c:v>
                </c:pt>
                <c:pt idx="39">
                  <c:v>0.004</c:v>
                </c:pt>
                <c:pt idx="40">
                  <c:v>0.0041</c:v>
                </c:pt>
                <c:pt idx="41">
                  <c:v>0.0042</c:v>
                </c:pt>
                <c:pt idx="42">
                  <c:v>0.0043</c:v>
                </c:pt>
                <c:pt idx="43">
                  <c:v>0.0044</c:v>
                </c:pt>
                <c:pt idx="44">
                  <c:v>0.0045</c:v>
                </c:pt>
                <c:pt idx="45">
                  <c:v>0.0046</c:v>
                </c:pt>
                <c:pt idx="46">
                  <c:v>0.0047</c:v>
                </c:pt>
                <c:pt idx="47">
                  <c:v>0.0048</c:v>
                </c:pt>
                <c:pt idx="48">
                  <c:v>0.0049</c:v>
                </c:pt>
                <c:pt idx="49">
                  <c:v>0.005</c:v>
                </c:pt>
                <c:pt idx="50">
                  <c:v>0.0051</c:v>
                </c:pt>
                <c:pt idx="51">
                  <c:v>0.0052</c:v>
                </c:pt>
                <c:pt idx="52">
                  <c:v>0.0053</c:v>
                </c:pt>
                <c:pt idx="53">
                  <c:v>0.0054</c:v>
                </c:pt>
                <c:pt idx="54">
                  <c:v>0.0055</c:v>
                </c:pt>
                <c:pt idx="55">
                  <c:v>0.0056</c:v>
                </c:pt>
                <c:pt idx="56">
                  <c:v>0.0057</c:v>
                </c:pt>
                <c:pt idx="57">
                  <c:v>0.0058</c:v>
                </c:pt>
                <c:pt idx="58">
                  <c:v>0.0059</c:v>
                </c:pt>
                <c:pt idx="59">
                  <c:v>0.006</c:v>
                </c:pt>
                <c:pt idx="60">
                  <c:v>0.007</c:v>
                </c:pt>
                <c:pt idx="61">
                  <c:v>0.008</c:v>
                </c:pt>
                <c:pt idx="62">
                  <c:v>0.009</c:v>
                </c:pt>
                <c:pt idx="63">
                  <c:v>0.01</c:v>
                </c:pt>
                <c:pt idx="64">
                  <c:v>0.011</c:v>
                </c:pt>
                <c:pt idx="65">
                  <c:v>0.012</c:v>
                </c:pt>
                <c:pt idx="66">
                  <c:v>0.013</c:v>
                </c:pt>
                <c:pt idx="67">
                  <c:v>0.014</c:v>
                </c:pt>
                <c:pt idx="68">
                  <c:v>0.015</c:v>
                </c:pt>
                <c:pt idx="69">
                  <c:v>0.016</c:v>
                </c:pt>
                <c:pt idx="70">
                  <c:v>0.017</c:v>
                </c:pt>
                <c:pt idx="71">
                  <c:v>0.018</c:v>
                </c:pt>
                <c:pt idx="72">
                  <c:v>0.019</c:v>
                </c:pt>
                <c:pt idx="73">
                  <c:v>0.02</c:v>
                </c:pt>
                <c:pt idx="74">
                  <c:v>0.021</c:v>
                </c:pt>
                <c:pt idx="75">
                  <c:v>0.022</c:v>
                </c:pt>
                <c:pt idx="76">
                  <c:v>0.023</c:v>
                </c:pt>
                <c:pt idx="77">
                  <c:v>0.024</c:v>
                </c:pt>
                <c:pt idx="78">
                  <c:v>0.025</c:v>
                </c:pt>
                <c:pt idx="79">
                  <c:v>0.026</c:v>
                </c:pt>
                <c:pt idx="80">
                  <c:v>0.027</c:v>
                </c:pt>
                <c:pt idx="81">
                  <c:v>0.028</c:v>
                </c:pt>
                <c:pt idx="82">
                  <c:v>0.029</c:v>
                </c:pt>
                <c:pt idx="83">
                  <c:v>0.03</c:v>
                </c:pt>
                <c:pt idx="84">
                  <c:v>0.031</c:v>
                </c:pt>
                <c:pt idx="85">
                  <c:v>0.032</c:v>
                </c:pt>
                <c:pt idx="86">
                  <c:v>0.033</c:v>
                </c:pt>
                <c:pt idx="87">
                  <c:v>0.034</c:v>
                </c:pt>
                <c:pt idx="88">
                  <c:v>0.035</c:v>
                </c:pt>
                <c:pt idx="89">
                  <c:v>0.036</c:v>
                </c:pt>
                <c:pt idx="90">
                  <c:v>0.037</c:v>
                </c:pt>
                <c:pt idx="91">
                  <c:v>0.038</c:v>
                </c:pt>
                <c:pt idx="92">
                  <c:v>0.039</c:v>
                </c:pt>
                <c:pt idx="93">
                  <c:v>0.04</c:v>
                </c:pt>
                <c:pt idx="94">
                  <c:v>0.041</c:v>
                </c:pt>
                <c:pt idx="95">
                  <c:v>0.042</c:v>
                </c:pt>
                <c:pt idx="96">
                  <c:v>0.043</c:v>
                </c:pt>
                <c:pt idx="97">
                  <c:v>0.044</c:v>
                </c:pt>
                <c:pt idx="98">
                  <c:v>0.045</c:v>
                </c:pt>
                <c:pt idx="99">
                  <c:v>0.046</c:v>
                </c:pt>
                <c:pt idx="100">
                  <c:v>0.047</c:v>
                </c:pt>
                <c:pt idx="101">
                  <c:v>0.048</c:v>
                </c:pt>
                <c:pt idx="102">
                  <c:v>0.049</c:v>
                </c:pt>
                <c:pt idx="103">
                  <c:v>0.05</c:v>
                </c:pt>
                <c:pt idx="104">
                  <c:v>0.06</c:v>
                </c:pt>
                <c:pt idx="105">
                  <c:v>0.07</c:v>
                </c:pt>
                <c:pt idx="106">
                  <c:v>0.08</c:v>
                </c:pt>
                <c:pt idx="107">
                  <c:v>0.09</c:v>
                </c:pt>
                <c:pt idx="108">
                  <c:v>0.1</c:v>
                </c:pt>
                <c:pt idx="109">
                  <c:v>0.11</c:v>
                </c:pt>
                <c:pt idx="110">
                  <c:v>0.12</c:v>
                </c:pt>
                <c:pt idx="111">
                  <c:v>0.13</c:v>
                </c:pt>
                <c:pt idx="112">
                  <c:v>0.14</c:v>
                </c:pt>
                <c:pt idx="113">
                  <c:v>0.15</c:v>
                </c:pt>
                <c:pt idx="114">
                  <c:v>0.16</c:v>
                </c:pt>
                <c:pt idx="115">
                  <c:v>0.17</c:v>
                </c:pt>
                <c:pt idx="116">
                  <c:v>0.18</c:v>
                </c:pt>
                <c:pt idx="117">
                  <c:v>0.19</c:v>
                </c:pt>
                <c:pt idx="118">
                  <c:v>0.2</c:v>
                </c:pt>
                <c:pt idx="119">
                  <c:v>0.21</c:v>
                </c:pt>
                <c:pt idx="120">
                  <c:v>0.22</c:v>
                </c:pt>
                <c:pt idx="121">
                  <c:v>0.23</c:v>
                </c:pt>
                <c:pt idx="122">
                  <c:v>0.24</c:v>
                </c:pt>
                <c:pt idx="123">
                  <c:v>0.25</c:v>
                </c:pt>
                <c:pt idx="124">
                  <c:v>0.26</c:v>
                </c:pt>
                <c:pt idx="125">
                  <c:v>0.27</c:v>
                </c:pt>
                <c:pt idx="126">
                  <c:v>0.28</c:v>
                </c:pt>
                <c:pt idx="127">
                  <c:v>0.29</c:v>
                </c:pt>
                <c:pt idx="128">
                  <c:v>0.3</c:v>
                </c:pt>
                <c:pt idx="129">
                  <c:v>0.31</c:v>
                </c:pt>
                <c:pt idx="130">
                  <c:v>0.32</c:v>
                </c:pt>
                <c:pt idx="131">
                  <c:v>0.33</c:v>
                </c:pt>
                <c:pt idx="132">
                  <c:v>0.34</c:v>
                </c:pt>
                <c:pt idx="133">
                  <c:v>0.35</c:v>
                </c:pt>
                <c:pt idx="134">
                  <c:v>0.36</c:v>
                </c:pt>
                <c:pt idx="135">
                  <c:v>0.37</c:v>
                </c:pt>
                <c:pt idx="136">
                  <c:v>0.38</c:v>
                </c:pt>
                <c:pt idx="137">
                  <c:v>0.39</c:v>
                </c:pt>
                <c:pt idx="138">
                  <c:v>0.4</c:v>
                </c:pt>
                <c:pt idx="139">
                  <c:v>0.41</c:v>
                </c:pt>
                <c:pt idx="140">
                  <c:v>0.42</c:v>
                </c:pt>
                <c:pt idx="141">
                  <c:v>0.43</c:v>
                </c:pt>
                <c:pt idx="142">
                  <c:v>0.44</c:v>
                </c:pt>
                <c:pt idx="143">
                  <c:v>0.45</c:v>
                </c:pt>
                <c:pt idx="144">
                  <c:v>0.46</c:v>
                </c:pt>
                <c:pt idx="145">
                  <c:v>0.47</c:v>
                </c:pt>
                <c:pt idx="146">
                  <c:v>0.48</c:v>
                </c:pt>
                <c:pt idx="147">
                  <c:v>0.49</c:v>
                </c:pt>
                <c:pt idx="148">
                  <c:v>0.5</c:v>
                </c:pt>
                <c:pt idx="149">
                  <c:v>0.6</c:v>
                </c:pt>
                <c:pt idx="150">
                  <c:v>0.7</c:v>
                </c:pt>
                <c:pt idx="151">
                  <c:v>0.8</c:v>
                </c:pt>
                <c:pt idx="152">
                  <c:v>0.9</c:v>
                </c:pt>
                <c:pt idx="153">
                  <c:v>1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13</c:v>
                </c:pt>
                <c:pt idx="166">
                  <c:v>14</c:v>
                </c:pt>
                <c:pt idx="167">
                  <c:v>15</c:v>
                </c:pt>
              </c:numCache>
            </c:numRef>
          </c:xVal>
          <c:yVal>
            <c:numRef>
              <c:f>Sheet2!$AW$16:$AW$183</c:f>
              <c:numCache>
                <c:ptCount val="168"/>
                <c:pt idx="0">
                  <c:v>48149635.03869065</c:v>
                </c:pt>
                <c:pt idx="1">
                  <c:v>53677579.746062085</c:v>
                </c:pt>
                <c:pt idx="2">
                  <c:v>59205524.45343353</c:v>
                </c:pt>
                <c:pt idx="3">
                  <c:v>64733469.16080499</c:v>
                </c:pt>
                <c:pt idx="4">
                  <c:v>70261413.86817643</c:v>
                </c:pt>
                <c:pt idx="5">
                  <c:v>75789358.57554787</c:v>
                </c:pt>
                <c:pt idx="6">
                  <c:v>81317303.28291932</c:v>
                </c:pt>
                <c:pt idx="7">
                  <c:v>86845247.99029078</c:v>
                </c:pt>
                <c:pt idx="8">
                  <c:v>92373192.69766222</c:v>
                </c:pt>
                <c:pt idx="9">
                  <c:v>97901137.40503366</c:v>
                </c:pt>
                <c:pt idx="10">
                  <c:v>103429082.1124051</c:v>
                </c:pt>
                <c:pt idx="11">
                  <c:v>108957026.81977655</c:v>
                </c:pt>
                <c:pt idx="12">
                  <c:v>114484971.527148</c:v>
                </c:pt>
                <c:pt idx="13">
                  <c:v>120012916.23451944</c:v>
                </c:pt>
                <c:pt idx="14">
                  <c:v>125540860.94189088</c:v>
                </c:pt>
                <c:pt idx="15">
                  <c:v>131068805.64926235</c:v>
                </c:pt>
                <c:pt idx="16">
                  <c:v>136596750.3566338</c:v>
                </c:pt>
                <c:pt idx="17">
                  <c:v>142124695.06400523</c:v>
                </c:pt>
                <c:pt idx="18">
                  <c:v>147652639.7713767</c:v>
                </c:pt>
                <c:pt idx="19">
                  <c:v>153180584.4787481</c:v>
                </c:pt>
                <c:pt idx="20">
                  <c:v>158708529.1861196</c:v>
                </c:pt>
                <c:pt idx="21">
                  <c:v>164236473.89349103</c:v>
                </c:pt>
                <c:pt idx="22">
                  <c:v>169764418.60086247</c:v>
                </c:pt>
                <c:pt idx="23">
                  <c:v>175292363.3082339</c:v>
                </c:pt>
                <c:pt idx="24">
                  <c:v>180820308.01560536</c:v>
                </c:pt>
                <c:pt idx="25">
                  <c:v>186348252.72297677</c:v>
                </c:pt>
                <c:pt idx="26">
                  <c:v>191876197.43034825</c:v>
                </c:pt>
                <c:pt idx="27">
                  <c:v>197404142.1377197</c:v>
                </c:pt>
                <c:pt idx="28">
                  <c:v>202932086.84509113</c:v>
                </c:pt>
                <c:pt idx="29">
                  <c:v>208460031.5524626</c:v>
                </c:pt>
                <c:pt idx="30">
                  <c:v>213987976.25983402</c:v>
                </c:pt>
                <c:pt idx="31">
                  <c:v>219515920.9672055</c:v>
                </c:pt>
                <c:pt idx="32">
                  <c:v>225043865.6745769</c:v>
                </c:pt>
                <c:pt idx="33">
                  <c:v>230571810.38194838</c:v>
                </c:pt>
                <c:pt idx="34">
                  <c:v>236099755.08931983</c:v>
                </c:pt>
                <c:pt idx="35">
                  <c:v>241627699.79669127</c:v>
                </c:pt>
                <c:pt idx="36">
                  <c:v>247155644.5040627</c:v>
                </c:pt>
                <c:pt idx="37">
                  <c:v>252683589.21143413</c:v>
                </c:pt>
                <c:pt idx="38">
                  <c:v>258211533.91880557</c:v>
                </c:pt>
                <c:pt idx="39">
                  <c:v>263739478.62617704</c:v>
                </c:pt>
                <c:pt idx="40">
                  <c:v>269267423.33354855</c:v>
                </c:pt>
                <c:pt idx="41">
                  <c:v>274795368.04091996</c:v>
                </c:pt>
                <c:pt idx="42">
                  <c:v>280323312.7482914</c:v>
                </c:pt>
                <c:pt idx="43">
                  <c:v>285851257.45566285</c:v>
                </c:pt>
                <c:pt idx="44">
                  <c:v>291379202.16303426</c:v>
                </c:pt>
                <c:pt idx="45">
                  <c:v>296907146.87040573</c:v>
                </c:pt>
                <c:pt idx="46">
                  <c:v>302435091.5777772</c:v>
                </c:pt>
                <c:pt idx="47">
                  <c:v>307963036.2851486</c:v>
                </c:pt>
                <c:pt idx="48">
                  <c:v>313490980.9925201</c:v>
                </c:pt>
                <c:pt idx="49">
                  <c:v>319018925.6998915</c:v>
                </c:pt>
                <c:pt idx="50">
                  <c:v>324546870.407263</c:v>
                </c:pt>
                <c:pt idx="51">
                  <c:v>330074815.1146344</c:v>
                </c:pt>
                <c:pt idx="52">
                  <c:v>335602759.82200587</c:v>
                </c:pt>
                <c:pt idx="53">
                  <c:v>339674819.59942347</c:v>
                </c:pt>
                <c:pt idx="54">
                  <c:v>343746879.0179313</c:v>
                </c:pt>
                <c:pt idx="55">
                  <c:v>347818938.4364391</c:v>
                </c:pt>
                <c:pt idx="56">
                  <c:v>351890997.854947</c:v>
                </c:pt>
                <c:pt idx="57">
                  <c:v>355963057.2734548</c:v>
                </c:pt>
                <c:pt idx="58">
                  <c:v>360035116.69196266</c:v>
                </c:pt>
                <c:pt idx="59">
                  <c:v>364107176.1104705</c:v>
                </c:pt>
                <c:pt idx="60">
                  <c:v>404827770.2955489</c:v>
                </c:pt>
                <c:pt idx="61">
                  <c:v>445548364.4806273</c:v>
                </c:pt>
                <c:pt idx="62">
                  <c:v>486268958.6657057</c:v>
                </c:pt>
                <c:pt idx="63">
                  <c:v>526989552.8507842</c:v>
                </c:pt>
                <c:pt idx="64">
                  <c:v>567710147.0358626</c:v>
                </c:pt>
                <c:pt idx="65">
                  <c:v>608430741.220941</c:v>
                </c:pt>
                <c:pt idx="66">
                  <c:v>649151335.4060194</c:v>
                </c:pt>
                <c:pt idx="67">
                  <c:v>689871929.5910978</c:v>
                </c:pt>
                <c:pt idx="68">
                  <c:v>730592523.7761762</c:v>
                </c:pt>
                <c:pt idx="69">
                  <c:v>771313117.9612546</c:v>
                </c:pt>
                <c:pt idx="70">
                  <c:v>812033712.1463331</c:v>
                </c:pt>
                <c:pt idx="71">
                  <c:v>852754306.3314114</c:v>
                </c:pt>
                <c:pt idx="72">
                  <c:v>893474900.5164899</c:v>
                </c:pt>
                <c:pt idx="73">
                  <c:v>934195494.7015684</c:v>
                </c:pt>
                <c:pt idx="74">
                  <c:v>974916088.8866469</c:v>
                </c:pt>
                <c:pt idx="75">
                  <c:v>1015636683.0717251</c:v>
                </c:pt>
                <c:pt idx="76">
                  <c:v>1056357277.2568035</c:v>
                </c:pt>
                <c:pt idx="77">
                  <c:v>1097077871.441882</c:v>
                </c:pt>
                <c:pt idx="78">
                  <c:v>1137798465.6269603</c:v>
                </c:pt>
                <c:pt idx="79">
                  <c:v>1178519059.812039</c:v>
                </c:pt>
                <c:pt idx="80">
                  <c:v>1219239653.9971173</c:v>
                </c:pt>
                <c:pt idx="81">
                  <c:v>1259960248.1821957</c:v>
                </c:pt>
                <c:pt idx="82">
                  <c:v>1300680842.3672743</c:v>
                </c:pt>
                <c:pt idx="83">
                  <c:v>1341401436.5523524</c:v>
                </c:pt>
                <c:pt idx="84">
                  <c:v>1382122030.737431</c:v>
                </c:pt>
                <c:pt idx="85">
                  <c:v>1422842624.9225092</c:v>
                </c:pt>
                <c:pt idx="86">
                  <c:v>1463563219.1075878</c:v>
                </c:pt>
                <c:pt idx="87">
                  <c:v>1504283813.2926662</c:v>
                </c:pt>
                <c:pt idx="88">
                  <c:v>1545004407.4777448</c:v>
                </c:pt>
                <c:pt idx="89">
                  <c:v>1545055848.8781183</c:v>
                </c:pt>
                <c:pt idx="90">
                  <c:v>1545107289.985844</c:v>
                </c:pt>
                <c:pt idx="91">
                  <c:v>1545158731.0935693</c:v>
                </c:pt>
                <c:pt idx="92">
                  <c:v>1545210172.201295</c:v>
                </c:pt>
                <c:pt idx="93">
                  <c:v>1545261613.3090205</c:v>
                </c:pt>
                <c:pt idx="94">
                  <c:v>1545313054.416746</c:v>
                </c:pt>
                <c:pt idx="95">
                  <c:v>1545364495.5244715</c:v>
                </c:pt>
                <c:pt idx="96">
                  <c:v>1545415936.632197</c:v>
                </c:pt>
                <c:pt idx="97">
                  <c:v>1545467377.7399225</c:v>
                </c:pt>
                <c:pt idx="98">
                  <c:v>1545518818.847648</c:v>
                </c:pt>
                <c:pt idx="99">
                  <c:v>1545570259.9553735</c:v>
                </c:pt>
                <c:pt idx="100">
                  <c:v>1545621701.063099</c:v>
                </c:pt>
                <c:pt idx="101">
                  <c:v>1545673142.1708245</c:v>
                </c:pt>
                <c:pt idx="102">
                  <c:v>1545724583.27855</c:v>
                </c:pt>
                <c:pt idx="103">
                  <c:v>1545776024.3862755</c:v>
                </c:pt>
                <c:pt idx="104">
                  <c:v>1546290435.4635305</c:v>
                </c:pt>
                <c:pt idx="105">
                  <c:v>1546804846.5407858</c:v>
                </c:pt>
                <c:pt idx="106">
                  <c:v>1547319257.6180408</c:v>
                </c:pt>
                <c:pt idx="107">
                  <c:v>1547833668.695296</c:v>
                </c:pt>
                <c:pt idx="108">
                  <c:v>1548348079.772551</c:v>
                </c:pt>
                <c:pt idx="109">
                  <c:v>1548862490.849806</c:v>
                </c:pt>
                <c:pt idx="110">
                  <c:v>1549376901.9270613</c:v>
                </c:pt>
                <c:pt idx="111">
                  <c:v>1549891313.0043163</c:v>
                </c:pt>
                <c:pt idx="112">
                  <c:v>1550405724.0815716</c:v>
                </c:pt>
                <c:pt idx="113">
                  <c:v>1550920135.1588266</c:v>
                </c:pt>
                <c:pt idx="114">
                  <c:v>1551434546.2360816</c:v>
                </c:pt>
                <c:pt idx="115">
                  <c:v>1551948957.3133368</c:v>
                </c:pt>
                <c:pt idx="116">
                  <c:v>1552463368.3905919</c:v>
                </c:pt>
                <c:pt idx="117">
                  <c:v>1552977779.4678469</c:v>
                </c:pt>
                <c:pt idx="118">
                  <c:v>1553492190.5451021</c:v>
                </c:pt>
                <c:pt idx="119">
                  <c:v>1554006601.6223571</c:v>
                </c:pt>
                <c:pt idx="120">
                  <c:v>1554521012.6996124</c:v>
                </c:pt>
                <c:pt idx="121">
                  <c:v>1555035423.7768674</c:v>
                </c:pt>
                <c:pt idx="122">
                  <c:v>1555549834.8541224</c:v>
                </c:pt>
                <c:pt idx="123">
                  <c:v>1556064245.9313776</c:v>
                </c:pt>
                <c:pt idx="124">
                  <c:v>1556578657.0086327</c:v>
                </c:pt>
                <c:pt idx="125">
                  <c:v>1557093068.085888</c:v>
                </c:pt>
                <c:pt idx="126">
                  <c:v>1557607479.163143</c:v>
                </c:pt>
                <c:pt idx="127">
                  <c:v>1558121890.240398</c:v>
                </c:pt>
                <c:pt idx="128">
                  <c:v>1558636301.3176532</c:v>
                </c:pt>
                <c:pt idx="129">
                  <c:v>1559150712.3949082</c:v>
                </c:pt>
                <c:pt idx="130">
                  <c:v>1559665123.4721634</c:v>
                </c:pt>
                <c:pt idx="131">
                  <c:v>1560179534.5494184</c:v>
                </c:pt>
                <c:pt idx="132">
                  <c:v>1560693945.6266735</c:v>
                </c:pt>
                <c:pt idx="133">
                  <c:v>1561208356.7039287</c:v>
                </c:pt>
                <c:pt idx="134">
                  <c:v>1561722767.7811837</c:v>
                </c:pt>
                <c:pt idx="135">
                  <c:v>1562237178.858439</c:v>
                </c:pt>
                <c:pt idx="136">
                  <c:v>1562751589.935694</c:v>
                </c:pt>
                <c:pt idx="137">
                  <c:v>1563266001.012949</c:v>
                </c:pt>
                <c:pt idx="138">
                  <c:v>1563780412.0902042</c:v>
                </c:pt>
                <c:pt idx="139">
                  <c:v>1564294823.1674592</c:v>
                </c:pt>
                <c:pt idx="140">
                  <c:v>1564809234.2447145</c:v>
                </c:pt>
                <c:pt idx="141">
                  <c:v>1565323645.3219695</c:v>
                </c:pt>
                <c:pt idx="142">
                  <c:v>1565838056.3992245</c:v>
                </c:pt>
                <c:pt idx="143">
                  <c:v>1566352467.4764798</c:v>
                </c:pt>
                <c:pt idx="144">
                  <c:v>1566866878.5537348</c:v>
                </c:pt>
                <c:pt idx="145">
                  <c:v>1567381289.63099</c:v>
                </c:pt>
                <c:pt idx="146">
                  <c:v>1567895700.708245</c:v>
                </c:pt>
                <c:pt idx="147">
                  <c:v>1568410111.7855</c:v>
                </c:pt>
                <c:pt idx="148">
                  <c:v>1568924522.8627553</c:v>
                </c:pt>
                <c:pt idx="149">
                  <c:v>1574068633.6353064</c:v>
                </c:pt>
                <c:pt idx="150">
                  <c:v>1579212744.4078574</c:v>
                </c:pt>
                <c:pt idx="151">
                  <c:v>1584356855.1804085</c:v>
                </c:pt>
                <c:pt idx="152">
                  <c:v>1589500965.9529593</c:v>
                </c:pt>
                <c:pt idx="153">
                  <c:v>1594645076.7255104</c:v>
                </c:pt>
                <c:pt idx="154">
                  <c:v>1646086184.451021</c:v>
                </c:pt>
                <c:pt idx="155">
                  <c:v>1697527292.1765313</c:v>
                </c:pt>
                <c:pt idx="156">
                  <c:v>1748968399.902042</c:v>
                </c:pt>
                <c:pt idx="157">
                  <c:v>1800409507.6275523</c:v>
                </c:pt>
                <c:pt idx="158">
                  <c:v>1851850615.3530626</c:v>
                </c:pt>
                <c:pt idx="159">
                  <c:v>1903291723.0785732</c:v>
                </c:pt>
                <c:pt idx="160">
                  <c:v>1954732830.8040836</c:v>
                </c:pt>
                <c:pt idx="161">
                  <c:v>2006173938.5295942</c:v>
                </c:pt>
                <c:pt idx="162">
                  <c:v>2057615046.2551045</c:v>
                </c:pt>
                <c:pt idx="163">
                  <c:v>2109056153.9806151</c:v>
                </c:pt>
                <c:pt idx="164">
                  <c:v>2160497261.7061253</c:v>
                </c:pt>
                <c:pt idx="165">
                  <c:v>2211938369.431636</c:v>
                </c:pt>
                <c:pt idx="166">
                  <c:v>2263379477.1571465</c:v>
                </c:pt>
                <c:pt idx="167">
                  <c:v>2314820584.882657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Sheet2!$C$16:$C$183</c:f>
              <c:numCache>
                <c:ptCount val="168"/>
                <c:pt idx="0">
                  <c:v>0.0001</c:v>
                </c:pt>
                <c:pt idx="1">
                  <c:v>0.0002</c:v>
                </c:pt>
                <c:pt idx="2">
                  <c:v>0.0003</c:v>
                </c:pt>
                <c:pt idx="3">
                  <c:v>0.0004</c:v>
                </c:pt>
                <c:pt idx="4">
                  <c:v>0.0005</c:v>
                </c:pt>
                <c:pt idx="5">
                  <c:v>0.0006</c:v>
                </c:pt>
                <c:pt idx="6">
                  <c:v>0.0007</c:v>
                </c:pt>
                <c:pt idx="7">
                  <c:v>0.0008</c:v>
                </c:pt>
                <c:pt idx="8">
                  <c:v>0.0009</c:v>
                </c:pt>
                <c:pt idx="9">
                  <c:v>0.001</c:v>
                </c:pt>
                <c:pt idx="10">
                  <c:v>0.0011</c:v>
                </c:pt>
                <c:pt idx="11">
                  <c:v>0.0012</c:v>
                </c:pt>
                <c:pt idx="12">
                  <c:v>0.0013</c:v>
                </c:pt>
                <c:pt idx="13">
                  <c:v>0.0014</c:v>
                </c:pt>
                <c:pt idx="14">
                  <c:v>0.0015</c:v>
                </c:pt>
                <c:pt idx="15">
                  <c:v>0.0016</c:v>
                </c:pt>
                <c:pt idx="16">
                  <c:v>0.0017</c:v>
                </c:pt>
                <c:pt idx="17">
                  <c:v>0.0018</c:v>
                </c:pt>
                <c:pt idx="18">
                  <c:v>0.0019</c:v>
                </c:pt>
                <c:pt idx="19">
                  <c:v>0.002</c:v>
                </c:pt>
                <c:pt idx="20">
                  <c:v>0.0021</c:v>
                </c:pt>
                <c:pt idx="21">
                  <c:v>0.0022</c:v>
                </c:pt>
                <c:pt idx="22">
                  <c:v>0.0023</c:v>
                </c:pt>
                <c:pt idx="23">
                  <c:v>0.0024</c:v>
                </c:pt>
                <c:pt idx="24">
                  <c:v>0.0025</c:v>
                </c:pt>
                <c:pt idx="25">
                  <c:v>0.0026</c:v>
                </c:pt>
                <c:pt idx="26">
                  <c:v>0.0027</c:v>
                </c:pt>
                <c:pt idx="27">
                  <c:v>0.0028</c:v>
                </c:pt>
                <c:pt idx="28">
                  <c:v>0.0029</c:v>
                </c:pt>
                <c:pt idx="29">
                  <c:v>0.003</c:v>
                </c:pt>
                <c:pt idx="30">
                  <c:v>0.0031</c:v>
                </c:pt>
                <c:pt idx="31">
                  <c:v>0.0032</c:v>
                </c:pt>
                <c:pt idx="32">
                  <c:v>0.0033</c:v>
                </c:pt>
                <c:pt idx="33">
                  <c:v>0.0034</c:v>
                </c:pt>
                <c:pt idx="34">
                  <c:v>0.0035</c:v>
                </c:pt>
                <c:pt idx="35">
                  <c:v>0.0036</c:v>
                </c:pt>
                <c:pt idx="36">
                  <c:v>0.0037</c:v>
                </c:pt>
                <c:pt idx="37">
                  <c:v>0.0038</c:v>
                </c:pt>
                <c:pt idx="38">
                  <c:v>0.0039</c:v>
                </c:pt>
                <c:pt idx="39">
                  <c:v>0.004</c:v>
                </c:pt>
                <c:pt idx="40">
                  <c:v>0.0041</c:v>
                </c:pt>
                <c:pt idx="41">
                  <c:v>0.0042</c:v>
                </c:pt>
                <c:pt idx="42">
                  <c:v>0.0043</c:v>
                </c:pt>
                <c:pt idx="43">
                  <c:v>0.0044</c:v>
                </c:pt>
                <c:pt idx="44">
                  <c:v>0.0045</c:v>
                </c:pt>
                <c:pt idx="45">
                  <c:v>0.0046</c:v>
                </c:pt>
                <c:pt idx="46">
                  <c:v>0.0047</c:v>
                </c:pt>
                <c:pt idx="47">
                  <c:v>0.0048</c:v>
                </c:pt>
                <c:pt idx="48">
                  <c:v>0.0049</c:v>
                </c:pt>
                <c:pt idx="49">
                  <c:v>0.005</c:v>
                </c:pt>
                <c:pt idx="50">
                  <c:v>0.0051</c:v>
                </c:pt>
                <c:pt idx="51">
                  <c:v>0.0052</c:v>
                </c:pt>
                <c:pt idx="52">
                  <c:v>0.0053</c:v>
                </c:pt>
                <c:pt idx="53">
                  <c:v>0.0054</c:v>
                </c:pt>
                <c:pt idx="54">
                  <c:v>0.0055</c:v>
                </c:pt>
                <c:pt idx="55">
                  <c:v>0.0056</c:v>
                </c:pt>
                <c:pt idx="56">
                  <c:v>0.0057</c:v>
                </c:pt>
                <c:pt idx="57">
                  <c:v>0.0058</c:v>
                </c:pt>
                <c:pt idx="58">
                  <c:v>0.0059</c:v>
                </c:pt>
                <c:pt idx="59">
                  <c:v>0.006</c:v>
                </c:pt>
                <c:pt idx="60">
                  <c:v>0.007</c:v>
                </c:pt>
                <c:pt idx="61">
                  <c:v>0.008</c:v>
                </c:pt>
                <c:pt idx="62">
                  <c:v>0.009</c:v>
                </c:pt>
                <c:pt idx="63">
                  <c:v>0.01</c:v>
                </c:pt>
                <c:pt idx="64">
                  <c:v>0.011</c:v>
                </c:pt>
                <c:pt idx="65">
                  <c:v>0.012</c:v>
                </c:pt>
                <c:pt idx="66">
                  <c:v>0.013</c:v>
                </c:pt>
                <c:pt idx="67">
                  <c:v>0.014</c:v>
                </c:pt>
                <c:pt idx="68">
                  <c:v>0.015</c:v>
                </c:pt>
                <c:pt idx="69">
                  <c:v>0.016</c:v>
                </c:pt>
                <c:pt idx="70">
                  <c:v>0.017</c:v>
                </c:pt>
                <c:pt idx="71">
                  <c:v>0.018</c:v>
                </c:pt>
                <c:pt idx="72">
                  <c:v>0.019</c:v>
                </c:pt>
                <c:pt idx="73">
                  <c:v>0.02</c:v>
                </c:pt>
                <c:pt idx="74">
                  <c:v>0.021</c:v>
                </c:pt>
                <c:pt idx="75">
                  <c:v>0.022</c:v>
                </c:pt>
                <c:pt idx="76">
                  <c:v>0.023</c:v>
                </c:pt>
                <c:pt idx="77">
                  <c:v>0.024</c:v>
                </c:pt>
                <c:pt idx="78">
                  <c:v>0.025</c:v>
                </c:pt>
                <c:pt idx="79">
                  <c:v>0.026</c:v>
                </c:pt>
                <c:pt idx="80">
                  <c:v>0.027</c:v>
                </c:pt>
                <c:pt idx="81">
                  <c:v>0.028</c:v>
                </c:pt>
                <c:pt idx="82">
                  <c:v>0.029</c:v>
                </c:pt>
                <c:pt idx="83">
                  <c:v>0.03</c:v>
                </c:pt>
                <c:pt idx="84">
                  <c:v>0.031</c:v>
                </c:pt>
                <c:pt idx="85">
                  <c:v>0.032</c:v>
                </c:pt>
                <c:pt idx="86">
                  <c:v>0.033</c:v>
                </c:pt>
                <c:pt idx="87">
                  <c:v>0.034</c:v>
                </c:pt>
                <c:pt idx="88">
                  <c:v>0.035</c:v>
                </c:pt>
                <c:pt idx="89">
                  <c:v>0.036</c:v>
                </c:pt>
                <c:pt idx="90">
                  <c:v>0.037</c:v>
                </c:pt>
                <c:pt idx="91">
                  <c:v>0.038</c:v>
                </c:pt>
                <c:pt idx="92">
                  <c:v>0.039</c:v>
                </c:pt>
                <c:pt idx="93">
                  <c:v>0.04</c:v>
                </c:pt>
                <c:pt idx="94">
                  <c:v>0.041</c:v>
                </c:pt>
                <c:pt idx="95">
                  <c:v>0.042</c:v>
                </c:pt>
                <c:pt idx="96">
                  <c:v>0.043</c:v>
                </c:pt>
                <c:pt idx="97">
                  <c:v>0.044</c:v>
                </c:pt>
                <c:pt idx="98">
                  <c:v>0.045</c:v>
                </c:pt>
                <c:pt idx="99">
                  <c:v>0.046</c:v>
                </c:pt>
                <c:pt idx="100">
                  <c:v>0.047</c:v>
                </c:pt>
                <c:pt idx="101">
                  <c:v>0.048</c:v>
                </c:pt>
                <c:pt idx="102">
                  <c:v>0.049</c:v>
                </c:pt>
                <c:pt idx="103">
                  <c:v>0.05</c:v>
                </c:pt>
                <c:pt idx="104">
                  <c:v>0.06</c:v>
                </c:pt>
                <c:pt idx="105">
                  <c:v>0.07</c:v>
                </c:pt>
                <c:pt idx="106">
                  <c:v>0.08</c:v>
                </c:pt>
                <c:pt idx="107">
                  <c:v>0.09</c:v>
                </c:pt>
                <c:pt idx="108">
                  <c:v>0.1</c:v>
                </c:pt>
                <c:pt idx="109">
                  <c:v>0.11</c:v>
                </c:pt>
                <c:pt idx="110">
                  <c:v>0.12</c:v>
                </c:pt>
                <c:pt idx="111">
                  <c:v>0.13</c:v>
                </c:pt>
                <c:pt idx="112">
                  <c:v>0.14</c:v>
                </c:pt>
                <c:pt idx="113">
                  <c:v>0.15</c:v>
                </c:pt>
                <c:pt idx="114">
                  <c:v>0.16</c:v>
                </c:pt>
                <c:pt idx="115">
                  <c:v>0.17</c:v>
                </c:pt>
                <c:pt idx="116">
                  <c:v>0.18</c:v>
                </c:pt>
                <c:pt idx="117">
                  <c:v>0.19</c:v>
                </c:pt>
                <c:pt idx="118">
                  <c:v>0.2</c:v>
                </c:pt>
                <c:pt idx="119">
                  <c:v>0.21</c:v>
                </c:pt>
                <c:pt idx="120">
                  <c:v>0.22</c:v>
                </c:pt>
                <c:pt idx="121">
                  <c:v>0.23</c:v>
                </c:pt>
                <c:pt idx="122">
                  <c:v>0.24</c:v>
                </c:pt>
                <c:pt idx="123">
                  <c:v>0.25</c:v>
                </c:pt>
                <c:pt idx="124">
                  <c:v>0.26</c:v>
                </c:pt>
                <c:pt idx="125">
                  <c:v>0.27</c:v>
                </c:pt>
                <c:pt idx="126">
                  <c:v>0.28</c:v>
                </c:pt>
                <c:pt idx="127">
                  <c:v>0.29</c:v>
                </c:pt>
                <c:pt idx="128">
                  <c:v>0.3</c:v>
                </c:pt>
                <c:pt idx="129">
                  <c:v>0.31</c:v>
                </c:pt>
                <c:pt idx="130">
                  <c:v>0.32</c:v>
                </c:pt>
                <c:pt idx="131">
                  <c:v>0.33</c:v>
                </c:pt>
                <c:pt idx="132">
                  <c:v>0.34</c:v>
                </c:pt>
                <c:pt idx="133">
                  <c:v>0.35</c:v>
                </c:pt>
                <c:pt idx="134">
                  <c:v>0.36</c:v>
                </c:pt>
                <c:pt idx="135">
                  <c:v>0.37</c:v>
                </c:pt>
                <c:pt idx="136">
                  <c:v>0.38</c:v>
                </c:pt>
                <c:pt idx="137">
                  <c:v>0.39</c:v>
                </c:pt>
                <c:pt idx="138">
                  <c:v>0.4</c:v>
                </c:pt>
                <c:pt idx="139">
                  <c:v>0.41</c:v>
                </c:pt>
                <c:pt idx="140">
                  <c:v>0.42</c:v>
                </c:pt>
                <c:pt idx="141">
                  <c:v>0.43</c:v>
                </c:pt>
                <c:pt idx="142">
                  <c:v>0.44</c:v>
                </c:pt>
                <c:pt idx="143">
                  <c:v>0.45</c:v>
                </c:pt>
                <c:pt idx="144">
                  <c:v>0.46</c:v>
                </c:pt>
                <c:pt idx="145">
                  <c:v>0.47</c:v>
                </c:pt>
                <c:pt idx="146">
                  <c:v>0.48</c:v>
                </c:pt>
                <c:pt idx="147">
                  <c:v>0.49</c:v>
                </c:pt>
                <c:pt idx="148">
                  <c:v>0.5</c:v>
                </c:pt>
                <c:pt idx="149">
                  <c:v>0.6</c:v>
                </c:pt>
                <c:pt idx="150">
                  <c:v>0.7</c:v>
                </c:pt>
                <c:pt idx="151">
                  <c:v>0.8</c:v>
                </c:pt>
                <c:pt idx="152">
                  <c:v>0.9</c:v>
                </c:pt>
                <c:pt idx="153">
                  <c:v>1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13</c:v>
                </c:pt>
                <c:pt idx="166">
                  <c:v>14</c:v>
                </c:pt>
                <c:pt idx="167">
                  <c:v>15</c:v>
                </c:pt>
              </c:numCache>
            </c:numRef>
          </c:xVal>
          <c:yVal>
            <c:numRef>
              <c:f>Sheet2!$BI$16:$BI$183</c:f>
              <c:numCache>
                <c:ptCount val="168"/>
                <c:pt idx="0">
                  <c:v>28836785.89677768</c:v>
                </c:pt>
                <c:pt idx="1">
                  <c:v>32670903.89813423</c:v>
                </c:pt>
                <c:pt idx="2">
                  <c:v>36505021.89949078</c:v>
                </c:pt>
                <c:pt idx="3">
                  <c:v>40339139.90084734</c:v>
                </c:pt>
                <c:pt idx="4">
                  <c:v>44173257.902203895</c:v>
                </c:pt>
                <c:pt idx="5">
                  <c:v>48007375.90356043</c:v>
                </c:pt>
                <c:pt idx="6">
                  <c:v>51841493.90491699</c:v>
                </c:pt>
                <c:pt idx="7">
                  <c:v>55675611.906273544</c:v>
                </c:pt>
                <c:pt idx="8">
                  <c:v>59509729.90763009</c:v>
                </c:pt>
                <c:pt idx="9">
                  <c:v>63343847.90898665</c:v>
                </c:pt>
                <c:pt idx="10">
                  <c:v>67177965.9103432</c:v>
                </c:pt>
                <c:pt idx="11">
                  <c:v>71012083.91169974</c:v>
                </c:pt>
                <c:pt idx="12">
                  <c:v>74846201.9130563</c:v>
                </c:pt>
                <c:pt idx="13">
                  <c:v>78680319.91441286</c:v>
                </c:pt>
                <c:pt idx="14">
                  <c:v>82514437.91576941</c:v>
                </c:pt>
                <c:pt idx="15">
                  <c:v>86348555.91712597</c:v>
                </c:pt>
                <c:pt idx="16">
                  <c:v>90182673.91848251</c:v>
                </c:pt>
                <c:pt idx="17">
                  <c:v>94016791.91983905</c:v>
                </c:pt>
                <c:pt idx="18">
                  <c:v>97850909.92119563</c:v>
                </c:pt>
                <c:pt idx="19">
                  <c:v>101685027.92255218</c:v>
                </c:pt>
                <c:pt idx="20">
                  <c:v>105519145.92390873</c:v>
                </c:pt>
                <c:pt idx="21">
                  <c:v>109353263.92526528</c:v>
                </c:pt>
                <c:pt idx="22">
                  <c:v>113187381.92662182</c:v>
                </c:pt>
                <c:pt idx="23">
                  <c:v>117021499.92797837</c:v>
                </c:pt>
                <c:pt idx="24">
                  <c:v>120855617.92933494</c:v>
                </c:pt>
                <c:pt idx="25">
                  <c:v>124689735.93069148</c:v>
                </c:pt>
                <c:pt idx="26">
                  <c:v>128523853.93204804</c:v>
                </c:pt>
                <c:pt idx="27">
                  <c:v>132357971.9334046</c:v>
                </c:pt>
                <c:pt idx="28">
                  <c:v>136192089.93476114</c:v>
                </c:pt>
                <c:pt idx="29">
                  <c:v>140026207.9361177</c:v>
                </c:pt>
                <c:pt idx="30">
                  <c:v>143860325.93747425</c:v>
                </c:pt>
                <c:pt idx="31">
                  <c:v>147694443.93883082</c:v>
                </c:pt>
                <c:pt idx="32">
                  <c:v>151528561.94018736</c:v>
                </c:pt>
                <c:pt idx="33">
                  <c:v>155362679.9415439</c:v>
                </c:pt>
                <c:pt idx="34">
                  <c:v>159196797.94290048</c:v>
                </c:pt>
                <c:pt idx="35">
                  <c:v>163030915.944257</c:v>
                </c:pt>
                <c:pt idx="36">
                  <c:v>166865033.94561356</c:v>
                </c:pt>
                <c:pt idx="37">
                  <c:v>170699151.9469701</c:v>
                </c:pt>
                <c:pt idx="38">
                  <c:v>174533269.94832665</c:v>
                </c:pt>
                <c:pt idx="39">
                  <c:v>178367387.94968322</c:v>
                </c:pt>
                <c:pt idx="40">
                  <c:v>182201505.9510398</c:v>
                </c:pt>
                <c:pt idx="41">
                  <c:v>186035623.95239633</c:v>
                </c:pt>
                <c:pt idx="42">
                  <c:v>189869741.95375288</c:v>
                </c:pt>
                <c:pt idx="43">
                  <c:v>193703859.95510945</c:v>
                </c:pt>
                <c:pt idx="44">
                  <c:v>197537977.956466</c:v>
                </c:pt>
                <c:pt idx="45">
                  <c:v>201372095.95782253</c:v>
                </c:pt>
                <c:pt idx="46">
                  <c:v>205206213.9591791</c:v>
                </c:pt>
                <c:pt idx="47">
                  <c:v>209040331.96053562</c:v>
                </c:pt>
                <c:pt idx="48">
                  <c:v>212874449.9618922</c:v>
                </c:pt>
                <c:pt idx="49">
                  <c:v>216708567.96324876</c:v>
                </c:pt>
                <c:pt idx="50">
                  <c:v>219647802.5224898</c:v>
                </c:pt>
                <c:pt idx="51">
                  <c:v>222587036.6699896</c:v>
                </c:pt>
                <c:pt idx="52">
                  <c:v>225526270.8174894</c:v>
                </c:pt>
                <c:pt idx="53">
                  <c:v>228465504.9649892</c:v>
                </c:pt>
                <c:pt idx="54">
                  <c:v>231404739.11248896</c:v>
                </c:pt>
                <c:pt idx="55">
                  <c:v>234343973.25998878</c:v>
                </c:pt>
                <c:pt idx="56">
                  <c:v>237283207.4074886</c:v>
                </c:pt>
                <c:pt idx="57">
                  <c:v>240222441.55498835</c:v>
                </c:pt>
                <c:pt idx="58">
                  <c:v>243161675.70248818</c:v>
                </c:pt>
                <c:pt idx="59">
                  <c:v>246100909.84998798</c:v>
                </c:pt>
                <c:pt idx="60">
                  <c:v>275493251.32498604</c:v>
                </c:pt>
                <c:pt idx="61">
                  <c:v>304885592.799984</c:v>
                </c:pt>
                <c:pt idx="62">
                  <c:v>334277934.274982</c:v>
                </c:pt>
                <c:pt idx="63">
                  <c:v>363670275.74998</c:v>
                </c:pt>
                <c:pt idx="64">
                  <c:v>393062617.2249779</c:v>
                </c:pt>
                <c:pt idx="65">
                  <c:v>422454958.69997597</c:v>
                </c:pt>
                <c:pt idx="66">
                  <c:v>451847300.1749739</c:v>
                </c:pt>
                <c:pt idx="67">
                  <c:v>481239641.64997196</c:v>
                </c:pt>
                <c:pt idx="68">
                  <c:v>510631983.12496996</c:v>
                </c:pt>
                <c:pt idx="69">
                  <c:v>540024324.599968</c:v>
                </c:pt>
                <c:pt idx="70">
                  <c:v>569416666.074966</c:v>
                </c:pt>
                <c:pt idx="71">
                  <c:v>598809007.549964</c:v>
                </c:pt>
                <c:pt idx="72">
                  <c:v>628201349.024962</c:v>
                </c:pt>
                <c:pt idx="73">
                  <c:v>657593690.49996</c:v>
                </c:pt>
                <c:pt idx="74">
                  <c:v>686986031.974958</c:v>
                </c:pt>
                <c:pt idx="75">
                  <c:v>716378373.4499558</c:v>
                </c:pt>
                <c:pt idx="76">
                  <c:v>745770714.9249538</c:v>
                </c:pt>
                <c:pt idx="77">
                  <c:v>775163056.3999519</c:v>
                </c:pt>
                <c:pt idx="78">
                  <c:v>804555397.8749499</c:v>
                </c:pt>
                <c:pt idx="79">
                  <c:v>833947739.3499478</c:v>
                </c:pt>
                <c:pt idx="80">
                  <c:v>863340080.8249459</c:v>
                </c:pt>
                <c:pt idx="81">
                  <c:v>892732422.2999439</c:v>
                </c:pt>
                <c:pt idx="82">
                  <c:v>922124763.7749419</c:v>
                </c:pt>
                <c:pt idx="83">
                  <c:v>951517105.2499399</c:v>
                </c:pt>
                <c:pt idx="84">
                  <c:v>980909446.7249379</c:v>
                </c:pt>
                <c:pt idx="85">
                  <c:v>1010301788.1999359</c:v>
                </c:pt>
                <c:pt idx="86">
                  <c:v>1039694129.674934</c:v>
                </c:pt>
                <c:pt idx="87">
                  <c:v>1039730075.931862</c:v>
                </c:pt>
                <c:pt idx="88">
                  <c:v>1039766022.1063285</c:v>
                </c:pt>
                <c:pt idx="89">
                  <c:v>1039801968.2807951</c:v>
                </c:pt>
                <c:pt idx="90">
                  <c:v>1039837914.4552616</c:v>
                </c:pt>
                <c:pt idx="91">
                  <c:v>1039873860.6297281</c:v>
                </c:pt>
                <c:pt idx="92">
                  <c:v>1039909806.8041947</c:v>
                </c:pt>
                <c:pt idx="93">
                  <c:v>1039945752.9786612</c:v>
                </c:pt>
                <c:pt idx="94">
                  <c:v>1039981699.1531277</c:v>
                </c:pt>
                <c:pt idx="95">
                  <c:v>1040017645.3275943</c:v>
                </c:pt>
                <c:pt idx="96">
                  <c:v>1040053591.5020608</c:v>
                </c:pt>
                <c:pt idx="97">
                  <c:v>1040089537.6765273</c:v>
                </c:pt>
                <c:pt idx="98">
                  <c:v>1040125483.8509939</c:v>
                </c:pt>
                <c:pt idx="99">
                  <c:v>1040161430.0254604</c:v>
                </c:pt>
                <c:pt idx="100">
                  <c:v>1040197376.1999269</c:v>
                </c:pt>
                <c:pt idx="101">
                  <c:v>1040233322.3743933</c:v>
                </c:pt>
                <c:pt idx="102">
                  <c:v>1040269268.54886</c:v>
                </c:pt>
                <c:pt idx="103">
                  <c:v>1040305214.7233264</c:v>
                </c:pt>
                <c:pt idx="104">
                  <c:v>1040664676.4679917</c:v>
                </c:pt>
                <c:pt idx="105">
                  <c:v>1041024138.2126571</c:v>
                </c:pt>
                <c:pt idx="106">
                  <c:v>1041383599.9573224</c:v>
                </c:pt>
                <c:pt idx="107">
                  <c:v>1041743061.7019876</c:v>
                </c:pt>
                <c:pt idx="108">
                  <c:v>1042102523.4466529</c:v>
                </c:pt>
                <c:pt idx="109">
                  <c:v>1042461985.1913182</c:v>
                </c:pt>
                <c:pt idx="110">
                  <c:v>1042821446.9359835</c:v>
                </c:pt>
                <c:pt idx="111">
                  <c:v>1043180908.6806488</c:v>
                </c:pt>
                <c:pt idx="112">
                  <c:v>1043540370.4253141</c:v>
                </c:pt>
                <c:pt idx="113">
                  <c:v>1043899832.1699793</c:v>
                </c:pt>
                <c:pt idx="114">
                  <c:v>1044259293.9146447</c:v>
                </c:pt>
                <c:pt idx="115">
                  <c:v>1044618755.65931</c:v>
                </c:pt>
                <c:pt idx="116">
                  <c:v>1044978217.4039752</c:v>
                </c:pt>
                <c:pt idx="117">
                  <c:v>1045337679.1486405</c:v>
                </c:pt>
                <c:pt idx="118">
                  <c:v>1045697140.8933059</c:v>
                </c:pt>
                <c:pt idx="119">
                  <c:v>1046056602.6379712</c:v>
                </c:pt>
                <c:pt idx="120">
                  <c:v>1046416064.3826364</c:v>
                </c:pt>
                <c:pt idx="121">
                  <c:v>1046775526.1273017</c:v>
                </c:pt>
                <c:pt idx="122">
                  <c:v>1047134987.871967</c:v>
                </c:pt>
                <c:pt idx="123">
                  <c:v>1047494449.6166323</c:v>
                </c:pt>
                <c:pt idx="124">
                  <c:v>1047853911.3612976</c:v>
                </c:pt>
                <c:pt idx="125">
                  <c:v>1048213373.1059629</c:v>
                </c:pt>
                <c:pt idx="126">
                  <c:v>1048572834.8506281</c:v>
                </c:pt>
                <c:pt idx="127">
                  <c:v>1048932296.5952935</c:v>
                </c:pt>
                <c:pt idx="128">
                  <c:v>1049291758.3399588</c:v>
                </c:pt>
                <c:pt idx="129">
                  <c:v>1049651220.084624</c:v>
                </c:pt>
                <c:pt idx="130">
                  <c:v>1050010681.8292893</c:v>
                </c:pt>
                <c:pt idx="131">
                  <c:v>1050370143.5739546</c:v>
                </c:pt>
                <c:pt idx="132">
                  <c:v>1050729605.31862</c:v>
                </c:pt>
                <c:pt idx="133">
                  <c:v>1051089067.0632852</c:v>
                </c:pt>
                <c:pt idx="134">
                  <c:v>1051448528.8079505</c:v>
                </c:pt>
                <c:pt idx="135">
                  <c:v>1051807990.5526158</c:v>
                </c:pt>
                <c:pt idx="136">
                  <c:v>1052167452.2972811</c:v>
                </c:pt>
                <c:pt idx="137">
                  <c:v>1052526914.0419464</c:v>
                </c:pt>
                <c:pt idx="138">
                  <c:v>1052886375.7866117</c:v>
                </c:pt>
                <c:pt idx="139">
                  <c:v>1053245837.531277</c:v>
                </c:pt>
                <c:pt idx="140">
                  <c:v>1053605299.2759423</c:v>
                </c:pt>
                <c:pt idx="141">
                  <c:v>1053964761.0206076</c:v>
                </c:pt>
                <c:pt idx="142">
                  <c:v>1054324222.7652729</c:v>
                </c:pt>
                <c:pt idx="143">
                  <c:v>1054683684.5099381</c:v>
                </c:pt>
                <c:pt idx="144">
                  <c:v>1055043146.2546034</c:v>
                </c:pt>
                <c:pt idx="145">
                  <c:v>1055402607.9992688</c:v>
                </c:pt>
                <c:pt idx="146">
                  <c:v>1055762069.743934</c:v>
                </c:pt>
                <c:pt idx="147">
                  <c:v>1056121531.4885993</c:v>
                </c:pt>
                <c:pt idx="148">
                  <c:v>1056480993.2332646</c:v>
                </c:pt>
                <c:pt idx="149">
                  <c:v>1060075610.6799176</c:v>
                </c:pt>
                <c:pt idx="150">
                  <c:v>1063670228.1265705</c:v>
                </c:pt>
                <c:pt idx="151">
                  <c:v>1067264845.5732234</c:v>
                </c:pt>
                <c:pt idx="152">
                  <c:v>1070859463.0198762</c:v>
                </c:pt>
                <c:pt idx="153">
                  <c:v>1074454080.4665291</c:v>
                </c:pt>
                <c:pt idx="154">
                  <c:v>1110400254.9330585</c:v>
                </c:pt>
                <c:pt idx="155">
                  <c:v>1146346429.3995876</c:v>
                </c:pt>
                <c:pt idx="156">
                  <c:v>1182292603.8661168</c:v>
                </c:pt>
                <c:pt idx="157">
                  <c:v>1218238778.3326461</c:v>
                </c:pt>
                <c:pt idx="158">
                  <c:v>1254184952.7991753</c:v>
                </c:pt>
                <c:pt idx="159">
                  <c:v>1290131127.2657044</c:v>
                </c:pt>
                <c:pt idx="160">
                  <c:v>1326077301.7322338</c:v>
                </c:pt>
                <c:pt idx="161">
                  <c:v>1362023476.198763</c:v>
                </c:pt>
                <c:pt idx="162">
                  <c:v>1397969650.6652923</c:v>
                </c:pt>
                <c:pt idx="163">
                  <c:v>1433915825.1318214</c:v>
                </c:pt>
                <c:pt idx="164">
                  <c:v>1469861999.5983505</c:v>
                </c:pt>
                <c:pt idx="165">
                  <c:v>1505808174.06488</c:v>
                </c:pt>
                <c:pt idx="166">
                  <c:v>1541754348.531409</c:v>
                </c:pt>
                <c:pt idx="167">
                  <c:v>1577700522.9979382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Sheet2!$C$16:$C$183</c:f>
              <c:numCache>
                <c:ptCount val="168"/>
                <c:pt idx="0">
                  <c:v>0.0001</c:v>
                </c:pt>
                <c:pt idx="1">
                  <c:v>0.0002</c:v>
                </c:pt>
                <c:pt idx="2">
                  <c:v>0.0003</c:v>
                </c:pt>
                <c:pt idx="3">
                  <c:v>0.0004</c:v>
                </c:pt>
                <c:pt idx="4">
                  <c:v>0.0005</c:v>
                </c:pt>
                <c:pt idx="5">
                  <c:v>0.0006</c:v>
                </c:pt>
                <c:pt idx="6">
                  <c:v>0.0007</c:v>
                </c:pt>
                <c:pt idx="7">
                  <c:v>0.0008</c:v>
                </c:pt>
                <c:pt idx="8">
                  <c:v>0.0009</c:v>
                </c:pt>
                <c:pt idx="9">
                  <c:v>0.001</c:v>
                </c:pt>
                <c:pt idx="10">
                  <c:v>0.0011</c:v>
                </c:pt>
                <c:pt idx="11">
                  <c:v>0.0012</c:v>
                </c:pt>
                <c:pt idx="12">
                  <c:v>0.0013</c:v>
                </c:pt>
                <c:pt idx="13">
                  <c:v>0.0014</c:v>
                </c:pt>
                <c:pt idx="14">
                  <c:v>0.0015</c:v>
                </c:pt>
                <c:pt idx="15">
                  <c:v>0.0016</c:v>
                </c:pt>
                <c:pt idx="16">
                  <c:v>0.0017</c:v>
                </c:pt>
                <c:pt idx="17">
                  <c:v>0.0018</c:v>
                </c:pt>
                <c:pt idx="18">
                  <c:v>0.0019</c:v>
                </c:pt>
                <c:pt idx="19">
                  <c:v>0.002</c:v>
                </c:pt>
                <c:pt idx="20">
                  <c:v>0.0021</c:v>
                </c:pt>
                <c:pt idx="21">
                  <c:v>0.0022</c:v>
                </c:pt>
                <c:pt idx="22">
                  <c:v>0.0023</c:v>
                </c:pt>
                <c:pt idx="23">
                  <c:v>0.0024</c:v>
                </c:pt>
                <c:pt idx="24">
                  <c:v>0.0025</c:v>
                </c:pt>
                <c:pt idx="25">
                  <c:v>0.0026</c:v>
                </c:pt>
                <c:pt idx="26">
                  <c:v>0.0027</c:v>
                </c:pt>
                <c:pt idx="27">
                  <c:v>0.0028</c:v>
                </c:pt>
                <c:pt idx="28">
                  <c:v>0.0029</c:v>
                </c:pt>
                <c:pt idx="29">
                  <c:v>0.003</c:v>
                </c:pt>
                <c:pt idx="30">
                  <c:v>0.0031</c:v>
                </c:pt>
                <c:pt idx="31">
                  <c:v>0.0032</c:v>
                </c:pt>
                <c:pt idx="32">
                  <c:v>0.0033</c:v>
                </c:pt>
                <c:pt idx="33">
                  <c:v>0.0034</c:v>
                </c:pt>
                <c:pt idx="34">
                  <c:v>0.0035</c:v>
                </c:pt>
                <c:pt idx="35">
                  <c:v>0.0036</c:v>
                </c:pt>
                <c:pt idx="36">
                  <c:v>0.0037</c:v>
                </c:pt>
                <c:pt idx="37">
                  <c:v>0.0038</c:v>
                </c:pt>
                <c:pt idx="38">
                  <c:v>0.0039</c:v>
                </c:pt>
                <c:pt idx="39">
                  <c:v>0.004</c:v>
                </c:pt>
                <c:pt idx="40">
                  <c:v>0.0041</c:v>
                </c:pt>
                <c:pt idx="41">
                  <c:v>0.0042</c:v>
                </c:pt>
                <c:pt idx="42">
                  <c:v>0.0043</c:v>
                </c:pt>
                <c:pt idx="43">
                  <c:v>0.0044</c:v>
                </c:pt>
                <c:pt idx="44">
                  <c:v>0.0045</c:v>
                </c:pt>
                <c:pt idx="45">
                  <c:v>0.0046</c:v>
                </c:pt>
                <c:pt idx="46">
                  <c:v>0.0047</c:v>
                </c:pt>
                <c:pt idx="47">
                  <c:v>0.0048</c:v>
                </c:pt>
                <c:pt idx="48">
                  <c:v>0.0049</c:v>
                </c:pt>
                <c:pt idx="49">
                  <c:v>0.005</c:v>
                </c:pt>
                <c:pt idx="50">
                  <c:v>0.0051</c:v>
                </c:pt>
                <c:pt idx="51">
                  <c:v>0.0052</c:v>
                </c:pt>
                <c:pt idx="52">
                  <c:v>0.0053</c:v>
                </c:pt>
                <c:pt idx="53">
                  <c:v>0.0054</c:v>
                </c:pt>
                <c:pt idx="54">
                  <c:v>0.0055</c:v>
                </c:pt>
                <c:pt idx="55">
                  <c:v>0.0056</c:v>
                </c:pt>
                <c:pt idx="56">
                  <c:v>0.0057</c:v>
                </c:pt>
                <c:pt idx="57">
                  <c:v>0.0058</c:v>
                </c:pt>
                <c:pt idx="58">
                  <c:v>0.0059</c:v>
                </c:pt>
                <c:pt idx="59">
                  <c:v>0.006</c:v>
                </c:pt>
                <c:pt idx="60">
                  <c:v>0.007</c:v>
                </c:pt>
                <c:pt idx="61">
                  <c:v>0.008</c:v>
                </c:pt>
                <c:pt idx="62">
                  <c:v>0.009</c:v>
                </c:pt>
                <c:pt idx="63">
                  <c:v>0.01</c:v>
                </c:pt>
                <c:pt idx="64">
                  <c:v>0.011</c:v>
                </c:pt>
                <c:pt idx="65">
                  <c:v>0.012</c:v>
                </c:pt>
                <c:pt idx="66">
                  <c:v>0.013</c:v>
                </c:pt>
                <c:pt idx="67">
                  <c:v>0.014</c:v>
                </c:pt>
                <c:pt idx="68">
                  <c:v>0.015</c:v>
                </c:pt>
                <c:pt idx="69">
                  <c:v>0.016</c:v>
                </c:pt>
                <c:pt idx="70">
                  <c:v>0.017</c:v>
                </c:pt>
                <c:pt idx="71">
                  <c:v>0.018</c:v>
                </c:pt>
                <c:pt idx="72">
                  <c:v>0.019</c:v>
                </c:pt>
                <c:pt idx="73">
                  <c:v>0.02</c:v>
                </c:pt>
                <c:pt idx="74">
                  <c:v>0.021</c:v>
                </c:pt>
                <c:pt idx="75">
                  <c:v>0.022</c:v>
                </c:pt>
                <c:pt idx="76">
                  <c:v>0.023</c:v>
                </c:pt>
                <c:pt idx="77">
                  <c:v>0.024</c:v>
                </c:pt>
                <c:pt idx="78">
                  <c:v>0.025</c:v>
                </c:pt>
                <c:pt idx="79">
                  <c:v>0.026</c:v>
                </c:pt>
                <c:pt idx="80">
                  <c:v>0.027</c:v>
                </c:pt>
                <c:pt idx="81">
                  <c:v>0.028</c:v>
                </c:pt>
                <c:pt idx="82">
                  <c:v>0.029</c:v>
                </c:pt>
                <c:pt idx="83">
                  <c:v>0.03</c:v>
                </c:pt>
                <c:pt idx="84">
                  <c:v>0.031</c:v>
                </c:pt>
                <c:pt idx="85">
                  <c:v>0.032</c:v>
                </c:pt>
                <c:pt idx="86">
                  <c:v>0.033</c:v>
                </c:pt>
                <c:pt idx="87">
                  <c:v>0.034</c:v>
                </c:pt>
                <c:pt idx="88">
                  <c:v>0.035</c:v>
                </c:pt>
                <c:pt idx="89">
                  <c:v>0.036</c:v>
                </c:pt>
                <c:pt idx="90">
                  <c:v>0.037</c:v>
                </c:pt>
                <c:pt idx="91">
                  <c:v>0.038</c:v>
                </c:pt>
                <c:pt idx="92">
                  <c:v>0.039</c:v>
                </c:pt>
                <c:pt idx="93">
                  <c:v>0.04</c:v>
                </c:pt>
                <c:pt idx="94">
                  <c:v>0.041</c:v>
                </c:pt>
                <c:pt idx="95">
                  <c:v>0.042</c:v>
                </c:pt>
                <c:pt idx="96">
                  <c:v>0.043</c:v>
                </c:pt>
                <c:pt idx="97">
                  <c:v>0.044</c:v>
                </c:pt>
                <c:pt idx="98">
                  <c:v>0.045</c:v>
                </c:pt>
                <c:pt idx="99">
                  <c:v>0.046</c:v>
                </c:pt>
                <c:pt idx="100">
                  <c:v>0.047</c:v>
                </c:pt>
                <c:pt idx="101">
                  <c:v>0.048</c:v>
                </c:pt>
                <c:pt idx="102">
                  <c:v>0.049</c:v>
                </c:pt>
                <c:pt idx="103">
                  <c:v>0.05</c:v>
                </c:pt>
                <c:pt idx="104">
                  <c:v>0.06</c:v>
                </c:pt>
                <c:pt idx="105">
                  <c:v>0.07</c:v>
                </c:pt>
                <c:pt idx="106">
                  <c:v>0.08</c:v>
                </c:pt>
                <c:pt idx="107">
                  <c:v>0.09</c:v>
                </c:pt>
                <c:pt idx="108">
                  <c:v>0.1</c:v>
                </c:pt>
                <c:pt idx="109">
                  <c:v>0.11</c:v>
                </c:pt>
                <c:pt idx="110">
                  <c:v>0.12</c:v>
                </c:pt>
                <c:pt idx="111">
                  <c:v>0.13</c:v>
                </c:pt>
                <c:pt idx="112">
                  <c:v>0.14</c:v>
                </c:pt>
                <c:pt idx="113">
                  <c:v>0.15</c:v>
                </c:pt>
                <c:pt idx="114">
                  <c:v>0.16</c:v>
                </c:pt>
                <c:pt idx="115">
                  <c:v>0.17</c:v>
                </c:pt>
                <c:pt idx="116">
                  <c:v>0.18</c:v>
                </c:pt>
                <c:pt idx="117">
                  <c:v>0.19</c:v>
                </c:pt>
                <c:pt idx="118">
                  <c:v>0.2</c:v>
                </c:pt>
                <c:pt idx="119">
                  <c:v>0.21</c:v>
                </c:pt>
                <c:pt idx="120">
                  <c:v>0.22</c:v>
                </c:pt>
                <c:pt idx="121">
                  <c:v>0.23</c:v>
                </c:pt>
                <c:pt idx="122">
                  <c:v>0.24</c:v>
                </c:pt>
                <c:pt idx="123">
                  <c:v>0.25</c:v>
                </c:pt>
                <c:pt idx="124">
                  <c:v>0.26</c:v>
                </c:pt>
                <c:pt idx="125">
                  <c:v>0.27</c:v>
                </c:pt>
                <c:pt idx="126">
                  <c:v>0.28</c:v>
                </c:pt>
                <c:pt idx="127">
                  <c:v>0.29</c:v>
                </c:pt>
                <c:pt idx="128">
                  <c:v>0.3</c:v>
                </c:pt>
                <c:pt idx="129">
                  <c:v>0.31</c:v>
                </c:pt>
                <c:pt idx="130">
                  <c:v>0.32</c:v>
                </c:pt>
                <c:pt idx="131">
                  <c:v>0.33</c:v>
                </c:pt>
                <c:pt idx="132">
                  <c:v>0.34</c:v>
                </c:pt>
                <c:pt idx="133">
                  <c:v>0.35</c:v>
                </c:pt>
                <c:pt idx="134">
                  <c:v>0.36</c:v>
                </c:pt>
                <c:pt idx="135">
                  <c:v>0.37</c:v>
                </c:pt>
                <c:pt idx="136">
                  <c:v>0.38</c:v>
                </c:pt>
                <c:pt idx="137">
                  <c:v>0.39</c:v>
                </c:pt>
                <c:pt idx="138">
                  <c:v>0.4</c:v>
                </c:pt>
                <c:pt idx="139">
                  <c:v>0.41</c:v>
                </c:pt>
                <c:pt idx="140">
                  <c:v>0.42</c:v>
                </c:pt>
                <c:pt idx="141">
                  <c:v>0.43</c:v>
                </c:pt>
                <c:pt idx="142">
                  <c:v>0.44</c:v>
                </c:pt>
                <c:pt idx="143">
                  <c:v>0.45</c:v>
                </c:pt>
                <c:pt idx="144">
                  <c:v>0.46</c:v>
                </c:pt>
                <c:pt idx="145">
                  <c:v>0.47</c:v>
                </c:pt>
                <c:pt idx="146">
                  <c:v>0.48</c:v>
                </c:pt>
                <c:pt idx="147">
                  <c:v>0.49</c:v>
                </c:pt>
                <c:pt idx="148">
                  <c:v>0.5</c:v>
                </c:pt>
                <c:pt idx="149">
                  <c:v>0.6</c:v>
                </c:pt>
                <c:pt idx="150">
                  <c:v>0.7</c:v>
                </c:pt>
                <c:pt idx="151">
                  <c:v>0.8</c:v>
                </c:pt>
                <c:pt idx="152">
                  <c:v>0.9</c:v>
                </c:pt>
                <c:pt idx="153">
                  <c:v>1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13</c:v>
                </c:pt>
                <c:pt idx="166">
                  <c:v>14</c:v>
                </c:pt>
                <c:pt idx="167">
                  <c:v>15</c:v>
                </c:pt>
              </c:numCache>
            </c:numRef>
          </c:xVal>
          <c:yVal>
            <c:numRef>
              <c:f>Sheet2!$BU$16:$BU$183</c:f>
              <c:numCache>
                <c:ptCount val="168"/>
                <c:pt idx="0">
                  <c:v>18304032.47961298</c:v>
                </c:pt>
                <c:pt idx="1">
                  <c:v>21140060.88870032</c:v>
                </c:pt>
                <c:pt idx="2">
                  <c:v>23976089.29778766</c:v>
                </c:pt>
                <c:pt idx="3">
                  <c:v>26812117.706875004</c:v>
                </c:pt>
                <c:pt idx="4">
                  <c:v>29648146.115962345</c:v>
                </c:pt>
                <c:pt idx="5">
                  <c:v>32484174.525049686</c:v>
                </c:pt>
                <c:pt idx="6">
                  <c:v>35320202.93413703</c:v>
                </c:pt>
                <c:pt idx="7">
                  <c:v>38156231.34322437</c:v>
                </c:pt>
                <c:pt idx="8">
                  <c:v>40992259.752311714</c:v>
                </c:pt>
                <c:pt idx="9">
                  <c:v>43828288.16139905</c:v>
                </c:pt>
                <c:pt idx="10">
                  <c:v>46664316.5704864</c:v>
                </c:pt>
                <c:pt idx="11">
                  <c:v>49500344.979573734</c:v>
                </c:pt>
                <c:pt idx="12">
                  <c:v>52336373.38866108</c:v>
                </c:pt>
                <c:pt idx="13">
                  <c:v>55172401.797748424</c:v>
                </c:pt>
                <c:pt idx="14">
                  <c:v>58008430.20683577</c:v>
                </c:pt>
                <c:pt idx="15">
                  <c:v>60844458.615923114</c:v>
                </c:pt>
                <c:pt idx="16">
                  <c:v>63680487.02501045</c:v>
                </c:pt>
                <c:pt idx="17">
                  <c:v>66516515.43409779</c:v>
                </c:pt>
                <c:pt idx="18">
                  <c:v>69352543.84318514</c:v>
                </c:pt>
                <c:pt idx="19">
                  <c:v>72188572.25227246</c:v>
                </c:pt>
                <c:pt idx="20">
                  <c:v>75024600.66135982</c:v>
                </c:pt>
                <c:pt idx="21">
                  <c:v>77860629.07044716</c:v>
                </c:pt>
                <c:pt idx="22">
                  <c:v>80696657.47953449</c:v>
                </c:pt>
                <c:pt idx="23">
                  <c:v>83532685.88862182</c:v>
                </c:pt>
                <c:pt idx="24">
                  <c:v>86368714.29770918</c:v>
                </c:pt>
                <c:pt idx="25">
                  <c:v>89204742.70679651</c:v>
                </c:pt>
                <c:pt idx="26">
                  <c:v>92040771.11588387</c:v>
                </c:pt>
                <c:pt idx="27">
                  <c:v>94876799.5249712</c:v>
                </c:pt>
                <c:pt idx="28">
                  <c:v>97712827.93405855</c:v>
                </c:pt>
                <c:pt idx="29">
                  <c:v>100548856.3431459</c:v>
                </c:pt>
                <c:pt idx="30">
                  <c:v>103384884.75223324</c:v>
                </c:pt>
                <c:pt idx="31">
                  <c:v>106220913.16132058</c:v>
                </c:pt>
                <c:pt idx="32">
                  <c:v>109056941.57040791</c:v>
                </c:pt>
                <c:pt idx="33">
                  <c:v>111892969.97949526</c:v>
                </c:pt>
                <c:pt idx="34">
                  <c:v>114728998.3885826</c:v>
                </c:pt>
                <c:pt idx="35">
                  <c:v>117565026.79766995</c:v>
                </c:pt>
                <c:pt idx="36">
                  <c:v>120401055.20675728</c:v>
                </c:pt>
                <c:pt idx="37">
                  <c:v>123237083.61584462</c:v>
                </c:pt>
                <c:pt idx="38">
                  <c:v>126073112.02493195</c:v>
                </c:pt>
                <c:pt idx="39">
                  <c:v>128909140.43401931</c:v>
                </c:pt>
                <c:pt idx="40">
                  <c:v>131745168.84310666</c:v>
                </c:pt>
                <c:pt idx="41">
                  <c:v>134581197.252194</c:v>
                </c:pt>
                <c:pt idx="42">
                  <c:v>137417225.66128132</c:v>
                </c:pt>
                <c:pt idx="43">
                  <c:v>140253254.07036868</c:v>
                </c:pt>
                <c:pt idx="44">
                  <c:v>143089282.479456</c:v>
                </c:pt>
                <c:pt idx="45">
                  <c:v>145925310.88854337</c:v>
                </c:pt>
                <c:pt idx="46">
                  <c:v>148761339.29763073</c:v>
                </c:pt>
                <c:pt idx="47">
                  <c:v>151597367.70671803</c:v>
                </c:pt>
                <c:pt idx="48">
                  <c:v>153851973.15430626</c:v>
                </c:pt>
                <c:pt idx="49">
                  <c:v>156106578.30031252</c:v>
                </c:pt>
                <c:pt idx="50">
                  <c:v>158361183.44631878</c:v>
                </c:pt>
                <c:pt idx="51">
                  <c:v>160615788.592325</c:v>
                </c:pt>
                <c:pt idx="52">
                  <c:v>162870393.73833126</c:v>
                </c:pt>
                <c:pt idx="53">
                  <c:v>165124998.8843375</c:v>
                </c:pt>
                <c:pt idx="54">
                  <c:v>167379604.03034377</c:v>
                </c:pt>
                <c:pt idx="55">
                  <c:v>169634209.17635003</c:v>
                </c:pt>
                <c:pt idx="56">
                  <c:v>171888814.32235625</c:v>
                </c:pt>
                <c:pt idx="57">
                  <c:v>174143419.4683625</c:v>
                </c:pt>
                <c:pt idx="58">
                  <c:v>176398024.61436877</c:v>
                </c:pt>
                <c:pt idx="59">
                  <c:v>178652629.76037502</c:v>
                </c:pt>
                <c:pt idx="60">
                  <c:v>201198681.2204375</c:v>
                </c:pt>
                <c:pt idx="61">
                  <c:v>223744732.6805</c:v>
                </c:pt>
                <c:pt idx="62">
                  <c:v>246290784.14056247</c:v>
                </c:pt>
                <c:pt idx="63">
                  <c:v>268836835.60062504</c:v>
                </c:pt>
                <c:pt idx="64">
                  <c:v>291382887.06068754</c:v>
                </c:pt>
                <c:pt idx="65">
                  <c:v>313928938.52075005</c:v>
                </c:pt>
                <c:pt idx="66">
                  <c:v>336474989.9808125</c:v>
                </c:pt>
                <c:pt idx="67">
                  <c:v>359021041.440875</c:v>
                </c:pt>
                <c:pt idx="68">
                  <c:v>381567092.9009375</c:v>
                </c:pt>
                <c:pt idx="69">
                  <c:v>404113144.361</c:v>
                </c:pt>
                <c:pt idx="70">
                  <c:v>426659195.82106256</c:v>
                </c:pt>
                <c:pt idx="71">
                  <c:v>449205247.28112495</c:v>
                </c:pt>
                <c:pt idx="72">
                  <c:v>471751298.7411875</c:v>
                </c:pt>
                <c:pt idx="73">
                  <c:v>494297350.20125</c:v>
                </c:pt>
                <c:pt idx="74">
                  <c:v>516843401.6613126</c:v>
                </c:pt>
                <c:pt idx="75">
                  <c:v>539389453.1213751</c:v>
                </c:pt>
                <c:pt idx="76">
                  <c:v>561935504.5814375</c:v>
                </c:pt>
                <c:pt idx="77">
                  <c:v>584481556.0415001</c:v>
                </c:pt>
                <c:pt idx="78">
                  <c:v>607027607.5015625</c:v>
                </c:pt>
                <c:pt idx="79">
                  <c:v>629573658.961625</c:v>
                </c:pt>
                <c:pt idx="80">
                  <c:v>652119710.4216875</c:v>
                </c:pt>
                <c:pt idx="81">
                  <c:v>674665761.88175</c:v>
                </c:pt>
                <c:pt idx="82">
                  <c:v>697211813.3418125</c:v>
                </c:pt>
                <c:pt idx="83">
                  <c:v>719757864.801875</c:v>
                </c:pt>
                <c:pt idx="84">
                  <c:v>719784566.7176766</c:v>
                </c:pt>
                <c:pt idx="85">
                  <c:v>719811268.4182469</c:v>
                </c:pt>
                <c:pt idx="86">
                  <c:v>719837970.1188171</c:v>
                </c:pt>
                <c:pt idx="87">
                  <c:v>719864671.8193873</c:v>
                </c:pt>
                <c:pt idx="88">
                  <c:v>719891373.5199574</c:v>
                </c:pt>
                <c:pt idx="89">
                  <c:v>719918075.2205276</c:v>
                </c:pt>
                <c:pt idx="90">
                  <c:v>719944776.9210979</c:v>
                </c:pt>
                <c:pt idx="91">
                  <c:v>719971478.6216681</c:v>
                </c:pt>
                <c:pt idx="92">
                  <c:v>719998180.3222383</c:v>
                </c:pt>
                <c:pt idx="93">
                  <c:v>720024882.0228086</c:v>
                </c:pt>
                <c:pt idx="94">
                  <c:v>720051583.7233788</c:v>
                </c:pt>
                <c:pt idx="95">
                  <c:v>720078285.423949</c:v>
                </c:pt>
                <c:pt idx="96">
                  <c:v>720104987.1245192</c:v>
                </c:pt>
                <c:pt idx="97">
                  <c:v>720131688.8250895</c:v>
                </c:pt>
                <c:pt idx="98">
                  <c:v>720158390.5256596</c:v>
                </c:pt>
                <c:pt idx="99">
                  <c:v>720185092.2262298</c:v>
                </c:pt>
                <c:pt idx="100">
                  <c:v>720211793.9268</c:v>
                </c:pt>
                <c:pt idx="101">
                  <c:v>720238495.6273702</c:v>
                </c:pt>
                <c:pt idx="102">
                  <c:v>720265197.3279405</c:v>
                </c:pt>
                <c:pt idx="103">
                  <c:v>720291899.0285107</c:v>
                </c:pt>
                <c:pt idx="104">
                  <c:v>720558916.0342128</c:v>
                </c:pt>
                <c:pt idx="105">
                  <c:v>720825933.039915</c:v>
                </c:pt>
                <c:pt idx="106">
                  <c:v>721092950.0456171</c:v>
                </c:pt>
                <c:pt idx="107">
                  <c:v>721359967.0513192</c:v>
                </c:pt>
                <c:pt idx="108">
                  <c:v>721626984.0570214</c:v>
                </c:pt>
                <c:pt idx="109">
                  <c:v>721894001.0627235</c:v>
                </c:pt>
                <c:pt idx="110">
                  <c:v>722161018.0684257</c:v>
                </c:pt>
                <c:pt idx="111">
                  <c:v>722428035.0741278</c:v>
                </c:pt>
                <c:pt idx="112">
                  <c:v>722695052.0798299</c:v>
                </c:pt>
                <c:pt idx="113">
                  <c:v>722962069.0855321</c:v>
                </c:pt>
                <c:pt idx="114">
                  <c:v>723229086.0912342</c:v>
                </c:pt>
                <c:pt idx="115">
                  <c:v>723496103.0969363</c:v>
                </c:pt>
                <c:pt idx="116">
                  <c:v>723763120.1026385</c:v>
                </c:pt>
                <c:pt idx="117">
                  <c:v>724030137.1083406</c:v>
                </c:pt>
                <c:pt idx="118">
                  <c:v>724297154.1140428</c:v>
                </c:pt>
                <c:pt idx="119">
                  <c:v>724564171.1197449</c:v>
                </c:pt>
                <c:pt idx="120">
                  <c:v>724831188.125447</c:v>
                </c:pt>
                <c:pt idx="121">
                  <c:v>725098205.1311492</c:v>
                </c:pt>
                <c:pt idx="122">
                  <c:v>725365222.1368513</c:v>
                </c:pt>
                <c:pt idx="123">
                  <c:v>725632239.1425534</c:v>
                </c:pt>
                <c:pt idx="124">
                  <c:v>725899256.1482556</c:v>
                </c:pt>
                <c:pt idx="125">
                  <c:v>726166273.1539576</c:v>
                </c:pt>
                <c:pt idx="126">
                  <c:v>726433290.1596597</c:v>
                </c:pt>
                <c:pt idx="127">
                  <c:v>726700307.1653619</c:v>
                </c:pt>
                <c:pt idx="128">
                  <c:v>726967324.171064</c:v>
                </c:pt>
                <c:pt idx="129">
                  <c:v>727234341.1767662</c:v>
                </c:pt>
                <c:pt idx="130">
                  <c:v>727501358.1824683</c:v>
                </c:pt>
                <c:pt idx="131">
                  <c:v>727768375.1881704</c:v>
                </c:pt>
                <c:pt idx="132">
                  <c:v>728035392.1938726</c:v>
                </c:pt>
                <c:pt idx="133">
                  <c:v>728302409.1995747</c:v>
                </c:pt>
                <c:pt idx="134">
                  <c:v>728569426.2052768</c:v>
                </c:pt>
                <c:pt idx="135">
                  <c:v>728836443.210979</c:v>
                </c:pt>
                <c:pt idx="136">
                  <c:v>729103460.2166811</c:v>
                </c:pt>
                <c:pt idx="137">
                  <c:v>729370477.2223833</c:v>
                </c:pt>
                <c:pt idx="138">
                  <c:v>729637494.2280854</c:v>
                </c:pt>
                <c:pt idx="139">
                  <c:v>729904511.2337875</c:v>
                </c:pt>
                <c:pt idx="140">
                  <c:v>730171528.2394897</c:v>
                </c:pt>
                <c:pt idx="141">
                  <c:v>730438545.2451918</c:v>
                </c:pt>
                <c:pt idx="142">
                  <c:v>730705562.250894</c:v>
                </c:pt>
                <c:pt idx="143">
                  <c:v>730972579.2565961</c:v>
                </c:pt>
                <c:pt idx="144">
                  <c:v>731239596.2622982</c:v>
                </c:pt>
                <c:pt idx="145">
                  <c:v>731506613.2680004</c:v>
                </c:pt>
                <c:pt idx="146">
                  <c:v>731773630.2737025</c:v>
                </c:pt>
                <c:pt idx="147">
                  <c:v>732040647.2794046</c:v>
                </c:pt>
                <c:pt idx="148">
                  <c:v>732307664.2851068</c:v>
                </c:pt>
                <c:pt idx="149">
                  <c:v>734977834.3421282</c:v>
                </c:pt>
                <c:pt idx="150">
                  <c:v>737648004.3991495</c:v>
                </c:pt>
                <c:pt idx="151">
                  <c:v>740318174.4561708</c:v>
                </c:pt>
                <c:pt idx="152">
                  <c:v>742988344.5131922</c:v>
                </c:pt>
                <c:pt idx="153">
                  <c:v>745658514.5702136</c:v>
                </c:pt>
                <c:pt idx="154">
                  <c:v>772360215.1404271</c:v>
                </c:pt>
                <c:pt idx="155">
                  <c:v>799061915.7106407</c:v>
                </c:pt>
                <c:pt idx="156">
                  <c:v>825763616.2808542</c:v>
                </c:pt>
                <c:pt idx="157">
                  <c:v>852465316.8510678</c:v>
                </c:pt>
                <c:pt idx="158">
                  <c:v>879167017.4212813</c:v>
                </c:pt>
                <c:pt idx="159">
                  <c:v>905868717.9914949</c:v>
                </c:pt>
                <c:pt idx="160">
                  <c:v>932570418.5617085</c:v>
                </c:pt>
                <c:pt idx="161">
                  <c:v>959272119.131922</c:v>
                </c:pt>
                <c:pt idx="162">
                  <c:v>985973819.7021356</c:v>
                </c:pt>
                <c:pt idx="163">
                  <c:v>1012675520.2723491</c:v>
                </c:pt>
                <c:pt idx="164">
                  <c:v>1039377220.8425628</c:v>
                </c:pt>
                <c:pt idx="165">
                  <c:v>1066078921.4127764</c:v>
                </c:pt>
                <c:pt idx="166">
                  <c:v>1092780621.9829898</c:v>
                </c:pt>
                <c:pt idx="167">
                  <c:v>1119482322.5532036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Sheet2!$C$16:$C$183</c:f>
              <c:numCache>
                <c:ptCount val="168"/>
                <c:pt idx="0">
                  <c:v>0.0001</c:v>
                </c:pt>
                <c:pt idx="1">
                  <c:v>0.0002</c:v>
                </c:pt>
                <c:pt idx="2">
                  <c:v>0.0003</c:v>
                </c:pt>
                <c:pt idx="3">
                  <c:v>0.0004</c:v>
                </c:pt>
                <c:pt idx="4">
                  <c:v>0.0005</c:v>
                </c:pt>
                <c:pt idx="5">
                  <c:v>0.0006</c:v>
                </c:pt>
                <c:pt idx="6">
                  <c:v>0.0007</c:v>
                </c:pt>
                <c:pt idx="7">
                  <c:v>0.0008</c:v>
                </c:pt>
                <c:pt idx="8">
                  <c:v>0.0009</c:v>
                </c:pt>
                <c:pt idx="9">
                  <c:v>0.001</c:v>
                </c:pt>
                <c:pt idx="10">
                  <c:v>0.0011</c:v>
                </c:pt>
                <c:pt idx="11">
                  <c:v>0.0012</c:v>
                </c:pt>
                <c:pt idx="12">
                  <c:v>0.0013</c:v>
                </c:pt>
                <c:pt idx="13">
                  <c:v>0.0014</c:v>
                </c:pt>
                <c:pt idx="14">
                  <c:v>0.0015</c:v>
                </c:pt>
                <c:pt idx="15">
                  <c:v>0.0016</c:v>
                </c:pt>
                <c:pt idx="16">
                  <c:v>0.0017</c:v>
                </c:pt>
                <c:pt idx="17">
                  <c:v>0.0018</c:v>
                </c:pt>
                <c:pt idx="18">
                  <c:v>0.0019</c:v>
                </c:pt>
                <c:pt idx="19">
                  <c:v>0.002</c:v>
                </c:pt>
                <c:pt idx="20">
                  <c:v>0.0021</c:v>
                </c:pt>
                <c:pt idx="21">
                  <c:v>0.0022</c:v>
                </c:pt>
                <c:pt idx="22">
                  <c:v>0.0023</c:v>
                </c:pt>
                <c:pt idx="23">
                  <c:v>0.0024</c:v>
                </c:pt>
                <c:pt idx="24">
                  <c:v>0.0025</c:v>
                </c:pt>
                <c:pt idx="25">
                  <c:v>0.0026</c:v>
                </c:pt>
                <c:pt idx="26">
                  <c:v>0.0027</c:v>
                </c:pt>
                <c:pt idx="27">
                  <c:v>0.0028</c:v>
                </c:pt>
                <c:pt idx="28">
                  <c:v>0.0029</c:v>
                </c:pt>
                <c:pt idx="29">
                  <c:v>0.003</c:v>
                </c:pt>
                <c:pt idx="30">
                  <c:v>0.0031</c:v>
                </c:pt>
                <c:pt idx="31">
                  <c:v>0.0032</c:v>
                </c:pt>
                <c:pt idx="32">
                  <c:v>0.0033</c:v>
                </c:pt>
                <c:pt idx="33">
                  <c:v>0.0034</c:v>
                </c:pt>
                <c:pt idx="34">
                  <c:v>0.0035</c:v>
                </c:pt>
                <c:pt idx="35">
                  <c:v>0.0036</c:v>
                </c:pt>
                <c:pt idx="36">
                  <c:v>0.0037</c:v>
                </c:pt>
                <c:pt idx="37">
                  <c:v>0.0038</c:v>
                </c:pt>
                <c:pt idx="38">
                  <c:v>0.0039</c:v>
                </c:pt>
                <c:pt idx="39">
                  <c:v>0.004</c:v>
                </c:pt>
                <c:pt idx="40">
                  <c:v>0.0041</c:v>
                </c:pt>
                <c:pt idx="41">
                  <c:v>0.0042</c:v>
                </c:pt>
                <c:pt idx="42">
                  <c:v>0.0043</c:v>
                </c:pt>
                <c:pt idx="43">
                  <c:v>0.0044</c:v>
                </c:pt>
                <c:pt idx="44">
                  <c:v>0.0045</c:v>
                </c:pt>
                <c:pt idx="45">
                  <c:v>0.0046</c:v>
                </c:pt>
                <c:pt idx="46">
                  <c:v>0.0047</c:v>
                </c:pt>
                <c:pt idx="47">
                  <c:v>0.0048</c:v>
                </c:pt>
                <c:pt idx="48">
                  <c:v>0.0049</c:v>
                </c:pt>
                <c:pt idx="49">
                  <c:v>0.005</c:v>
                </c:pt>
                <c:pt idx="50">
                  <c:v>0.0051</c:v>
                </c:pt>
                <c:pt idx="51">
                  <c:v>0.0052</c:v>
                </c:pt>
                <c:pt idx="52">
                  <c:v>0.0053</c:v>
                </c:pt>
                <c:pt idx="53">
                  <c:v>0.0054</c:v>
                </c:pt>
                <c:pt idx="54">
                  <c:v>0.0055</c:v>
                </c:pt>
                <c:pt idx="55">
                  <c:v>0.0056</c:v>
                </c:pt>
                <c:pt idx="56">
                  <c:v>0.0057</c:v>
                </c:pt>
                <c:pt idx="57">
                  <c:v>0.0058</c:v>
                </c:pt>
                <c:pt idx="58">
                  <c:v>0.0059</c:v>
                </c:pt>
                <c:pt idx="59">
                  <c:v>0.006</c:v>
                </c:pt>
                <c:pt idx="60">
                  <c:v>0.007</c:v>
                </c:pt>
                <c:pt idx="61">
                  <c:v>0.008</c:v>
                </c:pt>
                <c:pt idx="62">
                  <c:v>0.009</c:v>
                </c:pt>
                <c:pt idx="63">
                  <c:v>0.01</c:v>
                </c:pt>
                <c:pt idx="64">
                  <c:v>0.011</c:v>
                </c:pt>
                <c:pt idx="65">
                  <c:v>0.012</c:v>
                </c:pt>
                <c:pt idx="66">
                  <c:v>0.013</c:v>
                </c:pt>
                <c:pt idx="67">
                  <c:v>0.014</c:v>
                </c:pt>
                <c:pt idx="68">
                  <c:v>0.015</c:v>
                </c:pt>
                <c:pt idx="69">
                  <c:v>0.016</c:v>
                </c:pt>
                <c:pt idx="70">
                  <c:v>0.017</c:v>
                </c:pt>
                <c:pt idx="71">
                  <c:v>0.018</c:v>
                </c:pt>
                <c:pt idx="72">
                  <c:v>0.019</c:v>
                </c:pt>
                <c:pt idx="73">
                  <c:v>0.02</c:v>
                </c:pt>
                <c:pt idx="74">
                  <c:v>0.021</c:v>
                </c:pt>
                <c:pt idx="75">
                  <c:v>0.022</c:v>
                </c:pt>
                <c:pt idx="76">
                  <c:v>0.023</c:v>
                </c:pt>
                <c:pt idx="77">
                  <c:v>0.024</c:v>
                </c:pt>
                <c:pt idx="78">
                  <c:v>0.025</c:v>
                </c:pt>
                <c:pt idx="79">
                  <c:v>0.026</c:v>
                </c:pt>
                <c:pt idx="80">
                  <c:v>0.027</c:v>
                </c:pt>
                <c:pt idx="81">
                  <c:v>0.028</c:v>
                </c:pt>
                <c:pt idx="82">
                  <c:v>0.029</c:v>
                </c:pt>
                <c:pt idx="83">
                  <c:v>0.03</c:v>
                </c:pt>
                <c:pt idx="84">
                  <c:v>0.031</c:v>
                </c:pt>
                <c:pt idx="85">
                  <c:v>0.032</c:v>
                </c:pt>
                <c:pt idx="86">
                  <c:v>0.033</c:v>
                </c:pt>
                <c:pt idx="87">
                  <c:v>0.034</c:v>
                </c:pt>
                <c:pt idx="88">
                  <c:v>0.035</c:v>
                </c:pt>
                <c:pt idx="89">
                  <c:v>0.036</c:v>
                </c:pt>
                <c:pt idx="90">
                  <c:v>0.037</c:v>
                </c:pt>
                <c:pt idx="91">
                  <c:v>0.038</c:v>
                </c:pt>
                <c:pt idx="92">
                  <c:v>0.039</c:v>
                </c:pt>
                <c:pt idx="93">
                  <c:v>0.04</c:v>
                </c:pt>
                <c:pt idx="94">
                  <c:v>0.041</c:v>
                </c:pt>
                <c:pt idx="95">
                  <c:v>0.042</c:v>
                </c:pt>
                <c:pt idx="96">
                  <c:v>0.043</c:v>
                </c:pt>
                <c:pt idx="97">
                  <c:v>0.044</c:v>
                </c:pt>
                <c:pt idx="98">
                  <c:v>0.045</c:v>
                </c:pt>
                <c:pt idx="99">
                  <c:v>0.046</c:v>
                </c:pt>
                <c:pt idx="100">
                  <c:v>0.047</c:v>
                </c:pt>
                <c:pt idx="101">
                  <c:v>0.048</c:v>
                </c:pt>
                <c:pt idx="102">
                  <c:v>0.049</c:v>
                </c:pt>
                <c:pt idx="103">
                  <c:v>0.05</c:v>
                </c:pt>
                <c:pt idx="104">
                  <c:v>0.06</c:v>
                </c:pt>
                <c:pt idx="105">
                  <c:v>0.07</c:v>
                </c:pt>
                <c:pt idx="106">
                  <c:v>0.08</c:v>
                </c:pt>
                <c:pt idx="107">
                  <c:v>0.09</c:v>
                </c:pt>
                <c:pt idx="108">
                  <c:v>0.1</c:v>
                </c:pt>
                <c:pt idx="109">
                  <c:v>0.11</c:v>
                </c:pt>
                <c:pt idx="110">
                  <c:v>0.12</c:v>
                </c:pt>
                <c:pt idx="111">
                  <c:v>0.13</c:v>
                </c:pt>
                <c:pt idx="112">
                  <c:v>0.14</c:v>
                </c:pt>
                <c:pt idx="113">
                  <c:v>0.15</c:v>
                </c:pt>
                <c:pt idx="114">
                  <c:v>0.16</c:v>
                </c:pt>
                <c:pt idx="115">
                  <c:v>0.17</c:v>
                </c:pt>
                <c:pt idx="116">
                  <c:v>0.18</c:v>
                </c:pt>
                <c:pt idx="117">
                  <c:v>0.19</c:v>
                </c:pt>
                <c:pt idx="118">
                  <c:v>0.2</c:v>
                </c:pt>
                <c:pt idx="119">
                  <c:v>0.21</c:v>
                </c:pt>
                <c:pt idx="120">
                  <c:v>0.22</c:v>
                </c:pt>
                <c:pt idx="121">
                  <c:v>0.23</c:v>
                </c:pt>
                <c:pt idx="122">
                  <c:v>0.24</c:v>
                </c:pt>
                <c:pt idx="123">
                  <c:v>0.25</c:v>
                </c:pt>
                <c:pt idx="124">
                  <c:v>0.26</c:v>
                </c:pt>
                <c:pt idx="125">
                  <c:v>0.27</c:v>
                </c:pt>
                <c:pt idx="126">
                  <c:v>0.28</c:v>
                </c:pt>
                <c:pt idx="127">
                  <c:v>0.29</c:v>
                </c:pt>
                <c:pt idx="128">
                  <c:v>0.3</c:v>
                </c:pt>
                <c:pt idx="129">
                  <c:v>0.31</c:v>
                </c:pt>
                <c:pt idx="130">
                  <c:v>0.32</c:v>
                </c:pt>
                <c:pt idx="131">
                  <c:v>0.33</c:v>
                </c:pt>
                <c:pt idx="132">
                  <c:v>0.34</c:v>
                </c:pt>
                <c:pt idx="133">
                  <c:v>0.35</c:v>
                </c:pt>
                <c:pt idx="134">
                  <c:v>0.36</c:v>
                </c:pt>
                <c:pt idx="135">
                  <c:v>0.37</c:v>
                </c:pt>
                <c:pt idx="136">
                  <c:v>0.38</c:v>
                </c:pt>
                <c:pt idx="137">
                  <c:v>0.39</c:v>
                </c:pt>
                <c:pt idx="138">
                  <c:v>0.4</c:v>
                </c:pt>
                <c:pt idx="139">
                  <c:v>0.41</c:v>
                </c:pt>
                <c:pt idx="140">
                  <c:v>0.42</c:v>
                </c:pt>
                <c:pt idx="141">
                  <c:v>0.43</c:v>
                </c:pt>
                <c:pt idx="142">
                  <c:v>0.44</c:v>
                </c:pt>
                <c:pt idx="143">
                  <c:v>0.45</c:v>
                </c:pt>
                <c:pt idx="144">
                  <c:v>0.46</c:v>
                </c:pt>
                <c:pt idx="145">
                  <c:v>0.47</c:v>
                </c:pt>
                <c:pt idx="146">
                  <c:v>0.48</c:v>
                </c:pt>
                <c:pt idx="147">
                  <c:v>0.49</c:v>
                </c:pt>
                <c:pt idx="148">
                  <c:v>0.5</c:v>
                </c:pt>
                <c:pt idx="149">
                  <c:v>0.6</c:v>
                </c:pt>
                <c:pt idx="150">
                  <c:v>0.7</c:v>
                </c:pt>
                <c:pt idx="151">
                  <c:v>0.8</c:v>
                </c:pt>
                <c:pt idx="152">
                  <c:v>0.9</c:v>
                </c:pt>
                <c:pt idx="153">
                  <c:v>1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13</c:v>
                </c:pt>
                <c:pt idx="166">
                  <c:v>14</c:v>
                </c:pt>
                <c:pt idx="167">
                  <c:v>15</c:v>
                </c:pt>
              </c:numCache>
            </c:numRef>
          </c:xVal>
          <c:yVal>
            <c:numRef>
              <c:f>Sheet2!$CG$16:$CG$183</c:f>
              <c:numCache>
                <c:ptCount val="168"/>
                <c:pt idx="0">
                  <c:v>12062791.989669578</c:v>
                </c:pt>
                <c:pt idx="1">
                  <c:v>14252002.410818318</c:v>
                </c:pt>
                <c:pt idx="2">
                  <c:v>16441212.831967056</c:v>
                </c:pt>
                <c:pt idx="3">
                  <c:v>18630423.2531158</c:v>
                </c:pt>
                <c:pt idx="4">
                  <c:v>20819633.674264535</c:v>
                </c:pt>
                <c:pt idx="5">
                  <c:v>23008844.095413275</c:v>
                </c:pt>
                <c:pt idx="6">
                  <c:v>25198054.51656202</c:v>
                </c:pt>
                <c:pt idx="7">
                  <c:v>27387264.93771076</c:v>
                </c:pt>
                <c:pt idx="8">
                  <c:v>29576475.358859494</c:v>
                </c:pt>
                <c:pt idx="9">
                  <c:v>31765685.780008234</c:v>
                </c:pt>
                <c:pt idx="10">
                  <c:v>33954896.201156974</c:v>
                </c:pt>
                <c:pt idx="11">
                  <c:v>36144106.622305706</c:v>
                </c:pt>
                <c:pt idx="12">
                  <c:v>38333317.04345445</c:v>
                </c:pt>
                <c:pt idx="13">
                  <c:v>40522527.46460319</c:v>
                </c:pt>
                <c:pt idx="14">
                  <c:v>42711737.88575193</c:v>
                </c:pt>
                <c:pt idx="15">
                  <c:v>44900948.30690067</c:v>
                </c:pt>
                <c:pt idx="16">
                  <c:v>47090158.72804941</c:v>
                </c:pt>
                <c:pt idx="17">
                  <c:v>49279369.14919815</c:v>
                </c:pt>
                <c:pt idx="18">
                  <c:v>51468579.570346884</c:v>
                </c:pt>
                <c:pt idx="19">
                  <c:v>53657789.991495624</c:v>
                </c:pt>
                <c:pt idx="20">
                  <c:v>55847000.412644364</c:v>
                </c:pt>
                <c:pt idx="21">
                  <c:v>58036210.83379312</c:v>
                </c:pt>
                <c:pt idx="22">
                  <c:v>60225421.25494185</c:v>
                </c:pt>
                <c:pt idx="23">
                  <c:v>62414631.67609059</c:v>
                </c:pt>
                <c:pt idx="24">
                  <c:v>64603842.09723933</c:v>
                </c:pt>
                <c:pt idx="25">
                  <c:v>66793052.51838807</c:v>
                </c:pt>
                <c:pt idx="26">
                  <c:v>68982262.93953681</c:v>
                </c:pt>
                <c:pt idx="27">
                  <c:v>71171473.36068554</c:v>
                </c:pt>
                <c:pt idx="28">
                  <c:v>73360683.78183427</c:v>
                </c:pt>
                <c:pt idx="29">
                  <c:v>75549894.20298302</c:v>
                </c:pt>
                <c:pt idx="30">
                  <c:v>77739104.62413177</c:v>
                </c:pt>
                <c:pt idx="31">
                  <c:v>79928315.0452805</c:v>
                </c:pt>
                <c:pt idx="32">
                  <c:v>82117525.46642925</c:v>
                </c:pt>
                <c:pt idx="33">
                  <c:v>84306735.887578</c:v>
                </c:pt>
                <c:pt idx="34">
                  <c:v>86495946.30872673</c:v>
                </c:pt>
                <c:pt idx="35">
                  <c:v>88685156.72987548</c:v>
                </c:pt>
                <c:pt idx="36">
                  <c:v>90874367.15102421</c:v>
                </c:pt>
                <c:pt idx="37">
                  <c:v>93063577.57217294</c:v>
                </c:pt>
                <c:pt idx="38">
                  <c:v>95252787.99332169</c:v>
                </c:pt>
                <c:pt idx="39">
                  <c:v>97441998.41447042</c:v>
                </c:pt>
                <c:pt idx="40">
                  <c:v>99631208.83561918</c:v>
                </c:pt>
                <c:pt idx="41">
                  <c:v>101820419.2567679</c:v>
                </c:pt>
                <c:pt idx="42">
                  <c:v>104009629.67791665</c:v>
                </c:pt>
                <c:pt idx="43">
                  <c:v>106198840.0990654</c:v>
                </c:pt>
                <c:pt idx="44">
                  <c:v>108388050.52021411</c:v>
                </c:pt>
                <c:pt idx="45">
                  <c:v>110577260.94136286</c:v>
                </c:pt>
                <c:pt idx="46">
                  <c:v>112375714.35523978</c:v>
                </c:pt>
                <c:pt idx="47">
                  <c:v>114174167.49045764</c:v>
                </c:pt>
                <c:pt idx="48">
                  <c:v>115972620.62567551</c:v>
                </c:pt>
                <c:pt idx="49">
                  <c:v>117771073.76089337</c:v>
                </c:pt>
                <c:pt idx="50">
                  <c:v>119569526.89611125</c:v>
                </c:pt>
                <c:pt idx="51">
                  <c:v>121367980.03132911</c:v>
                </c:pt>
                <c:pt idx="52">
                  <c:v>123166433.16654699</c:v>
                </c:pt>
                <c:pt idx="53">
                  <c:v>124964886.30176486</c:v>
                </c:pt>
                <c:pt idx="54">
                  <c:v>126763339.4369827</c:v>
                </c:pt>
                <c:pt idx="55">
                  <c:v>128561792.57220058</c:v>
                </c:pt>
                <c:pt idx="56">
                  <c:v>130360245.70741844</c:v>
                </c:pt>
                <c:pt idx="57">
                  <c:v>132158698.84263632</c:v>
                </c:pt>
                <c:pt idx="58">
                  <c:v>133957151.97785419</c:v>
                </c:pt>
                <c:pt idx="59">
                  <c:v>135755605.11307204</c:v>
                </c:pt>
                <c:pt idx="60">
                  <c:v>153740136.46525073</c:v>
                </c:pt>
                <c:pt idx="61">
                  <c:v>171724667.8174294</c:v>
                </c:pt>
                <c:pt idx="62">
                  <c:v>189709199.16960806</c:v>
                </c:pt>
                <c:pt idx="63">
                  <c:v>207693730.52178675</c:v>
                </c:pt>
                <c:pt idx="64">
                  <c:v>225678261.8739654</c:v>
                </c:pt>
                <c:pt idx="65">
                  <c:v>243662793.2261441</c:v>
                </c:pt>
                <c:pt idx="66">
                  <c:v>261647324.57832277</c:v>
                </c:pt>
                <c:pt idx="67">
                  <c:v>279631855.93050146</c:v>
                </c:pt>
                <c:pt idx="68">
                  <c:v>297616387.2826801</c:v>
                </c:pt>
                <c:pt idx="69">
                  <c:v>315600918.6348588</c:v>
                </c:pt>
                <c:pt idx="70">
                  <c:v>333585449.9870375</c:v>
                </c:pt>
                <c:pt idx="71">
                  <c:v>351569981.3392161</c:v>
                </c:pt>
                <c:pt idx="72">
                  <c:v>369554512.6913948</c:v>
                </c:pt>
                <c:pt idx="73">
                  <c:v>387539044.0435735</c:v>
                </c:pt>
                <c:pt idx="74">
                  <c:v>405523575.3957522</c:v>
                </c:pt>
                <c:pt idx="75">
                  <c:v>423508106.7479308</c:v>
                </c:pt>
                <c:pt idx="76">
                  <c:v>441492638.1001095</c:v>
                </c:pt>
                <c:pt idx="77">
                  <c:v>459477169.4522882</c:v>
                </c:pt>
                <c:pt idx="78">
                  <c:v>477461700.8044669</c:v>
                </c:pt>
                <c:pt idx="79">
                  <c:v>495446232.15664554</c:v>
                </c:pt>
                <c:pt idx="80">
                  <c:v>513430763.5088242</c:v>
                </c:pt>
                <c:pt idx="81">
                  <c:v>513451407.37328315</c:v>
                </c:pt>
                <c:pt idx="82">
                  <c:v>513472051.49375755</c:v>
                </c:pt>
                <c:pt idx="83">
                  <c:v>513492695.61423194</c:v>
                </c:pt>
                <c:pt idx="84">
                  <c:v>513513339.73470634</c:v>
                </c:pt>
                <c:pt idx="85">
                  <c:v>513533983.85518074</c:v>
                </c:pt>
                <c:pt idx="86">
                  <c:v>513554627.97565514</c:v>
                </c:pt>
                <c:pt idx="87">
                  <c:v>513575272.09612954</c:v>
                </c:pt>
                <c:pt idx="88">
                  <c:v>513595916.21660393</c:v>
                </c:pt>
                <c:pt idx="89">
                  <c:v>513616560.33707833</c:v>
                </c:pt>
                <c:pt idx="90">
                  <c:v>513637204.45755273</c:v>
                </c:pt>
                <c:pt idx="91">
                  <c:v>513657848.5780271</c:v>
                </c:pt>
                <c:pt idx="92">
                  <c:v>513678492.6985015</c:v>
                </c:pt>
                <c:pt idx="93">
                  <c:v>513699136.8189759</c:v>
                </c:pt>
                <c:pt idx="94">
                  <c:v>513719780.9394503</c:v>
                </c:pt>
                <c:pt idx="95">
                  <c:v>513740425.0599247</c:v>
                </c:pt>
                <c:pt idx="96">
                  <c:v>513761069.1803991</c:v>
                </c:pt>
                <c:pt idx="97">
                  <c:v>513781713.3008735</c:v>
                </c:pt>
                <c:pt idx="98">
                  <c:v>513802357.4213479</c:v>
                </c:pt>
                <c:pt idx="99">
                  <c:v>513823001.5418223</c:v>
                </c:pt>
                <c:pt idx="100">
                  <c:v>513843645.6622967</c:v>
                </c:pt>
                <c:pt idx="101">
                  <c:v>513864289.7827711</c:v>
                </c:pt>
                <c:pt idx="102">
                  <c:v>513884933.9032455</c:v>
                </c:pt>
                <c:pt idx="103">
                  <c:v>513905578.0237199</c:v>
                </c:pt>
                <c:pt idx="104">
                  <c:v>514112019.2284639</c:v>
                </c:pt>
                <c:pt idx="105">
                  <c:v>514318460.4332079</c:v>
                </c:pt>
                <c:pt idx="106">
                  <c:v>514524901.6379519</c:v>
                </c:pt>
                <c:pt idx="107">
                  <c:v>514731342.8426959</c:v>
                </c:pt>
                <c:pt idx="108">
                  <c:v>514937784.0474399</c:v>
                </c:pt>
                <c:pt idx="109">
                  <c:v>515144225.25218385</c:v>
                </c:pt>
                <c:pt idx="110">
                  <c:v>515350666.45692784</c:v>
                </c:pt>
                <c:pt idx="111">
                  <c:v>515557107.6616718</c:v>
                </c:pt>
                <c:pt idx="112">
                  <c:v>515763548.8664158</c:v>
                </c:pt>
                <c:pt idx="113">
                  <c:v>515969990.0711598</c:v>
                </c:pt>
                <c:pt idx="114">
                  <c:v>516176431.27590376</c:v>
                </c:pt>
                <c:pt idx="115">
                  <c:v>516382872.48064774</c:v>
                </c:pt>
                <c:pt idx="116">
                  <c:v>516589313.6853917</c:v>
                </c:pt>
                <c:pt idx="117">
                  <c:v>516795754.89013577</c:v>
                </c:pt>
                <c:pt idx="118">
                  <c:v>517002196.09487975</c:v>
                </c:pt>
                <c:pt idx="119">
                  <c:v>517208637.2996237</c:v>
                </c:pt>
                <c:pt idx="120">
                  <c:v>517415078.5043677</c:v>
                </c:pt>
                <c:pt idx="121">
                  <c:v>517621519.7091117</c:v>
                </c:pt>
                <c:pt idx="122">
                  <c:v>517827960.9138557</c:v>
                </c:pt>
                <c:pt idx="123">
                  <c:v>518034402.11859965</c:v>
                </c:pt>
                <c:pt idx="124">
                  <c:v>518240843.32334363</c:v>
                </c:pt>
                <c:pt idx="125">
                  <c:v>518447284.5280876</c:v>
                </c:pt>
                <c:pt idx="126">
                  <c:v>518653725.7328316</c:v>
                </c:pt>
                <c:pt idx="127">
                  <c:v>518860166.9375756</c:v>
                </c:pt>
                <c:pt idx="128">
                  <c:v>519066608.14231956</c:v>
                </c:pt>
                <c:pt idx="129">
                  <c:v>519273049.3470636</c:v>
                </c:pt>
                <c:pt idx="130">
                  <c:v>519479490.5518076</c:v>
                </c:pt>
                <c:pt idx="131">
                  <c:v>519685931.75655156</c:v>
                </c:pt>
                <c:pt idx="132">
                  <c:v>519892372.96129555</c:v>
                </c:pt>
                <c:pt idx="133">
                  <c:v>520098814.1660395</c:v>
                </c:pt>
                <c:pt idx="134">
                  <c:v>520305255.3707835</c:v>
                </c:pt>
                <c:pt idx="135">
                  <c:v>520511696.5755275</c:v>
                </c:pt>
                <c:pt idx="136">
                  <c:v>520718137.7802715</c:v>
                </c:pt>
                <c:pt idx="137">
                  <c:v>520924578.98501545</c:v>
                </c:pt>
                <c:pt idx="138">
                  <c:v>521131020.18975943</c:v>
                </c:pt>
                <c:pt idx="139">
                  <c:v>521337461.3945034</c:v>
                </c:pt>
                <c:pt idx="140">
                  <c:v>521543902.59924746</c:v>
                </c:pt>
                <c:pt idx="141">
                  <c:v>521750343.80399144</c:v>
                </c:pt>
                <c:pt idx="142">
                  <c:v>521956785.0087354</c:v>
                </c:pt>
                <c:pt idx="143">
                  <c:v>522163226.2134794</c:v>
                </c:pt>
                <c:pt idx="144">
                  <c:v>522369667.4182234</c:v>
                </c:pt>
                <c:pt idx="145">
                  <c:v>522576108.62296736</c:v>
                </c:pt>
                <c:pt idx="146">
                  <c:v>522782549.82771134</c:v>
                </c:pt>
                <c:pt idx="147">
                  <c:v>522988991.0324553</c:v>
                </c:pt>
                <c:pt idx="148">
                  <c:v>523195432.2371993</c:v>
                </c:pt>
                <c:pt idx="149">
                  <c:v>525259844.2846392</c:v>
                </c:pt>
                <c:pt idx="150">
                  <c:v>527324256.33207905</c:v>
                </c:pt>
                <c:pt idx="151">
                  <c:v>529388668.3795189</c:v>
                </c:pt>
                <c:pt idx="152">
                  <c:v>531453080.4269588</c:v>
                </c:pt>
                <c:pt idx="153">
                  <c:v>533517492.4743986</c:v>
                </c:pt>
                <c:pt idx="154">
                  <c:v>554161612.9487972</c:v>
                </c:pt>
                <c:pt idx="155">
                  <c:v>574805733.4231958</c:v>
                </c:pt>
                <c:pt idx="156">
                  <c:v>595449853.8975946</c:v>
                </c:pt>
                <c:pt idx="157">
                  <c:v>616093974.3719932</c:v>
                </c:pt>
                <c:pt idx="158">
                  <c:v>636738094.8463918</c:v>
                </c:pt>
                <c:pt idx="159">
                  <c:v>657382215.3207904</c:v>
                </c:pt>
                <c:pt idx="160">
                  <c:v>678026335.795189</c:v>
                </c:pt>
                <c:pt idx="161">
                  <c:v>698670456.2695878</c:v>
                </c:pt>
                <c:pt idx="162">
                  <c:v>719314576.7439864</c:v>
                </c:pt>
                <c:pt idx="163">
                  <c:v>739958697.218385</c:v>
                </c:pt>
                <c:pt idx="164">
                  <c:v>760602817.6927836</c:v>
                </c:pt>
                <c:pt idx="165">
                  <c:v>781246938.1671822</c:v>
                </c:pt>
                <c:pt idx="166">
                  <c:v>801891058.6415808</c:v>
                </c:pt>
                <c:pt idx="167">
                  <c:v>822535179.1159794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Sheet2!$C$16:$C$183</c:f>
              <c:numCache>
                <c:ptCount val="168"/>
                <c:pt idx="0">
                  <c:v>0.0001</c:v>
                </c:pt>
                <c:pt idx="1">
                  <c:v>0.0002</c:v>
                </c:pt>
                <c:pt idx="2">
                  <c:v>0.0003</c:v>
                </c:pt>
                <c:pt idx="3">
                  <c:v>0.0004</c:v>
                </c:pt>
                <c:pt idx="4">
                  <c:v>0.0005</c:v>
                </c:pt>
                <c:pt idx="5">
                  <c:v>0.0006</c:v>
                </c:pt>
                <c:pt idx="6">
                  <c:v>0.0007</c:v>
                </c:pt>
                <c:pt idx="7">
                  <c:v>0.0008</c:v>
                </c:pt>
                <c:pt idx="8">
                  <c:v>0.0009</c:v>
                </c:pt>
                <c:pt idx="9">
                  <c:v>0.001</c:v>
                </c:pt>
                <c:pt idx="10">
                  <c:v>0.0011</c:v>
                </c:pt>
                <c:pt idx="11">
                  <c:v>0.0012</c:v>
                </c:pt>
                <c:pt idx="12">
                  <c:v>0.0013</c:v>
                </c:pt>
                <c:pt idx="13">
                  <c:v>0.0014</c:v>
                </c:pt>
                <c:pt idx="14">
                  <c:v>0.0015</c:v>
                </c:pt>
                <c:pt idx="15">
                  <c:v>0.0016</c:v>
                </c:pt>
                <c:pt idx="16">
                  <c:v>0.0017</c:v>
                </c:pt>
                <c:pt idx="17">
                  <c:v>0.0018</c:v>
                </c:pt>
                <c:pt idx="18">
                  <c:v>0.0019</c:v>
                </c:pt>
                <c:pt idx="19">
                  <c:v>0.002</c:v>
                </c:pt>
                <c:pt idx="20">
                  <c:v>0.0021</c:v>
                </c:pt>
                <c:pt idx="21">
                  <c:v>0.0022</c:v>
                </c:pt>
                <c:pt idx="22">
                  <c:v>0.0023</c:v>
                </c:pt>
                <c:pt idx="23">
                  <c:v>0.0024</c:v>
                </c:pt>
                <c:pt idx="24">
                  <c:v>0.0025</c:v>
                </c:pt>
                <c:pt idx="25">
                  <c:v>0.0026</c:v>
                </c:pt>
                <c:pt idx="26">
                  <c:v>0.0027</c:v>
                </c:pt>
                <c:pt idx="27">
                  <c:v>0.0028</c:v>
                </c:pt>
                <c:pt idx="28">
                  <c:v>0.0029</c:v>
                </c:pt>
                <c:pt idx="29">
                  <c:v>0.003</c:v>
                </c:pt>
                <c:pt idx="30">
                  <c:v>0.0031</c:v>
                </c:pt>
                <c:pt idx="31">
                  <c:v>0.0032</c:v>
                </c:pt>
                <c:pt idx="32">
                  <c:v>0.0033</c:v>
                </c:pt>
                <c:pt idx="33">
                  <c:v>0.0034</c:v>
                </c:pt>
                <c:pt idx="34">
                  <c:v>0.0035</c:v>
                </c:pt>
                <c:pt idx="35">
                  <c:v>0.0036</c:v>
                </c:pt>
                <c:pt idx="36">
                  <c:v>0.0037</c:v>
                </c:pt>
                <c:pt idx="37">
                  <c:v>0.0038</c:v>
                </c:pt>
                <c:pt idx="38">
                  <c:v>0.0039</c:v>
                </c:pt>
                <c:pt idx="39">
                  <c:v>0.004</c:v>
                </c:pt>
                <c:pt idx="40">
                  <c:v>0.0041</c:v>
                </c:pt>
                <c:pt idx="41">
                  <c:v>0.0042</c:v>
                </c:pt>
                <c:pt idx="42">
                  <c:v>0.0043</c:v>
                </c:pt>
                <c:pt idx="43">
                  <c:v>0.0044</c:v>
                </c:pt>
                <c:pt idx="44">
                  <c:v>0.0045</c:v>
                </c:pt>
                <c:pt idx="45">
                  <c:v>0.0046</c:v>
                </c:pt>
                <c:pt idx="46">
                  <c:v>0.0047</c:v>
                </c:pt>
                <c:pt idx="47">
                  <c:v>0.0048</c:v>
                </c:pt>
                <c:pt idx="48">
                  <c:v>0.0049</c:v>
                </c:pt>
                <c:pt idx="49">
                  <c:v>0.005</c:v>
                </c:pt>
                <c:pt idx="50">
                  <c:v>0.0051</c:v>
                </c:pt>
                <c:pt idx="51">
                  <c:v>0.0052</c:v>
                </c:pt>
                <c:pt idx="52">
                  <c:v>0.0053</c:v>
                </c:pt>
                <c:pt idx="53">
                  <c:v>0.0054</c:v>
                </c:pt>
                <c:pt idx="54">
                  <c:v>0.0055</c:v>
                </c:pt>
                <c:pt idx="55">
                  <c:v>0.0056</c:v>
                </c:pt>
                <c:pt idx="56">
                  <c:v>0.0057</c:v>
                </c:pt>
                <c:pt idx="57">
                  <c:v>0.0058</c:v>
                </c:pt>
                <c:pt idx="58">
                  <c:v>0.0059</c:v>
                </c:pt>
                <c:pt idx="59">
                  <c:v>0.006</c:v>
                </c:pt>
                <c:pt idx="60">
                  <c:v>0.007</c:v>
                </c:pt>
                <c:pt idx="61">
                  <c:v>0.008</c:v>
                </c:pt>
                <c:pt idx="62">
                  <c:v>0.009</c:v>
                </c:pt>
                <c:pt idx="63">
                  <c:v>0.01</c:v>
                </c:pt>
                <c:pt idx="64">
                  <c:v>0.011</c:v>
                </c:pt>
                <c:pt idx="65">
                  <c:v>0.012</c:v>
                </c:pt>
                <c:pt idx="66">
                  <c:v>0.013</c:v>
                </c:pt>
                <c:pt idx="67">
                  <c:v>0.014</c:v>
                </c:pt>
                <c:pt idx="68">
                  <c:v>0.015</c:v>
                </c:pt>
                <c:pt idx="69">
                  <c:v>0.016</c:v>
                </c:pt>
                <c:pt idx="70">
                  <c:v>0.017</c:v>
                </c:pt>
                <c:pt idx="71">
                  <c:v>0.018</c:v>
                </c:pt>
                <c:pt idx="72">
                  <c:v>0.019</c:v>
                </c:pt>
                <c:pt idx="73">
                  <c:v>0.02</c:v>
                </c:pt>
                <c:pt idx="74">
                  <c:v>0.021</c:v>
                </c:pt>
                <c:pt idx="75">
                  <c:v>0.022</c:v>
                </c:pt>
                <c:pt idx="76">
                  <c:v>0.023</c:v>
                </c:pt>
                <c:pt idx="77">
                  <c:v>0.024</c:v>
                </c:pt>
                <c:pt idx="78">
                  <c:v>0.025</c:v>
                </c:pt>
                <c:pt idx="79">
                  <c:v>0.026</c:v>
                </c:pt>
                <c:pt idx="80">
                  <c:v>0.027</c:v>
                </c:pt>
                <c:pt idx="81">
                  <c:v>0.028</c:v>
                </c:pt>
                <c:pt idx="82">
                  <c:v>0.029</c:v>
                </c:pt>
                <c:pt idx="83">
                  <c:v>0.03</c:v>
                </c:pt>
                <c:pt idx="84">
                  <c:v>0.031</c:v>
                </c:pt>
                <c:pt idx="85">
                  <c:v>0.032</c:v>
                </c:pt>
                <c:pt idx="86">
                  <c:v>0.033</c:v>
                </c:pt>
                <c:pt idx="87">
                  <c:v>0.034</c:v>
                </c:pt>
                <c:pt idx="88">
                  <c:v>0.035</c:v>
                </c:pt>
                <c:pt idx="89">
                  <c:v>0.036</c:v>
                </c:pt>
                <c:pt idx="90">
                  <c:v>0.037</c:v>
                </c:pt>
                <c:pt idx="91">
                  <c:v>0.038</c:v>
                </c:pt>
                <c:pt idx="92">
                  <c:v>0.039</c:v>
                </c:pt>
                <c:pt idx="93">
                  <c:v>0.04</c:v>
                </c:pt>
                <c:pt idx="94">
                  <c:v>0.041</c:v>
                </c:pt>
                <c:pt idx="95">
                  <c:v>0.042</c:v>
                </c:pt>
                <c:pt idx="96">
                  <c:v>0.043</c:v>
                </c:pt>
                <c:pt idx="97">
                  <c:v>0.044</c:v>
                </c:pt>
                <c:pt idx="98">
                  <c:v>0.045</c:v>
                </c:pt>
                <c:pt idx="99">
                  <c:v>0.046</c:v>
                </c:pt>
                <c:pt idx="100">
                  <c:v>0.047</c:v>
                </c:pt>
                <c:pt idx="101">
                  <c:v>0.048</c:v>
                </c:pt>
                <c:pt idx="102">
                  <c:v>0.049</c:v>
                </c:pt>
                <c:pt idx="103">
                  <c:v>0.05</c:v>
                </c:pt>
                <c:pt idx="104">
                  <c:v>0.06</c:v>
                </c:pt>
                <c:pt idx="105">
                  <c:v>0.07</c:v>
                </c:pt>
                <c:pt idx="106">
                  <c:v>0.08</c:v>
                </c:pt>
                <c:pt idx="107">
                  <c:v>0.09</c:v>
                </c:pt>
                <c:pt idx="108">
                  <c:v>0.1</c:v>
                </c:pt>
                <c:pt idx="109">
                  <c:v>0.11</c:v>
                </c:pt>
                <c:pt idx="110">
                  <c:v>0.12</c:v>
                </c:pt>
                <c:pt idx="111">
                  <c:v>0.13</c:v>
                </c:pt>
                <c:pt idx="112">
                  <c:v>0.14</c:v>
                </c:pt>
                <c:pt idx="113">
                  <c:v>0.15</c:v>
                </c:pt>
                <c:pt idx="114">
                  <c:v>0.16</c:v>
                </c:pt>
                <c:pt idx="115">
                  <c:v>0.17</c:v>
                </c:pt>
                <c:pt idx="116">
                  <c:v>0.18</c:v>
                </c:pt>
                <c:pt idx="117">
                  <c:v>0.19</c:v>
                </c:pt>
                <c:pt idx="118">
                  <c:v>0.2</c:v>
                </c:pt>
                <c:pt idx="119">
                  <c:v>0.21</c:v>
                </c:pt>
                <c:pt idx="120">
                  <c:v>0.22</c:v>
                </c:pt>
                <c:pt idx="121">
                  <c:v>0.23</c:v>
                </c:pt>
                <c:pt idx="122">
                  <c:v>0.24</c:v>
                </c:pt>
                <c:pt idx="123">
                  <c:v>0.25</c:v>
                </c:pt>
                <c:pt idx="124">
                  <c:v>0.26</c:v>
                </c:pt>
                <c:pt idx="125">
                  <c:v>0.27</c:v>
                </c:pt>
                <c:pt idx="126">
                  <c:v>0.28</c:v>
                </c:pt>
                <c:pt idx="127">
                  <c:v>0.29</c:v>
                </c:pt>
                <c:pt idx="128">
                  <c:v>0.3</c:v>
                </c:pt>
                <c:pt idx="129">
                  <c:v>0.31</c:v>
                </c:pt>
                <c:pt idx="130">
                  <c:v>0.32</c:v>
                </c:pt>
                <c:pt idx="131">
                  <c:v>0.33</c:v>
                </c:pt>
                <c:pt idx="132">
                  <c:v>0.34</c:v>
                </c:pt>
                <c:pt idx="133">
                  <c:v>0.35</c:v>
                </c:pt>
                <c:pt idx="134">
                  <c:v>0.36</c:v>
                </c:pt>
                <c:pt idx="135">
                  <c:v>0.37</c:v>
                </c:pt>
                <c:pt idx="136">
                  <c:v>0.38</c:v>
                </c:pt>
                <c:pt idx="137">
                  <c:v>0.39</c:v>
                </c:pt>
                <c:pt idx="138">
                  <c:v>0.4</c:v>
                </c:pt>
                <c:pt idx="139">
                  <c:v>0.41</c:v>
                </c:pt>
                <c:pt idx="140">
                  <c:v>0.42</c:v>
                </c:pt>
                <c:pt idx="141">
                  <c:v>0.43</c:v>
                </c:pt>
                <c:pt idx="142">
                  <c:v>0.44</c:v>
                </c:pt>
                <c:pt idx="143">
                  <c:v>0.45</c:v>
                </c:pt>
                <c:pt idx="144">
                  <c:v>0.46</c:v>
                </c:pt>
                <c:pt idx="145">
                  <c:v>0.47</c:v>
                </c:pt>
                <c:pt idx="146">
                  <c:v>0.48</c:v>
                </c:pt>
                <c:pt idx="147">
                  <c:v>0.49</c:v>
                </c:pt>
                <c:pt idx="148">
                  <c:v>0.5</c:v>
                </c:pt>
                <c:pt idx="149">
                  <c:v>0.6</c:v>
                </c:pt>
                <c:pt idx="150">
                  <c:v>0.7</c:v>
                </c:pt>
                <c:pt idx="151">
                  <c:v>0.8</c:v>
                </c:pt>
                <c:pt idx="152">
                  <c:v>0.9</c:v>
                </c:pt>
                <c:pt idx="153">
                  <c:v>1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13</c:v>
                </c:pt>
                <c:pt idx="166">
                  <c:v>14</c:v>
                </c:pt>
                <c:pt idx="167">
                  <c:v>15</c:v>
                </c:pt>
              </c:numCache>
            </c:numRef>
          </c:xVal>
          <c:yVal>
            <c:numRef>
              <c:f>Sheet2!$CS$16:$CS$183</c:f>
              <c:numCache>
                <c:ptCount val="168"/>
                <c:pt idx="0">
                  <c:v>8157748.087764577</c:v>
                </c:pt>
                <c:pt idx="1">
                  <c:v>9898172.59437238</c:v>
                </c:pt>
                <c:pt idx="2">
                  <c:v>11638597.100980183</c:v>
                </c:pt>
                <c:pt idx="3">
                  <c:v>13379021.60758799</c:v>
                </c:pt>
                <c:pt idx="4">
                  <c:v>15119446.11419579</c:v>
                </c:pt>
                <c:pt idx="5">
                  <c:v>16859870.620803595</c:v>
                </c:pt>
                <c:pt idx="6">
                  <c:v>18600295.1274114</c:v>
                </c:pt>
                <c:pt idx="7">
                  <c:v>20340719.634019203</c:v>
                </c:pt>
                <c:pt idx="8">
                  <c:v>22081144.140627</c:v>
                </c:pt>
                <c:pt idx="9">
                  <c:v>23821568.647234805</c:v>
                </c:pt>
                <c:pt idx="10">
                  <c:v>25561993.153842613</c:v>
                </c:pt>
                <c:pt idx="11">
                  <c:v>27302417.660450414</c:v>
                </c:pt>
                <c:pt idx="12">
                  <c:v>29042842.16705822</c:v>
                </c:pt>
                <c:pt idx="13">
                  <c:v>30783266.673666023</c:v>
                </c:pt>
                <c:pt idx="14">
                  <c:v>32523691.180273823</c:v>
                </c:pt>
                <c:pt idx="15">
                  <c:v>34264115.68688164</c:v>
                </c:pt>
                <c:pt idx="16">
                  <c:v>36004540.19348943</c:v>
                </c:pt>
                <c:pt idx="17">
                  <c:v>37744964.70009723</c:v>
                </c:pt>
                <c:pt idx="18">
                  <c:v>39485389.20670504</c:v>
                </c:pt>
                <c:pt idx="19">
                  <c:v>41225813.71331284</c:v>
                </c:pt>
                <c:pt idx="20">
                  <c:v>42966238.21992065</c:v>
                </c:pt>
                <c:pt idx="21">
                  <c:v>44706662.72652846</c:v>
                </c:pt>
                <c:pt idx="22">
                  <c:v>46447087.23313626</c:v>
                </c:pt>
                <c:pt idx="23">
                  <c:v>48187511.73974405</c:v>
                </c:pt>
                <c:pt idx="24">
                  <c:v>49927936.24635186</c:v>
                </c:pt>
                <c:pt idx="25">
                  <c:v>51668360.75295967</c:v>
                </c:pt>
                <c:pt idx="26">
                  <c:v>53408785.25956747</c:v>
                </c:pt>
                <c:pt idx="27">
                  <c:v>55149209.76617527</c:v>
                </c:pt>
                <c:pt idx="28">
                  <c:v>56889634.27278308</c:v>
                </c:pt>
                <c:pt idx="29">
                  <c:v>58630058.77939088</c:v>
                </c:pt>
                <c:pt idx="30">
                  <c:v>60370483.28599869</c:v>
                </c:pt>
                <c:pt idx="31">
                  <c:v>62110907.79260649</c:v>
                </c:pt>
                <c:pt idx="32">
                  <c:v>63851332.299214296</c:v>
                </c:pt>
                <c:pt idx="33">
                  <c:v>65591756.80582209</c:v>
                </c:pt>
                <c:pt idx="34">
                  <c:v>67332181.3124299</c:v>
                </c:pt>
                <c:pt idx="35">
                  <c:v>69072605.81903769</c:v>
                </c:pt>
                <c:pt idx="36">
                  <c:v>70813030.3256455</c:v>
                </c:pt>
                <c:pt idx="37">
                  <c:v>72553454.8322533</c:v>
                </c:pt>
                <c:pt idx="38">
                  <c:v>74293879.33886112</c:v>
                </c:pt>
                <c:pt idx="39">
                  <c:v>76034303.84546891</c:v>
                </c:pt>
                <c:pt idx="40">
                  <c:v>77774728.35207672</c:v>
                </c:pt>
                <c:pt idx="41">
                  <c:v>79515152.85868452</c:v>
                </c:pt>
                <c:pt idx="42">
                  <c:v>81255577.36529233</c:v>
                </c:pt>
                <c:pt idx="43">
                  <c:v>82996001.87190013</c:v>
                </c:pt>
                <c:pt idx="44">
                  <c:v>84468277.87967405</c:v>
                </c:pt>
                <c:pt idx="45">
                  <c:v>85940553.41033348</c:v>
                </c:pt>
                <c:pt idx="46">
                  <c:v>87412828.94099289</c:v>
                </c:pt>
                <c:pt idx="47">
                  <c:v>88885104.47165231</c:v>
                </c:pt>
                <c:pt idx="48">
                  <c:v>90357380.00231175</c:v>
                </c:pt>
                <c:pt idx="49">
                  <c:v>91829655.53297116</c:v>
                </c:pt>
                <c:pt idx="50">
                  <c:v>93301931.0636306</c:v>
                </c:pt>
                <c:pt idx="51">
                  <c:v>94774206.59429002</c:v>
                </c:pt>
                <c:pt idx="52">
                  <c:v>96246482.12494944</c:v>
                </c:pt>
                <c:pt idx="53">
                  <c:v>97718757.65560886</c:v>
                </c:pt>
                <c:pt idx="54">
                  <c:v>99191033.18626828</c:v>
                </c:pt>
                <c:pt idx="55">
                  <c:v>100663308.7169277</c:v>
                </c:pt>
                <c:pt idx="56">
                  <c:v>102135584.24758713</c:v>
                </c:pt>
                <c:pt idx="57">
                  <c:v>103607859.77824655</c:v>
                </c:pt>
                <c:pt idx="58">
                  <c:v>105080135.30890597</c:v>
                </c:pt>
                <c:pt idx="59">
                  <c:v>106552410.8395654</c:v>
                </c:pt>
                <c:pt idx="60">
                  <c:v>121275166.14615965</c:v>
                </c:pt>
                <c:pt idx="61">
                  <c:v>135997921.45275384</c:v>
                </c:pt>
                <c:pt idx="62">
                  <c:v>150720676.7593481</c:v>
                </c:pt>
                <c:pt idx="63">
                  <c:v>165443432.06594232</c:v>
                </c:pt>
                <c:pt idx="64">
                  <c:v>180166187.37253657</c:v>
                </c:pt>
                <c:pt idx="65">
                  <c:v>194888942.6791308</c:v>
                </c:pt>
                <c:pt idx="66">
                  <c:v>209611697.98572505</c:v>
                </c:pt>
                <c:pt idx="67">
                  <c:v>224334453.2923193</c:v>
                </c:pt>
                <c:pt idx="68">
                  <c:v>239057208.5989135</c:v>
                </c:pt>
                <c:pt idx="69">
                  <c:v>253779963.90550774</c:v>
                </c:pt>
                <c:pt idx="70">
                  <c:v>268502719.212102</c:v>
                </c:pt>
                <c:pt idx="71">
                  <c:v>283225474.5186962</c:v>
                </c:pt>
                <c:pt idx="72">
                  <c:v>297948229.82529044</c:v>
                </c:pt>
                <c:pt idx="73">
                  <c:v>312670985.13188463</c:v>
                </c:pt>
                <c:pt idx="74">
                  <c:v>327393740.43847895</c:v>
                </c:pt>
                <c:pt idx="75">
                  <c:v>342116495.74507314</c:v>
                </c:pt>
                <c:pt idx="76">
                  <c:v>356839251.05166733</c:v>
                </c:pt>
                <c:pt idx="77">
                  <c:v>371562006.3582616</c:v>
                </c:pt>
                <c:pt idx="78">
                  <c:v>386284761.6648559</c:v>
                </c:pt>
                <c:pt idx="79">
                  <c:v>386301171.1795035</c:v>
                </c:pt>
                <c:pt idx="80">
                  <c:v>386317580.87871516</c:v>
                </c:pt>
                <c:pt idx="81">
                  <c:v>386333990.5779269</c:v>
                </c:pt>
                <c:pt idx="82">
                  <c:v>386350400.27713853</c:v>
                </c:pt>
                <c:pt idx="83">
                  <c:v>386366809.9763502</c:v>
                </c:pt>
                <c:pt idx="84">
                  <c:v>386383219.67556185</c:v>
                </c:pt>
                <c:pt idx="85">
                  <c:v>386399629.37477356</c:v>
                </c:pt>
                <c:pt idx="86">
                  <c:v>386416039.0739852</c:v>
                </c:pt>
                <c:pt idx="87">
                  <c:v>386432448.7731969</c:v>
                </c:pt>
                <c:pt idx="88">
                  <c:v>386448858.47240853</c:v>
                </c:pt>
                <c:pt idx="89">
                  <c:v>386465268.17162025</c:v>
                </c:pt>
                <c:pt idx="90">
                  <c:v>386481677.8708319</c:v>
                </c:pt>
                <c:pt idx="91">
                  <c:v>386498087.57004356</c:v>
                </c:pt>
                <c:pt idx="92">
                  <c:v>386514497.2692553</c:v>
                </c:pt>
                <c:pt idx="93">
                  <c:v>386530906.96846694</c:v>
                </c:pt>
                <c:pt idx="94">
                  <c:v>386547316.6676786</c:v>
                </c:pt>
                <c:pt idx="95">
                  <c:v>386563726.36689025</c:v>
                </c:pt>
                <c:pt idx="96">
                  <c:v>386580136.06610197</c:v>
                </c:pt>
                <c:pt idx="97">
                  <c:v>386596545.7653136</c:v>
                </c:pt>
                <c:pt idx="98">
                  <c:v>386612955.4645253</c:v>
                </c:pt>
                <c:pt idx="99">
                  <c:v>386629365.16373694</c:v>
                </c:pt>
                <c:pt idx="100">
                  <c:v>386645774.86294866</c:v>
                </c:pt>
                <c:pt idx="101">
                  <c:v>386662184.5621603</c:v>
                </c:pt>
                <c:pt idx="102">
                  <c:v>386678594.26137197</c:v>
                </c:pt>
                <c:pt idx="103">
                  <c:v>386695003.9605836</c:v>
                </c:pt>
                <c:pt idx="104">
                  <c:v>386859100.9527004</c:v>
                </c:pt>
                <c:pt idx="105">
                  <c:v>387023197.9448171</c:v>
                </c:pt>
                <c:pt idx="106">
                  <c:v>387187294.9369339</c:v>
                </c:pt>
                <c:pt idx="107">
                  <c:v>387351391.92905056</c:v>
                </c:pt>
                <c:pt idx="108">
                  <c:v>387515488.9211673</c:v>
                </c:pt>
                <c:pt idx="109">
                  <c:v>387679585.91328406</c:v>
                </c:pt>
                <c:pt idx="110">
                  <c:v>387843682.90540075</c:v>
                </c:pt>
                <c:pt idx="111">
                  <c:v>388007779.8975175</c:v>
                </c:pt>
                <c:pt idx="112">
                  <c:v>388171876.88963425</c:v>
                </c:pt>
                <c:pt idx="113">
                  <c:v>388335973.88175094</c:v>
                </c:pt>
                <c:pt idx="114">
                  <c:v>388500070.8738677</c:v>
                </c:pt>
                <c:pt idx="115">
                  <c:v>388664167.86598444</c:v>
                </c:pt>
                <c:pt idx="116">
                  <c:v>388828264.8581011</c:v>
                </c:pt>
                <c:pt idx="117">
                  <c:v>388992361.8502179</c:v>
                </c:pt>
                <c:pt idx="118">
                  <c:v>389156458.8423346</c:v>
                </c:pt>
                <c:pt idx="119">
                  <c:v>389320555.8344514</c:v>
                </c:pt>
                <c:pt idx="120">
                  <c:v>389484652.82656807</c:v>
                </c:pt>
                <c:pt idx="121">
                  <c:v>389648749.8186848</c:v>
                </c:pt>
                <c:pt idx="122">
                  <c:v>389812846.81080157</c:v>
                </c:pt>
                <c:pt idx="123">
                  <c:v>389976943.80291826</c:v>
                </c:pt>
                <c:pt idx="124">
                  <c:v>390141040.795035</c:v>
                </c:pt>
                <c:pt idx="125">
                  <c:v>390305137.78715175</c:v>
                </c:pt>
                <c:pt idx="126">
                  <c:v>390469234.77926844</c:v>
                </c:pt>
                <c:pt idx="127">
                  <c:v>390633331.7713852</c:v>
                </c:pt>
                <c:pt idx="128">
                  <c:v>390797428.76350194</c:v>
                </c:pt>
                <c:pt idx="129">
                  <c:v>390961525.7556187</c:v>
                </c:pt>
                <c:pt idx="130">
                  <c:v>391125622.7477354</c:v>
                </c:pt>
                <c:pt idx="131">
                  <c:v>391289719.73985213</c:v>
                </c:pt>
                <c:pt idx="132">
                  <c:v>391453816.7319689</c:v>
                </c:pt>
                <c:pt idx="133">
                  <c:v>391617913.72408557</c:v>
                </c:pt>
                <c:pt idx="134">
                  <c:v>391782010.7162023</c:v>
                </c:pt>
                <c:pt idx="135">
                  <c:v>391946107.70831907</c:v>
                </c:pt>
                <c:pt idx="136">
                  <c:v>392110204.70043576</c:v>
                </c:pt>
                <c:pt idx="137">
                  <c:v>392274301.6925525</c:v>
                </c:pt>
                <c:pt idx="138">
                  <c:v>392438398.68466926</c:v>
                </c:pt>
                <c:pt idx="139">
                  <c:v>392602495.67678595</c:v>
                </c:pt>
                <c:pt idx="140">
                  <c:v>392766592.6689027</c:v>
                </c:pt>
                <c:pt idx="141">
                  <c:v>392930689.66101944</c:v>
                </c:pt>
                <c:pt idx="142">
                  <c:v>393094786.6531362</c:v>
                </c:pt>
                <c:pt idx="143">
                  <c:v>393258883.6452529</c:v>
                </c:pt>
                <c:pt idx="144">
                  <c:v>393422980.63736963</c:v>
                </c:pt>
                <c:pt idx="145">
                  <c:v>393587077.6294864</c:v>
                </c:pt>
                <c:pt idx="146">
                  <c:v>393751174.6216031</c:v>
                </c:pt>
                <c:pt idx="147">
                  <c:v>393915271.6137198</c:v>
                </c:pt>
                <c:pt idx="148">
                  <c:v>394079368.6058366</c:v>
                </c:pt>
                <c:pt idx="149">
                  <c:v>395720338.5270039</c:v>
                </c:pt>
                <c:pt idx="150">
                  <c:v>397361308.4481712</c:v>
                </c:pt>
                <c:pt idx="151">
                  <c:v>399002278.3693385</c:v>
                </c:pt>
                <c:pt idx="152">
                  <c:v>400643248.29050577</c:v>
                </c:pt>
                <c:pt idx="153">
                  <c:v>402284218.2116731</c:v>
                </c:pt>
                <c:pt idx="154">
                  <c:v>418693917.4233462</c:v>
                </c:pt>
                <c:pt idx="155">
                  <c:v>435103616.6350193</c:v>
                </c:pt>
                <c:pt idx="156">
                  <c:v>451513315.84669244</c:v>
                </c:pt>
                <c:pt idx="157">
                  <c:v>467923015.0583655</c:v>
                </c:pt>
                <c:pt idx="158">
                  <c:v>484332714.2700386</c:v>
                </c:pt>
                <c:pt idx="159">
                  <c:v>500742413.48171175</c:v>
                </c:pt>
                <c:pt idx="160">
                  <c:v>517152112.6933848</c:v>
                </c:pt>
                <c:pt idx="161">
                  <c:v>533561811.9050579</c:v>
                </c:pt>
                <c:pt idx="162">
                  <c:v>549971511.116731</c:v>
                </c:pt>
                <c:pt idx="163">
                  <c:v>566381210.3284042</c:v>
                </c:pt>
                <c:pt idx="164">
                  <c:v>582790909.5400772</c:v>
                </c:pt>
                <c:pt idx="165">
                  <c:v>599200608.7517503</c:v>
                </c:pt>
                <c:pt idx="166">
                  <c:v>615610307.9634235</c:v>
                </c:pt>
                <c:pt idx="167">
                  <c:v>632020007.1750965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Sheet2!$C$16:$C$183</c:f>
              <c:numCache>
                <c:ptCount val="168"/>
                <c:pt idx="0">
                  <c:v>0.0001</c:v>
                </c:pt>
                <c:pt idx="1">
                  <c:v>0.0002</c:v>
                </c:pt>
                <c:pt idx="2">
                  <c:v>0.0003</c:v>
                </c:pt>
                <c:pt idx="3">
                  <c:v>0.0004</c:v>
                </c:pt>
                <c:pt idx="4">
                  <c:v>0.0005</c:v>
                </c:pt>
                <c:pt idx="5">
                  <c:v>0.0006</c:v>
                </c:pt>
                <c:pt idx="6">
                  <c:v>0.0007</c:v>
                </c:pt>
                <c:pt idx="7">
                  <c:v>0.0008</c:v>
                </c:pt>
                <c:pt idx="8">
                  <c:v>0.0009</c:v>
                </c:pt>
                <c:pt idx="9">
                  <c:v>0.001</c:v>
                </c:pt>
                <c:pt idx="10">
                  <c:v>0.0011</c:v>
                </c:pt>
                <c:pt idx="11">
                  <c:v>0.0012</c:v>
                </c:pt>
                <c:pt idx="12">
                  <c:v>0.0013</c:v>
                </c:pt>
                <c:pt idx="13">
                  <c:v>0.0014</c:v>
                </c:pt>
                <c:pt idx="14">
                  <c:v>0.0015</c:v>
                </c:pt>
                <c:pt idx="15">
                  <c:v>0.0016</c:v>
                </c:pt>
                <c:pt idx="16">
                  <c:v>0.0017</c:v>
                </c:pt>
                <c:pt idx="17">
                  <c:v>0.0018</c:v>
                </c:pt>
                <c:pt idx="18">
                  <c:v>0.0019</c:v>
                </c:pt>
                <c:pt idx="19">
                  <c:v>0.002</c:v>
                </c:pt>
                <c:pt idx="20">
                  <c:v>0.0021</c:v>
                </c:pt>
                <c:pt idx="21">
                  <c:v>0.0022</c:v>
                </c:pt>
                <c:pt idx="22">
                  <c:v>0.0023</c:v>
                </c:pt>
                <c:pt idx="23">
                  <c:v>0.0024</c:v>
                </c:pt>
                <c:pt idx="24">
                  <c:v>0.0025</c:v>
                </c:pt>
                <c:pt idx="25">
                  <c:v>0.0026</c:v>
                </c:pt>
                <c:pt idx="26">
                  <c:v>0.0027</c:v>
                </c:pt>
                <c:pt idx="27">
                  <c:v>0.0028</c:v>
                </c:pt>
                <c:pt idx="28">
                  <c:v>0.0029</c:v>
                </c:pt>
                <c:pt idx="29">
                  <c:v>0.003</c:v>
                </c:pt>
                <c:pt idx="30">
                  <c:v>0.0031</c:v>
                </c:pt>
                <c:pt idx="31">
                  <c:v>0.0032</c:v>
                </c:pt>
                <c:pt idx="32">
                  <c:v>0.0033</c:v>
                </c:pt>
                <c:pt idx="33">
                  <c:v>0.0034</c:v>
                </c:pt>
                <c:pt idx="34">
                  <c:v>0.0035</c:v>
                </c:pt>
                <c:pt idx="35">
                  <c:v>0.0036</c:v>
                </c:pt>
                <c:pt idx="36">
                  <c:v>0.0037</c:v>
                </c:pt>
                <c:pt idx="37">
                  <c:v>0.0038</c:v>
                </c:pt>
                <c:pt idx="38">
                  <c:v>0.0039</c:v>
                </c:pt>
                <c:pt idx="39">
                  <c:v>0.004</c:v>
                </c:pt>
                <c:pt idx="40">
                  <c:v>0.0041</c:v>
                </c:pt>
                <c:pt idx="41">
                  <c:v>0.0042</c:v>
                </c:pt>
                <c:pt idx="42">
                  <c:v>0.0043</c:v>
                </c:pt>
                <c:pt idx="43">
                  <c:v>0.0044</c:v>
                </c:pt>
                <c:pt idx="44">
                  <c:v>0.0045</c:v>
                </c:pt>
                <c:pt idx="45">
                  <c:v>0.0046</c:v>
                </c:pt>
                <c:pt idx="46">
                  <c:v>0.0047</c:v>
                </c:pt>
                <c:pt idx="47">
                  <c:v>0.0048</c:v>
                </c:pt>
                <c:pt idx="48">
                  <c:v>0.0049</c:v>
                </c:pt>
                <c:pt idx="49">
                  <c:v>0.005</c:v>
                </c:pt>
                <c:pt idx="50">
                  <c:v>0.0051</c:v>
                </c:pt>
                <c:pt idx="51">
                  <c:v>0.0052</c:v>
                </c:pt>
                <c:pt idx="52">
                  <c:v>0.0053</c:v>
                </c:pt>
                <c:pt idx="53">
                  <c:v>0.0054</c:v>
                </c:pt>
                <c:pt idx="54">
                  <c:v>0.0055</c:v>
                </c:pt>
                <c:pt idx="55">
                  <c:v>0.0056</c:v>
                </c:pt>
                <c:pt idx="56">
                  <c:v>0.0057</c:v>
                </c:pt>
                <c:pt idx="57">
                  <c:v>0.0058</c:v>
                </c:pt>
                <c:pt idx="58">
                  <c:v>0.0059</c:v>
                </c:pt>
                <c:pt idx="59">
                  <c:v>0.006</c:v>
                </c:pt>
                <c:pt idx="60">
                  <c:v>0.007</c:v>
                </c:pt>
                <c:pt idx="61">
                  <c:v>0.008</c:v>
                </c:pt>
                <c:pt idx="62">
                  <c:v>0.009</c:v>
                </c:pt>
                <c:pt idx="63">
                  <c:v>0.01</c:v>
                </c:pt>
                <c:pt idx="64">
                  <c:v>0.011</c:v>
                </c:pt>
                <c:pt idx="65">
                  <c:v>0.012</c:v>
                </c:pt>
                <c:pt idx="66">
                  <c:v>0.013</c:v>
                </c:pt>
                <c:pt idx="67">
                  <c:v>0.014</c:v>
                </c:pt>
                <c:pt idx="68">
                  <c:v>0.015</c:v>
                </c:pt>
                <c:pt idx="69">
                  <c:v>0.016</c:v>
                </c:pt>
                <c:pt idx="70">
                  <c:v>0.017</c:v>
                </c:pt>
                <c:pt idx="71">
                  <c:v>0.018</c:v>
                </c:pt>
                <c:pt idx="72">
                  <c:v>0.019</c:v>
                </c:pt>
                <c:pt idx="73">
                  <c:v>0.02</c:v>
                </c:pt>
                <c:pt idx="74">
                  <c:v>0.021</c:v>
                </c:pt>
                <c:pt idx="75">
                  <c:v>0.022</c:v>
                </c:pt>
                <c:pt idx="76">
                  <c:v>0.023</c:v>
                </c:pt>
                <c:pt idx="77">
                  <c:v>0.024</c:v>
                </c:pt>
                <c:pt idx="78">
                  <c:v>0.025</c:v>
                </c:pt>
                <c:pt idx="79">
                  <c:v>0.026</c:v>
                </c:pt>
                <c:pt idx="80">
                  <c:v>0.027</c:v>
                </c:pt>
                <c:pt idx="81">
                  <c:v>0.028</c:v>
                </c:pt>
                <c:pt idx="82">
                  <c:v>0.029</c:v>
                </c:pt>
                <c:pt idx="83">
                  <c:v>0.03</c:v>
                </c:pt>
                <c:pt idx="84">
                  <c:v>0.031</c:v>
                </c:pt>
                <c:pt idx="85">
                  <c:v>0.032</c:v>
                </c:pt>
                <c:pt idx="86">
                  <c:v>0.033</c:v>
                </c:pt>
                <c:pt idx="87">
                  <c:v>0.034</c:v>
                </c:pt>
                <c:pt idx="88">
                  <c:v>0.035</c:v>
                </c:pt>
                <c:pt idx="89">
                  <c:v>0.036</c:v>
                </c:pt>
                <c:pt idx="90">
                  <c:v>0.037</c:v>
                </c:pt>
                <c:pt idx="91">
                  <c:v>0.038</c:v>
                </c:pt>
                <c:pt idx="92">
                  <c:v>0.039</c:v>
                </c:pt>
                <c:pt idx="93">
                  <c:v>0.04</c:v>
                </c:pt>
                <c:pt idx="94">
                  <c:v>0.041</c:v>
                </c:pt>
                <c:pt idx="95">
                  <c:v>0.042</c:v>
                </c:pt>
                <c:pt idx="96">
                  <c:v>0.043</c:v>
                </c:pt>
                <c:pt idx="97">
                  <c:v>0.044</c:v>
                </c:pt>
                <c:pt idx="98">
                  <c:v>0.045</c:v>
                </c:pt>
                <c:pt idx="99">
                  <c:v>0.046</c:v>
                </c:pt>
                <c:pt idx="100">
                  <c:v>0.047</c:v>
                </c:pt>
                <c:pt idx="101">
                  <c:v>0.048</c:v>
                </c:pt>
                <c:pt idx="102">
                  <c:v>0.049</c:v>
                </c:pt>
                <c:pt idx="103">
                  <c:v>0.05</c:v>
                </c:pt>
                <c:pt idx="104">
                  <c:v>0.06</c:v>
                </c:pt>
                <c:pt idx="105">
                  <c:v>0.07</c:v>
                </c:pt>
                <c:pt idx="106">
                  <c:v>0.08</c:v>
                </c:pt>
                <c:pt idx="107">
                  <c:v>0.09</c:v>
                </c:pt>
                <c:pt idx="108">
                  <c:v>0.1</c:v>
                </c:pt>
                <c:pt idx="109">
                  <c:v>0.11</c:v>
                </c:pt>
                <c:pt idx="110">
                  <c:v>0.12</c:v>
                </c:pt>
                <c:pt idx="111">
                  <c:v>0.13</c:v>
                </c:pt>
                <c:pt idx="112">
                  <c:v>0.14</c:v>
                </c:pt>
                <c:pt idx="113">
                  <c:v>0.15</c:v>
                </c:pt>
                <c:pt idx="114">
                  <c:v>0.16</c:v>
                </c:pt>
                <c:pt idx="115">
                  <c:v>0.17</c:v>
                </c:pt>
                <c:pt idx="116">
                  <c:v>0.18</c:v>
                </c:pt>
                <c:pt idx="117">
                  <c:v>0.19</c:v>
                </c:pt>
                <c:pt idx="118">
                  <c:v>0.2</c:v>
                </c:pt>
                <c:pt idx="119">
                  <c:v>0.21</c:v>
                </c:pt>
                <c:pt idx="120">
                  <c:v>0.22</c:v>
                </c:pt>
                <c:pt idx="121">
                  <c:v>0.23</c:v>
                </c:pt>
                <c:pt idx="122">
                  <c:v>0.24</c:v>
                </c:pt>
                <c:pt idx="123">
                  <c:v>0.25</c:v>
                </c:pt>
                <c:pt idx="124">
                  <c:v>0.26</c:v>
                </c:pt>
                <c:pt idx="125">
                  <c:v>0.27</c:v>
                </c:pt>
                <c:pt idx="126">
                  <c:v>0.28</c:v>
                </c:pt>
                <c:pt idx="127">
                  <c:v>0.29</c:v>
                </c:pt>
                <c:pt idx="128">
                  <c:v>0.3</c:v>
                </c:pt>
                <c:pt idx="129">
                  <c:v>0.31</c:v>
                </c:pt>
                <c:pt idx="130">
                  <c:v>0.32</c:v>
                </c:pt>
                <c:pt idx="131">
                  <c:v>0.33</c:v>
                </c:pt>
                <c:pt idx="132">
                  <c:v>0.34</c:v>
                </c:pt>
                <c:pt idx="133">
                  <c:v>0.35</c:v>
                </c:pt>
                <c:pt idx="134">
                  <c:v>0.36</c:v>
                </c:pt>
                <c:pt idx="135">
                  <c:v>0.37</c:v>
                </c:pt>
                <c:pt idx="136">
                  <c:v>0.38</c:v>
                </c:pt>
                <c:pt idx="137">
                  <c:v>0.39</c:v>
                </c:pt>
                <c:pt idx="138">
                  <c:v>0.4</c:v>
                </c:pt>
                <c:pt idx="139">
                  <c:v>0.41</c:v>
                </c:pt>
                <c:pt idx="140">
                  <c:v>0.42</c:v>
                </c:pt>
                <c:pt idx="141">
                  <c:v>0.43</c:v>
                </c:pt>
                <c:pt idx="142">
                  <c:v>0.44</c:v>
                </c:pt>
                <c:pt idx="143">
                  <c:v>0.45</c:v>
                </c:pt>
                <c:pt idx="144">
                  <c:v>0.46</c:v>
                </c:pt>
                <c:pt idx="145">
                  <c:v>0.47</c:v>
                </c:pt>
                <c:pt idx="146">
                  <c:v>0.48</c:v>
                </c:pt>
                <c:pt idx="147">
                  <c:v>0.49</c:v>
                </c:pt>
                <c:pt idx="148">
                  <c:v>0.5</c:v>
                </c:pt>
                <c:pt idx="149">
                  <c:v>0.6</c:v>
                </c:pt>
                <c:pt idx="150">
                  <c:v>0.7</c:v>
                </c:pt>
                <c:pt idx="151">
                  <c:v>0.8</c:v>
                </c:pt>
                <c:pt idx="152">
                  <c:v>0.9</c:v>
                </c:pt>
                <c:pt idx="153">
                  <c:v>1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13</c:v>
                </c:pt>
                <c:pt idx="166">
                  <c:v>14</c:v>
                </c:pt>
                <c:pt idx="167">
                  <c:v>15</c:v>
                </c:pt>
              </c:numCache>
            </c:numRef>
          </c:xVal>
          <c:yVal>
            <c:numRef>
              <c:f>Sheet2!$DQ$16:$DQ$183</c:f>
              <c:numCache>
                <c:ptCount val="168"/>
                <c:pt idx="0">
                  <c:v>3921923.3710422227</c:v>
                </c:pt>
                <c:pt idx="1">
                  <c:v>5080430.108080119</c:v>
                </c:pt>
                <c:pt idx="2">
                  <c:v>6238936.845118014</c:v>
                </c:pt>
                <c:pt idx="3">
                  <c:v>7397443.582155909</c:v>
                </c:pt>
                <c:pt idx="4">
                  <c:v>8555950.319193806</c:v>
                </c:pt>
                <c:pt idx="5">
                  <c:v>9714457.056231702</c:v>
                </c:pt>
                <c:pt idx="6">
                  <c:v>10872963.793269599</c:v>
                </c:pt>
                <c:pt idx="7">
                  <c:v>12031470.530307492</c:v>
                </c:pt>
                <c:pt idx="8">
                  <c:v>13189977.267345387</c:v>
                </c:pt>
                <c:pt idx="9">
                  <c:v>14348484.004383283</c:v>
                </c:pt>
                <c:pt idx="10">
                  <c:v>15506990.741421178</c:v>
                </c:pt>
                <c:pt idx="11">
                  <c:v>16665497.478459073</c:v>
                </c:pt>
                <c:pt idx="12">
                  <c:v>17824004.21549697</c:v>
                </c:pt>
                <c:pt idx="13">
                  <c:v>18982510.95253487</c:v>
                </c:pt>
                <c:pt idx="14">
                  <c:v>20141017.689572763</c:v>
                </c:pt>
                <c:pt idx="15">
                  <c:v>21299524.426610656</c:v>
                </c:pt>
                <c:pt idx="16">
                  <c:v>22458031.163648553</c:v>
                </c:pt>
                <c:pt idx="17">
                  <c:v>23616537.900686447</c:v>
                </c:pt>
                <c:pt idx="18">
                  <c:v>24775044.637724347</c:v>
                </c:pt>
                <c:pt idx="19">
                  <c:v>25933551.37476224</c:v>
                </c:pt>
                <c:pt idx="20">
                  <c:v>27092058.111800138</c:v>
                </c:pt>
                <c:pt idx="21">
                  <c:v>28250564.84883803</c:v>
                </c:pt>
                <c:pt idx="22">
                  <c:v>29409071.58587593</c:v>
                </c:pt>
                <c:pt idx="23">
                  <c:v>30567578.32291382</c:v>
                </c:pt>
                <c:pt idx="24">
                  <c:v>31726085.059951723</c:v>
                </c:pt>
                <c:pt idx="25">
                  <c:v>32884591.796989612</c:v>
                </c:pt>
                <c:pt idx="26">
                  <c:v>34043098.53402751</c:v>
                </c:pt>
                <c:pt idx="27">
                  <c:v>35201605.27106541</c:v>
                </c:pt>
                <c:pt idx="28">
                  <c:v>36360112.0081033</c:v>
                </c:pt>
                <c:pt idx="29">
                  <c:v>37518618.7451412</c:v>
                </c:pt>
                <c:pt idx="30">
                  <c:v>38677125.48217909</c:v>
                </c:pt>
                <c:pt idx="31">
                  <c:v>39835632.21921699</c:v>
                </c:pt>
                <c:pt idx="32">
                  <c:v>40994138.95625489</c:v>
                </c:pt>
                <c:pt idx="33">
                  <c:v>42152645.69329278</c:v>
                </c:pt>
                <c:pt idx="34">
                  <c:v>43311152.43033067</c:v>
                </c:pt>
                <c:pt idx="35">
                  <c:v>44469659.16736856</c:v>
                </c:pt>
                <c:pt idx="36">
                  <c:v>45628165.90440647</c:v>
                </c:pt>
                <c:pt idx="37">
                  <c:v>46786672.64144436</c:v>
                </c:pt>
                <c:pt idx="38">
                  <c:v>47945179.37848225</c:v>
                </c:pt>
                <c:pt idx="39">
                  <c:v>48973705.353898406</c:v>
                </c:pt>
                <c:pt idx="40">
                  <c:v>50002231.212745875</c:v>
                </c:pt>
                <c:pt idx="41">
                  <c:v>51030757.07159333</c:v>
                </c:pt>
                <c:pt idx="42">
                  <c:v>52059282.93044079</c:v>
                </c:pt>
                <c:pt idx="43">
                  <c:v>53087808.789288245</c:v>
                </c:pt>
                <c:pt idx="44">
                  <c:v>54116334.6481357</c:v>
                </c:pt>
                <c:pt idx="45">
                  <c:v>55144860.50698317</c:v>
                </c:pt>
                <c:pt idx="46">
                  <c:v>56173386.36583063</c:v>
                </c:pt>
                <c:pt idx="47">
                  <c:v>57201912.224678084</c:v>
                </c:pt>
                <c:pt idx="48">
                  <c:v>58230438.083525546</c:v>
                </c:pt>
                <c:pt idx="49">
                  <c:v>59258963.942373015</c:v>
                </c:pt>
                <c:pt idx="50">
                  <c:v>60287489.80122048</c:v>
                </c:pt>
                <c:pt idx="51">
                  <c:v>61316015.66006792</c:v>
                </c:pt>
                <c:pt idx="52">
                  <c:v>62344541.518915385</c:v>
                </c:pt>
                <c:pt idx="53">
                  <c:v>63373067.377762854</c:v>
                </c:pt>
                <c:pt idx="54">
                  <c:v>64401593.23661031</c:v>
                </c:pt>
                <c:pt idx="55">
                  <c:v>65430119.09545777</c:v>
                </c:pt>
                <c:pt idx="56">
                  <c:v>66458644.95430523</c:v>
                </c:pt>
                <c:pt idx="57">
                  <c:v>67487170.8131527</c:v>
                </c:pt>
                <c:pt idx="58">
                  <c:v>68515696.67200015</c:v>
                </c:pt>
                <c:pt idx="59">
                  <c:v>69544222.53084761</c:v>
                </c:pt>
                <c:pt idx="60">
                  <c:v>79829481.11932221</c:v>
                </c:pt>
                <c:pt idx="61">
                  <c:v>90114739.70779681</c:v>
                </c:pt>
                <c:pt idx="62">
                  <c:v>100399998.2962714</c:v>
                </c:pt>
                <c:pt idx="63">
                  <c:v>110685256.88474603</c:v>
                </c:pt>
                <c:pt idx="64">
                  <c:v>120970515.47322062</c:v>
                </c:pt>
                <c:pt idx="65">
                  <c:v>131255774.06169522</c:v>
                </c:pt>
                <c:pt idx="66">
                  <c:v>141541032.65016982</c:v>
                </c:pt>
                <c:pt idx="67">
                  <c:v>151826291.23864442</c:v>
                </c:pt>
                <c:pt idx="68">
                  <c:v>162111549.82711902</c:v>
                </c:pt>
                <c:pt idx="69">
                  <c:v>172396808.41559362</c:v>
                </c:pt>
                <c:pt idx="70">
                  <c:v>182682067.00406823</c:v>
                </c:pt>
                <c:pt idx="71">
                  <c:v>192967325.5925428</c:v>
                </c:pt>
                <c:pt idx="72">
                  <c:v>203252584.18101743</c:v>
                </c:pt>
                <c:pt idx="73">
                  <c:v>203263532.32042104</c:v>
                </c:pt>
                <c:pt idx="74">
                  <c:v>203274480.4864421</c:v>
                </c:pt>
                <c:pt idx="75">
                  <c:v>203285428.65246314</c:v>
                </c:pt>
                <c:pt idx="76">
                  <c:v>203296376.8184842</c:v>
                </c:pt>
                <c:pt idx="77">
                  <c:v>203307324.98450524</c:v>
                </c:pt>
                <c:pt idx="78">
                  <c:v>203318273.1505263</c:v>
                </c:pt>
                <c:pt idx="79">
                  <c:v>203329221.31654733</c:v>
                </c:pt>
                <c:pt idx="80">
                  <c:v>203340169.48256838</c:v>
                </c:pt>
                <c:pt idx="81">
                  <c:v>203351117.64858943</c:v>
                </c:pt>
                <c:pt idx="82">
                  <c:v>203362065.81461048</c:v>
                </c:pt>
                <c:pt idx="83">
                  <c:v>203373013.98063153</c:v>
                </c:pt>
                <c:pt idx="84">
                  <c:v>203383962.1466526</c:v>
                </c:pt>
                <c:pt idx="85">
                  <c:v>203394910.31267366</c:v>
                </c:pt>
                <c:pt idx="86">
                  <c:v>203405858.4786947</c:v>
                </c:pt>
                <c:pt idx="87">
                  <c:v>203416806.64471576</c:v>
                </c:pt>
                <c:pt idx="88">
                  <c:v>203427754.8107368</c:v>
                </c:pt>
                <c:pt idx="89">
                  <c:v>203438702.97675785</c:v>
                </c:pt>
                <c:pt idx="90">
                  <c:v>203449651.1427789</c:v>
                </c:pt>
                <c:pt idx="91">
                  <c:v>203460599.30879995</c:v>
                </c:pt>
                <c:pt idx="92">
                  <c:v>203471547.474821</c:v>
                </c:pt>
                <c:pt idx="93">
                  <c:v>203482495.64084205</c:v>
                </c:pt>
                <c:pt idx="94">
                  <c:v>203493443.8068631</c:v>
                </c:pt>
                <c:pt idx="95">
                  <c:v>203504391.97288415</c:v>
                </c:pt>
                <c:pt idx="96">
                  <c:v>203515340.13890523</c:v>
                </c:pt>
                <c:pt idx="97">
                  <c:v>203526288.30492628</c:v>
                </c:pt>
                <c:pt idx="98">
                  <c:v>203537236.47094733</c:v>
                </c:pt>
                <c:pt idx="99">
                  <c:v>203548184.63696837</c:v>
                </c:pt>
                <c:pt idx="100">
                  <c:v>203559132.80298942</c:v>
                </c:pt>
                <c:pt idx="101">
                  <c:v>203570080.96901047</c:v>
                </c:pt>
                <c:pt idx="102">
                  <c:v>203581029.13503152</c:v>
                </c:pt>
                <c:pt idx="103">
                  <c:v>203591977.30105257</c:v>
                </c:pt>
                <c:pt idx="104">
                  <c:v>203701458.9612631</c:v>
                </c:pt>
                <c:pt idx="105">
                  <c:v>203810940.6214736</c:v>
                </c:pt>
                <c:pt idx="106">
                  <c:v>203920422.28168413</c:v>
                </c:pt>
                <c:pt idx="107">
                  <c:v>204029903.94189462</c:v>
                </c:pt>
                <c:pt idx="108">
                  <c:v>204139385.60210514</c:v>
                </c:pt>
                <c:pt idx="109">
                  <c:v>204248867.26231566</c:v>
                </c:pt>
                <c:pt idx="110">
                  <c:v>204358348.92252618</c:v>
                </c:pt>
                <c:pt idx="111">
                  <c:v>204467830.5827367</c:v>
                </c:pt>
                <c:pt idx="112">
                  <c:v>204577312.2429472</c:v>
                </c:pt>
                <c:pt idx="113">
                  <c:v>204686793.9031577</c:v>
                </c:pt>
                <c:pt idx="114">
                  <c:v>204796275.56336823</c:v>
                </c:pt>
                <c:pt idx="115">
                  <c:v>204905757.22357875</c:v>
                </c:pt>
                <c:pt idx="116">
                  <c:v>205015238.88378927</c:v>
                </c:pt>
                <c:pt idx="117">
                  <c:v>205124720.5439998</c:v>
                </c:pt>
                <c:pt idx="118">
                  <c:v>205234202.20421028</c:v>
                </c:pt>
                <c:pt idx="119">
                  <c:v>205343683.8644208</c:v>
                </c:pt>
                <c:pt idx="120">
                  <c:v>205453165.52463132</c:v>
                </c:pt>
                <c:pt idx="121">
                  <c:v>205562647.18484184</c:v>
                </c:pt>
                <c:pt idx="122">
                  <c:v>205672128.84505236</c:v>
                </c:pt>
                <c:pt idx="123">
                  <c:v>205781610.50526285</c:v>
                </c:pt>
                <c:pt idx="124">
                  <c:v>205891092.16547337</c:v>
                </c:pt>
                <c:pt idx="125">
                  <c:v>206000573.8256839</c:v>
                </c:pt>
                <c:pt idx="126">
                  <c:v>206110055.4858944</c:v>
                </c:pt>
                <c:pt idx="127">
                  <c:v>206219537.14610493</c:v>
                </c:pt>
                <c:pt idx="128">
                  <c:v>206329018.80631545</c:v>
                </c:pt>
                <c:pt idx="129">
                  <c:v>206438500.46652594</c:v>
                </c:pt>
                <c:pt idx="130">
                  <c:v>206547982.12673646</c:v>
                </c:pt>
                <c:pt idx="131">
                  <c:v>206657463.78694698</c:v>
                </c:pt>
                <c:pt idx="132">
                  <c:v>206766945.4471575</c:v>
                </c:pt>
                <c:pt idx="133">
                  <c:v>206876427.10736802</c:v>
                </c:pt>
                <c:pt idx="134">
                  <c:v>206985908.76757854</c:v>
                </c:pt>
                <c:pt idx="135">
                  <c:v>207095390.42778903</c:v>
                </c:pt>
                <c:pt idx="136">
                  <c:v>207204872.08799955</c:v>
                </c:pt>
                <c:pt idx="137">
                  <c:v>207314353.74821007</c:v>
                </c:pt>
                <c:pt idx="138">
                  <c:v>207423835.4084206</c:v>
                </c:pt>
                <c:pt idx="139">
                  <c:v>207533317.0686311</c:v>
                </c:pt>
                <c:pt idx="140">
                  <c:v>207642798.7288416</c:v>
                </c:pt>
                <c:pt idx="141">
                  <c:v>207752280.38905212</c:v>
                </c:pt>
                <c:pt idx="142">
                  <c:v>207861762.04926264</c:v>
                </c:pt>
                <c:pt idx="143">
                  <c:v>207971243.70947316</c:v>
                </c:pt>
                <c:pt idx="144">
                  <c:v>208080725.36968368</c:v>
                </c:pt>
                <c:pt idx="145">
                  <c:v>208190207.0298942</c:v>
                </c:pt>
                <c:pt idx="146">
                  <c:v>208299688.6901047</c:v>
                </c:pt>
                <c:pt idx="147">
                  <c:v>208409170.3503152</c:v>
                </c:pt>
                <c:pt idx="148">
                  <c:v>208518652.01052573</c:v>
                </c:pt>
                <c:pt idx="149">
                  <c:v>209613468.61263087</c:v>
                </c:pt>
                <c:pt idx="150">
                  <c:v>210708285.214736</c:v>
                </c:pt>
                <c:pt idx="151">
                  <c:v>211803101.81684119</c:v>
                </c:pt>
                <c:pt idx="152">
                  <c:v>212897918.41894633</c:v>
                </c:pt>
                <c:pt idx="153">
                  <c:v>213992735.02105147</c:v>
                </c:pt>
                <c:pt idx="154">
                  <c:v>224940901.04210293</c:v>
                </c:pt>
                <c:pt idx="155">
                  <c:v>235889067.0631544</c:v>
                </c:pt>
                <c:pt idx="156">
                  <c:v>246837233.08420587</c:v>
                </c:pt>
                <c:pt idx="157">
                  <c:v>257785399.10525733</c:v>
                </c:pt>
                <c:pt idx="158">
                  <c:v>268733565.1263088</c:v>
                </c:pt>
                <c:pt idx="159">
                  <c:v>279681731.14736027</c:v>
                </c:pt>
                <c:pt idx="160">
                  <c:v>290629897.16841173</c:v>
                </c:pt>
                <c:pt idx="161">
                  <c:v>301578063.1894632</c:v>
                </c:pt>
                <c:pt idx="162">
                  <c:v>312526229.21051466</c:v>
                </c:pt>
                <c:pt idx="163">
                  <c:v>323474395.23156613</c:v>
                </c:pt>
                <c:pt idx="164">
                  <c:v>334422561.2526176</c:v>
                </c:pt>
                <c:pt idx="165">
                  <c:v>345370727.27366906</c:v>
                </c:pt>
                <c:pt idx="166">
                  <c:v>356318893.29472053</c:v>
                </c:pt>
                <c:pt idx="167">
                  <c:v>367267059.315772</c:v>
                </c:pt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Sheet2!$C$16:$C$183</c:f>
              <c:numCache>
                <c:ptCount val="168"/>
                <c:pt idx="0">
                  <c:v>0.0001</c:v>
                </c:pt>
                <c:pt idx="1">
                  <c:v>0.0002</c:v>
                </c:pt>
                <c:pt idx="2">
                  <c:v>0.0003</c:v>
                </c:pt>
                <c:pt idx="3">
                  <c:v>0.0004</c:v>
                </c:pt>
                <c:pt idx="4">
                  <c:v>0.0005</c:v>
                </c:pt>
                <c:pt idx="5">
                  <c:v>0.0006</c:v>
                </c:pt>
                <c:pt idx="6">
                  <c:v>0.0007</c:v>
                </c:pt>
                <c:pt idx="7">
                  <c:v>0.0008</c:v>
                </c:pt>
                <c:pt idx="8">
                  <c:v>0.0009</c:v>
                </c:pt>
                <c:pt idx="9">
                  <c:v>0.001</c:v>
                </c:pt>
                <c:pt idx="10">
                  <c:v>0.0011</c:v>
                </c:pt>
                <c:pt idx="11">
                  <c:v>0.0012</c:v>
                </c:pt>
                <c:pt idx="12">
                  <c:v>0.0013</c:v>
                </c:pt>
                <c:pt idx="13">
                  <c:v>0.0014</c:v>
                </c:pt>
                <c:pt idx="14">
                  <c:v>0.0015</c:v>
                </c:pt>
                <c:pt idx="15">
                  <c:v>0.0016</c:v>
                </c:pt>
                <c:pt idx="16">
                  <c:v>0.0017</c:v>
                </c:pt>
                <c:pt idx="17">
                  <c:v>0.0018</c:v>
                </c:pt>
                <c:pt idx="18">
                  <c:v>0.0019</c:v>
                </c:pt>
                <c:pt idx="19">
                  <c:v>0.002</c:v>
                </c:pt>
                <c:pt idx="20">
                  <c:v>0.0021</c:v>
                </c:pt>
                <c:pt idx="21">
                  <c:v>0.0022</c:v>
                </c:pt>
                <c:pt idx="22">
                  <c:v>0.0023</c:v>
                </c:pt>
                <c:pt idx="23">
                  <c:v>0.0024</c:v>
                </c:pt>
                <c:pt idx="24">
                  <c:v>0.0025</c:v>
                </c:pt>
                <c:pt idx="25">
                  <c:v>0.0026</c:v>
                </c:pt>
                <c:pt idx="26">
                  <c:v>0.0027</c:v>
                </c:pt>
                <c:pt idx="27">
                  <c:v>0.0028</c:v>
                </c:pt>
                <c:pt idx="28">
                  <c:v>0.0029</c:v>
                </c:pt>
                <c:pt idx="29">
                  <c:v>0.003</c:v>
                </c:pt>
                <c:pt idx="30">
                  <c:v>0.0031</c:v>
                </c:pt>
                <c:pt idx="31">
                  <c:v>0.0032</c:v>
                </c:pt>
                <c:pt idx="32">
                  <c:v>0.0033</c:v>
                </c:pt>
                <c:pt idx="33">
                  <c:v>0.0034</c:v>
                </c:pt>
                <c:pt idx="34">
                  <c:v>0.0035</c:v>
                </c:pt>
                <c:pt idx="35">
                  <c:v>0.0036</c:v>
                </c:pt>
                <c:pt idx="36">
                  <c:v>0.0037</c:v>
                </c:pt>
                <c:pt idx="37">
                  <c:v>0.0038</c:v>
                </c:pt>
                <c:pt idx="38">
                  <c:v>0.0039</c:v>
                </c:pt>
                <c:pt idx="39">
                  <c:v>0.004</c:v>
                </c:pt>
                <c:pt idx="40">
                  <c:v>0.0041</c:v>
                </c:pt>
                <c:pt idx="41">
                  <c:v>0.0042</c:v>
                </c:pt>
                <c:pt idx="42">
                  <c:v>0.0043</c:v>
                </c:pt>
                <c:pt idx="43">
                  <c:v>0.0044</c:v>
                </c:pt>
                <c:pt idx="44">
                  <c:v>0.0045</c:v>
                </c:pt>
                <c:pt idx="45">
                  <c:v>0.0046</c:v>
                </c:pt>
                <c:pt idx="46">
                  <c:v>0.0047</c:v>
                </c:pt>
                <c:pt idx="47">
                  <c:v>0.0048</c:v>
                </c:pt>
                <c:pt idx="48">
                  <c:v>0.0049</c:v>
                </c:pt>
                <c:pt idx="49">
                  <c:v>0.005</c:v>
                </c:pt>
                <c:pt idx="50">
                  <c:v>0.0051</c:v>
                </c:pt>
                <c:pt idx="51">
                  <c:v>0.0052</c:v>
                </c:pt>
                <c:pt idx="52">
                  <c:v>0.0053</c:v>
                </c:pt>
                <c:pt idx="53">
                  <c:v>0.0054</c:v>
                </c:pt>
                <c:pt idx="54">
                  <c:v>0.0055</c:v>
                </c:pt>
                <c:pt idx="55">
                  <c:v>0.0056</c:v>
                </c:pt>
                <c:pt idx="56">
                  <c:v>0.0057</c:v>
                </c:pt>
                <c:pt idx="57">
                  <c:v>0.0058</c:v>
                </c:pt>
                <c:pt idx="58">
                  <c:v>0.0059</c:v>
                </c:pt>
                <c:pt idx="59">
                  <c:v>0.006</c:v>
                </c:pt>
                <c:pt idx="60">
                  <c:v>0.007</c:v>
                </c:pt>
                <c:pt idx="61">
                  <c:v>0.008</c:v>
                </c:pt>
                <c:pt idx="62">
                  <c:v>0.009</c:v>
                </c:pt>
                <c:pt idx="63">
                  <c:v>0.01</c:v>
                </c:pt>
                <c:pt idx="64">
                  <c:v>0.011</c:v>
                </c:pt>
                <c:pt idx="65">
                  <c:v>0.012</c:v>
                </c:pt>
                <c:pt idx="66">
                  <c:v>0.013</c:v>
                </c:pt>
                <c:pt idx="67">
                  <c:v>0.014</c:v>
                </c:pt>
                <c:pt idx="68">
                  <c:v>0.015</c:v>
                </c:pt>
                <c:pt idx="69">
                  <c:v>0.016</c:v>
                </c:pt>
                <c:pt idx="70">
                  <c:v>0.017</c:v>
                </c:pt>
                <c:pt idx="71">
                  <c:v>0.018</c:v>
                </c:pt>
                <c:pt idx="72">
                  <c:v>0.019</c:v>
                </c:pt>
                <c:pt idx="73">
                  <c:v>0.02</c:v>
                </c:pt>
                <c:pt idx="74">
                  <c:v>0.021</c:v>
                </c:pt>
                <c:pt idx="75">
                  <c:v>0.022</c:v>
                </c:pt>
                <c:pt idx="76">
                  <c:v>0.023</c:v>
                </c:pt>
                <c:pt idx="77">
                  <c:v>0.024</c:v>
                </c:pt>
                <c:pt idx="78">
                  <c:v>0.025</c:v>
                </c:pt>
                <c:pt idx="79">
                  <c:v>0.026</c:v>
                </c:pt>
                <c:pt idx="80">
                  <c:v>0.027</c:v>
                </c:pt>
                <c:pt idx="81">
                  <c:v>0.028</c:v>
                </c:pt>
                <c:pt idx="82">
                  <c:v>0.029</c:v>
                </c:pt>
                <c:pt idx="83">
                  <c:v>0.03</c:v>
                </c:pt>
                <c:pt idx="84">
                  <c:v>0.031</c:v>
                </c:pt>
                <c:pt idx="85">
                  <c:v>0.032</c:v>
                </c:pt>
                <c:pt idx="86">
                  <c:v>0.033</c:v>
                </c:pt>
                <c:pt idx="87">
                  <c:v>0.034</c:v>
                </c:pt>
                <c:pt idx="88">
                  <c:v>0.035</c:v>
                </c:pt>
                <c:pt idx="89">
                  <c:v>0.036</c:v>
                </c:pt>
                <c:pt idx="90">
                  <c:v>0.037</c:v>
                </c:pt>
                <c:pt idx="91">
                  <c:v>0.038</c:v>
                </c:pt>
                <c:pt idx="92">
                  <c:v>0.039</c:v>
                </c:pt>
                <c:pt idx="93">
                  <c:v>0.04</c:v>
                </c:pt>
                <c:pt idx="94">
                  <c:v>0.041</c:v>
                </c:pt>
                <c:pt idx="95">
                  <c:v>0.042</c:v>
                </c:pt>
                <c:pt idx="96">
                  <c:v>0.043</c:v>
                </c:pt>
                <c:pt idx="97">
                  <c:v>0.044</c:v>
                </c:pt>
                <c:pt idx="98">
                  <c:v>0.045</c:v>
                </c:pt>
                <c:pt idx="99">
                  <c:v>0.046</c:v>
                </c:pt>
                <c:pt idx="100">
                  <c:v>0.047</c:v>
                </c:pt>
                <c:pt idx="101">
                  <c:v>0.048</c:v>
                </c:pt>
                <c:pt idx="102">
                  <c:v>0.049</c:v>
                </c:pt>
                <c:pt idx="103">
                  <c:v>0.05</c:v>
                </c:pt>
                <c:pt idx="104">
                  <c:v>0.06</c:v>
                </c:pt>
                <c:pt idx="105">
                  <c:v>0.07</c:v>
                </c:pt>
                <c:pt idx="106">
                  <c:v>0.08</c:v>
                </c:pt>
                <c:pt idx="107">
                  <c:v>0.09</c:v>
                </c:pt>
                <c:pt idx="108">
                  <c:v>0.1</c:v>
                </c:pt>
                <c:pt idx="109">
                  <c:v>0.11</c:v>
                </c:pt>
                <c:pt idx="110">
                  <c:v>0.12</c:v>
                </c:pt>
                <c:pt idx="111">
                  <c:v>0.13</c:v>
                </c:pt>
                <c:pt idx="112">
                  <c:v>0.14</c:v>
                </c:pt>
                <c:pt idx="113">
                  <c:v>0.15</c:v>
                </c:pt>
                <c:pt idx="114">
                  <c:v>0.16</c:v>
                </c:pt>
                <c:pt idx="115">
                  <c:v>0.17</c:v>
                </c:pt>
                <c:pt idx="116">
                  <c:v>0.18</c:v>
                </c:pt>
                <c:pt idx="117">
                  <c:v>0.19</c:v>
                </c:pt>
                <c:pt idx="118">
                  <c:v>0.2</c:v>
                </c:pt>
                <c:pt idx="119">
                  <c:v>0.21</c:v>
                </c:pt>
                <c:pt idx="120">
                  <c:v>0.22</c:v>
                </c:pt>
                <c:pt idx="121">
                  <c:v>0.23</c:v>
                </c:pt>
                <c:pt idx="122">
                  <c:v>0.24</c:v>
                </c:pt>
                <c:pt idx="123">
                  <c:v>0.25</c:v>
                </c:pt>
                <c:pt idx="124">
                  <c:v>0.26</c:v>
                </c:pt>
                <c:pt idx="125">
                  <c:v>0.27</c:v>
                </c:pt>
                <c:pt idx="126">
                  <c:v>0.28</c:v>
                </c:pt>
                <c:pt idx="127">
                  <c:v>0.29</c:v>
                </c:pt>
                <c:pt idx="128">
                  <c:v>0.3</c:v>
                </c:pt>
                <c:pt idx="129">
                  <c:v>0.31</c:v>
                </c:pt>
                <c:pt idx="130">
                  <c:v>0.32</c:v>
                </c:pt>
                <c:pt idx="131">
                  <c:v>0.33</c:v>
                </c:pt>
                <c:pt idx="132">
                  <c:v>0.34</c:v>
                </c:pt>
                <c:pt idx="133">
                  <c:v>0.35</c:v>
                </c:pt>
                <c:pt idx="134">
                  <c:v>0.36</c:v>
                </c:pt>
                <c:pt idx="135">
                  <c:v>0.37</c:v>
                </c:pt>
                <c:pt idx="136">
                  <c:v>0.38</c:v>
                </c:pt>
                <c:pt idx="137">
                  <c:v>0.39</c:v>
                </c:pt>
                <c:pt idx="138">
                  <c:v>0.4</c:v>
                </c:pt>
                <c:pt idx="139">
                  <c:v>0.41</c:v>
                </c:pt>
                <c:pt idx="140">
                  <c:v>0.42</c:v>
                </c:pt>
                <c:pt idx="141">
                  <c:v>0.43</c:v>
                </c:pt>
                <c:pt idx="142">
                  <c:v>0.44</c:v>
                </c:pt>
                <c:pt idx="143">
                  <c:v>0.45</c:v>
                </c:pt>
                <c:pt idx="144">
                  <c:v>0.46</c:v>
                </c:pt>
                <c:pt idx="145">
                  <c:v>0.47</c:v>
                </c:pt>
                <c:pt idx="146">
                  <c:v>0.48</c:v>
                </c:pt>
                <c:pt idx="147">
                  <c:v>0.49</c:v>
                </c:pt>
                <c:pt idx="148">
                  <c:v>0.5</c:v>
                </c:pt>
                <c:pt idx="149">
                  <c:v>0.6</c:v>
                </c:pt>
                <c:pt idx="150">
                  <c:v>0.7</c:v>
                </c:pt>
                <c:pt idx="151">
                  <c:v>0.8</c:v>
                </c:pt>
                <c:pt idx="152">
                  <c:v>0.9</c:v>
                </c:pt>
                <c:pt idx="153">
                  <c:v>1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13</c:v>
                </c:pt>
                <c:pt idx="166">
                  <c:v>14</c:v>
                </c:pt>
                <c:pt idx="167">
                  <c:v>15</c:v>
                </c:pt>
              </c:numCache>
            </c:numRef>
          </c:xVal>
          <c:yVal>
            <c:numRef>
              <c:f>Sheet2!$EC$16:$EC$183</c:f>
              <c:numCache>
                <c:ptCount val="168"/>
                <c:pt idx="0">
                  <c:v>2757987.3097626227</c:v>
                </c:pt>
                <c:pt idx="1">
                  <c:v>3711349.4030961376</c:v>
                </c:pt>
                <c:pt idx="2">
                  <c:v>4664711.496429652</c:v>
                </c:pt>
                <c:pt idx="3">
                  <c:v>5618073.589763166</c:v>
                </c:pt>
                <c:pt idx="4">
                  <c:v>6571435.683096681</c:v>
                </c:pt>
                <c:pt idx="5">
                  <c:v>7524797.776430194</c:v>
                </c:pt>
                <c:pt idx="6">
                  <c:v>8478159.86976371</c:v>
                </c:pt>
                <c:pt idx="7">
                  <c:v>9431521.963097226</c:v>
                </c:pt>
                <c:pt idx="8">
                  <c:v>10384884.056430738</c:v>
                </c:pt>
                <c:pt idx="9">
                  <c:v>11338246.149764255</c:v>
                </c:pt>
                <c:pt idx="10">
                  <c:v>12291608.243097767</c:v>
                </c:pt>
                <c:pt idx="11">
                  <c:v>13244970.336431282</c:v>
                </c:pt>
                <c:pt idx="12">
                  <c:v>14198332.429764796</c:v>
                </c:pt>
                <c:pt idx="13">
                  <c:v>15151694.523098312</c:v>
                </c:pt>
                <c:pt idx="14">
                  <c:v>16105056.616431827</c:v>
                </c:pt>
                <c:pt idx="15">
                  <c:v>17058418.70976534</c:v>
                </c:pt>
                <c:pt idx="16">
                  <c:v>18011780.803098854</c:v>
                </c:pt>
                <c:pt idx="17">
                  <c:v>18965142.89643237</c:v>
                </c:pt>
                <c:pt idx="18">
                  <c:v>19918504.989765882</c:v>
                </c:pt>
                <c:pt idx="19">
                  <c:v>20871867.083099402</c:v>
                </c:pt>
                <c:pt idx="20">
                  <c:v>21825229.17643291</c:v>
                </c:pt>
                <c:pt idx="21">
                  <c:v>22778591.269766428</c:v>
                </c:pt>
                <c:pt idx="22">
                  <c:v>23731953.363099944</c:v>
                </c:pt>
                <c:pt idx="23">
                  <c:v>24685315.456433456</c:v>
                </c:pt>
                <c:pt idx="24">
                  <c:v>25638677.549766973</c:v>
                </c:pt>
                <c:pt idx="25">
                  <c:v>26592039.643100485</c:v>
                </c:pt>
                <c:pt idx="26">
                  <c:v>27545401.736434</c:v>
                </c:pt>
                <c:pt idx="27">
                  <c:v>28498763.829767514</c:v>
                </c:pt>
                <c:pt idx="28">
                  <c:v>29452125.923101027</c:v>
                </c:pt>
                <c:pt idx="29">
                  <c:v>30405488.016434543</c:v>
                </c:pt>
                <c:pt idx="30">
                  <c:v>31358850.10976806</c:v>
                </c:pt>
                <c:pt idx="31">
                  <c:v>32312212.203101575</c:v>
                </c:pt>
                <c:pt idx="32">
                  <c:v>33265574.296435088</c:v>
                </c:pt>
                <c:pt idx="33">
                  <c:v>34218936.38976859</c:v>
                </c:pt>
                <c:pt idx="34">
                  <c:v>35172298.48310211</c:v>
                </c:pt>
                <c:pt idx="35">
                  <c:v>36125660.57643563</c:v>
                </c:pt>
                <c:pt idx="36">
                  <c:v>37079022.66976915</c:v>
                </c:pt>
                <c:pt idx="37">
                  <c:v>37941810.4232969</c:v>
                </c:pt>
                <c:pt idx="38">
                  <c:v>38804598.43443629</c:v>
                </c:pt>
                <c:pt idx="39">
                  <c:v>39667386.445575684</c:v>
                </c:pt>
                <c:pt idx="40">
                  <c:v>40530174.45671508</c:v>
                </c:pt>
                <c:pt idx="41">
                  <c:v>41392962.46785446</c:v>
                </c:pt>
                <c:pt idx="42">
                  <c:v>42255750.47899386</c:v>
                </c:pt>
                <c:pt idx="43">
                  <c:v>43118538.49013325</c:v>
                </c:pt>
                <c:pt idx="44">
                  <c:v>43981326.50127264</c:v>
                </c:pt>
                <c:pt idx="45">
                  <c:v>44844114.512412034</c:v>
                </c:pt>
                <c:pt idx="46">
                  <c:v>45706902.52355143</c:v>
                </c:pt>
                <c:pt idx="47">
                  <c:v>46569690.53469081</c:v>
                </c:pt>
                <c:pt idx="48">
                  <c:v>47432478.54583021</c:v>
                </c:pt>
                <c:pt idx="49">
                  <c:v>48295266.556969605</c:v>
                </c:pt>
                <c:pt idx="50">
                  <c:v>49158054.568109</c:v>
                </c:pt>
                <c:pt idx="51">
                  <c:v>50020842.57924838</c:v>
                </c:pt>
                <c:pt idx="52">
                  <c:v>50883630.590387784</c:v>
                </c:pt>
                <c:pt idx="53">
                  <c:v>51746418.60152717</c:v>
                </c:pt>
                <c:pt idx="54">
                  <c:v>52609206.61266656</c:v>
                </c:pt>
                <c:pt idx="55">
                  <c:v>53471994.623805955</c:v>
                </c:pt>
                <c:pt idx="56">
                  <c:v>54334782.63494535</c:v>
                </c:pt>
                <c:pt idx="57">
                  <c:v>55197570.64608473</c:v>
                </c:pt>
                <c:pt idx="58">
                  <c:v>56060358.65722413</c:v>
                </c:pt>
                <c:pt idx="59">
                  <c:v>56923146.66836352</c:v>
                </c:pt>
                <c:pt idx="60">
                  <c:v>65551026.77975744</c:v>
                </c:pt>
                <c:pt idx="61">
                  <c:v>74178906.89115137</c:v>
                </c:pt>
                <c:pt idx="62">
                  <c:v>82806787.00254528</c:v>
                </c:pt>
                <c:pt idx="63">
                  <c:v>91434667.11393921</c:v>
                </c:pt>
                <c:pt idx="64">
                  <c:v>100062547.22533312</c:v>
                </c:pt>
                <c:pt idx="65">
                  <c:v>108690427.33672704</c:v>
                </c:pt>
                <c:pt idx="66">
                  <c:v>117318307.44812097</c:v>
                </c:pt>
                <c:pt idx="67">
                  <c:v>125946187.55951488</c:v>
                </c:pt>
                <c:pt idx="68">
                  <c:v>134574067.6709088</c:v>
                </c:pt>
                <c:pt idx="69">
                  <c:v>134583172.0253929</c:v>
                </c:pt>
                <c:pt idx="70">
                  <c:v>134592276.52697992</c:v>
                </c:pt>
                <c:pt idx="71">
                  <c:v>134601381.028567</c:v>
                </c:pt>
                <c:pt idx="72">
                  <c:v>134610485.53015405</c:v>
                </c:pt>
                <c:pt idx="73">
                  <c:v>134619590.0317411</c:v>
                </c:pt>
                <c:pt idx="74">
                  <c:v>134628694.53332815</c:v>
                </c:pt>
                <c:pt idx="75">
                  <c:v>134637799.0349152</c:v>
                </c:pt>
                <c:pt idx="76">
                  <c:v>134646903.53650227</c:v>
                </c:pt>
                <c:pt idx="77">
                  <c:v>134656008.0380893</c:v>
                </c:pt>
                <c:pt idx="78">
                  <c:v>134665112.53967637</c:v>
                </c:pt>
                <c:pt idx="79">
                  <c:v>134674217.04126343</c:v>
                </c:pt>
                <c:pt idx="80">
                  <c:v>134683321.5428505</c:v>
                </c:pt>
                <c:pt idx="81">
                  <c:v>134692426.04443753</c:v>
                </c:pt>
                <c:pt idx="82">
                  <c:v>134701530.5460246</c:v>
                </c:pt>
                <c:pt idx="83">
                  <c:v>134710635.04761165</c:v>
                </c:pt>
                <c:pt idx="84">
                  <c:v>134719739.54919872</c:v>
                </c:pt>
                <c:pt idx="85">
                  <c:v>134728844.05078575</c:v>
                </c:pt>
                <c:pt idx="86">
                  <c:v>134737948.5523728</c:v>
                </c:pt>
                <c:pt idx="87">
                  <c:v>134747053.05395988</c:v>
                </c:pt>
                <c:pt idx="88">
                  <c:v>134756157.5555469</c:v>
                </c:pt>
                <c:pt idx="89">
                  <c:v>134765262.05713397</c:v>
                </c:pt>
                <c:pt idx="90">
                  <c:v>134774366.55872104</c:v>
                </c:pt>
                <c:pt idx="91">
                  <c:v>134783471.0603081</c:v>
                </c:pt>
                <c:pt idx="92">
                  <c:v>134792575.56189513</c:v>
                </c:pt>
                <c:pt idx="93">
                  <c:v>134801680.0634822</c:v>
                </c:pt>
                <c:pt idx="94">
                  <c:v>134810784.56506926</c:v>
                </c:pt>
                <c:pt idx="95">
                  <c:v>134819889.0666563</c:v>
                </c:pt>
                <c:pt idx="96">
                  <c:v>134828993.56824335</c:v>
                </c:pt>
                <c:pt idx="97">
                  <c:v>134838098.06983042</c:v>
                </c:pt>
                <c:pt idx="98">
                  <c:v>134847202.57141748</c:v>
                </c:pt>
                <c:pt idx="99">
                  <c:v>134856307.0730045</c:v>
                </c:pt>
                <c:pt idx="100">
                  <c:v>134865411.57459158</c:v>
                </c:pt>
                <c:pt idx="101">
                  <c:v>134874516.07617864</c:v>
                </c:pt>
                <c:pt idx="102">
                  <c:v>134883620.5777657</c:v>
                </c:pt>
                <c:pt idx="103">
                  <c:v>134892725.07935274</c:v>
                </c:pt>
                <c:pt idx="104">
                  <c:v>134983770.0952233</c:v>
                </c:pt>
                <c:pt idx="105">
                  <c:v>135074815.11109385</c:v>
                </c:pt>
                <c:pt idx="106">
                  <c:v>135165860.1269644</c:v>
                </c:pt>
                <c:pt idx="107">
                  <c:v>135256905.14283493</c:v>
                </c:pt>
                <c:pt idx="108">
                  <c:v>135347950.1587055</c:v>
                </c:pt>
                <c:pt idx="109">
                  <c:v>135438995.17457604</c:v>
                </c:pt>
                <c:pt idx="110">
                  <c:v>135530040.1904466</c:v>
                </c:pt>
                <c:pt idx="111">
                  <c:v>135621085.20631713</c:v>
                </c:pt>
                <c:pt idx="112">
                  <c:v>135712130.2221877</c:v>
                </c:pt>
                <c:pt idx="113">
                  <c:v>135803175.23805824</c:v>
                </c:pt>
                <c:pt idx="114">
                  <c:v>135894220.25392878</c:v>
                </c:pt>
                <c:pt idx="115">
                  <c:v>135985265.26979932</c:v>
                </c:pt>
                <c:pt idx="116">
                  <c:v>136076310.2856699</c:v>
                </c:pt>
                <c:pt idx="117">
                  <c:v>136167355.30154043</c:v>
                </c:pt>
                <c:pt idx="118">
                  <c:v>136258400.31741098</c:v>
                </c:pt>
                <c:pt idx="119">
                  <c:v>136349445.33328152</c:v>
                </c:pt>
                <c:pt idx="120">
                  <c:v>136440490.3491521</c:v>
                </c:pt>
                <c:pt idx="121">
                  <c:v>136531535.36502263</c:v>
                </c:pt>
                <c:pt idx="122">
                  <c:v>136622580.38089317</c:v>
                </c:pt>
                <c:pt idx="123">
                  <c:v>136713625.3967637</c:v>
                </c:pt>
                <c:pt idx="124">
                  <c:v>136804670.41263428</c:v>
                </c:pt>
                <c:pt idx="125">
                  <c:v>136895715.42850482</c:v>
                </c:pt>
                <c:pt idx="126">
                  <c:v>136986760.44437537</c:v>
                </c:pt>
                <c:pt idx="127">
                  <c:v>137077805.46024594</c:v>
                </c:pt>
                <c:pt idx="128">
                  <c:v>137168850.47611648</c:v>
                </c:pt>
                <c:pt idx="129">
                  <c:v>137259895.49198702</c:v>
                </c:pt>
                <c:pt idx="130">
                  <c:v>137350940.50785756</c:v>
                </c:pt>
                <c:pt idx="131">
                  <c:v>137441985.52372813</c:v>
                </c:pt>
                <c:pt idx="132">
                  <c:v>137533030.53959867</c:v>
                </c:pt>
                <c:pt idx="133">
                  <c:v>137624075.55546921</c:v>
                </c:pt>
                <c:pt idx="134">
                  <c:v>137715120.57133976</c:v>
                </c:pt>
                <c:pt idx="135">
                  <c:v>137806165.58721033</c:v>
                </c:pt>
                <c:pt idx="136">
                  <c:v>137897210.60308087</c:v>
                </c:pt>
                <c:pt idx="137">
                  <c:v>137988255.6189514</c:v>
                </c:pt>
                <c:pt idx="138">
                  <c:v>138079300.63482195</c:v>
                </c:pt>
                <c:pt idx="139">
                  <c:v>138170345.65069252</c:v>
                </c:pt>
                <c:pt idx="140">
                  <c:v>138261390.66656306</c:v>
                </c:pt>
                <c:pt idx="141">
                  <c:v>138352435.6824336</c:v>
                </c:pt>
                <c:pt idx="142">
                  <c:v>138443480.69830415</c:v>
                </c:pt>
                <c:pt idx="143">
                  <c:v>138534525.71417472</c:v>
                </c:pt>
                <c:pt idx="144">
                  <c:v>138625570.73004526</c:v>
                </c:pt>
                <c:pt idx="145">
                  <c:v>138716615.7459158</c:v>
                </c:pt>
                <c:pt idx="146">
                  <c:v>138807660.76178634</c:v>
                </c:pt>
                <c:pt idx="147">
                  <c:v>138898705.7776569</c:v>
                </c:pt>
                <c:pt idx="148">
                  <c:v>138989750.79352745</c:v>
                </c:pt>
                <c:pt idx="149">
                  <c:v>139900200.95223296</c:v>
                </c:pt>
                <c:pt idx="150">
                  <c:v>140810651.11093843</c:v>
                </c:pt>
                <c:pt idx="151">
                  <c:v>141721101.26964393</c:v>
                </c:pt>
                <c:pt idx="152">
                  <c:v>142631551.4283494</c:v>
                </c:pt>
                <c:pt idx="153">
                  <c:v>143542001.5870549</c:v>
                </c:pt>
                <c:pt idx="154">
                  <c:v>152646503.17410982</c:v>
                </c:pt>
                <c:pt idx="155">
                  <c:v>161751004.76116472</c:v>
                </c:pt>
                <c:pt idx="156">
                  <c:v>170855506.34821963</c:v>
                </c:pt>
                <c:pt idx="157">
                  <c:v>179960007.93527454</c:v>
                </c:pt>
                <c:pt idx="158">
                  <c:v>189064509.52232945</c:v>
                </c:pt>
                <c:pt idx="159">
                  <c:v>198169011.10938436</c:v>
                </c:pt>
                <c:pt idx="160">
                  <c:v>207273512.69643927</c:v>
                </c:pt>
                <c:pt idx="161">
                  <c:v>216378014.28349417</c:v>
                </c:pt>
                <c:pt idx="162">
                  <c:v>225482515.87054908</c:v>
                </c:pt>
                <c:pt idx="163">
                  <c:v>234587017.457604</c:v>
                </c:pt>
                <c:pt idx="164">
                  <c:v>243691519.04465887</c:v>
                </c:pt>
                <c:pt idx="165">
                  <c:v>252796020.63171378</c:v>
                </c:pt>
                <c:pt idx="166">
                  <c:v>261900522.2187687</c:v>
                </c:pt>
                <c:pt idx="167">
                  <c:v>271005023.80582356</c:v>
                </c:pt>
              </c:numCache>
            </c:numRef>
          </c:yVal>
          <c:smooth val="1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Sheet2!$C$16:$C$183</c:f>
              <c:numCache>
                <c:ptCount val="168"/>
                <c:pt idx="0">
                  <c:v>0.0001</c:v>
                </c:pt>
                <c:pt idx="1">
                  <c:v>0.0002</c:v>
                </c:pt>
                <c:pt idx="2">
                  <c:v>0.0003</c:v>
                </c:pt>
                <c:pt idx="3">
                  <c:v>0.0004</c:v>
                </c:pt>
                <c:pt idx="4">
                  <c:v>0.0005</c:v>
                </c:pt>
                <c:pt idx="5">
                  <c:v>0.0006</c:v>
                </c:pt>
                <c:pt idx="6">
                  <c:v>0.0007</c:v>
                </c:pt>
                <c:pt idx="7">
                  <c:v>0.0008</c:v>
                </c:pt>
                <c:pt idx="8">
                  <c:v>0.0009</c:v>
                </c:pt>
                <c:pt idx="9">
                  <c:v>0.001</c:v>
                </c:pt>
                <c:pt idx="10">
                  <c:v>0.0011</c:v>
                </c:pt>
                <c:pt idx="11">
                  <c:v>0.0012</c:v>
                </c:pt>
                <c:pt idx="12">
                  <c:v>0.0013</c:v>
                </c:pt>
                <c:pt idx="13">
                  <c:v>0.0014</c:v>
                </c:pt>
                <c:pt idx="14">
                  <c:v>0.0015</c:v>
                </c:pt>
                <c:pt idx="15">
                  <c:v>0.0016</c:v>
                </c:pt>
                <c:pt idx="16">
                  <c:v>0.0017</c:v>
                </c:pt>
                <c:pt idx="17">
                  <c:v>0.0018</c:v>
                </c:pt>
                <c:pt idx="18">
                  <c:v>0.0019</c:v>
                </c:pt>
                <c:pt idx="19">
                  <c:v>0.002</c:v>
                </c:pt>
                <c:pt idx="20">
                  <c:v>0.0021</c:v>
                </c:pt>
                <c:pt idx="21">
                  <c:v>0.0022</c:v>
                </c:pt>
                <c:pt idx="22">
                  <c:v>0.0023</c:v>
                </c:pt>
                <c:pt idx="23">
                  <c:v>0.0024</c:v>
                </c:pt>
                <c:pt idx="24">
                  <c:v>0.0025</c:v>
                </c:pt>
                <c:pt idx="25">
                  <c:v>0.0026</c:v>
                </c:pt>
                <c:pt idx="26">
                  <c:v>0.0027</c:v>
                </c:pt>
                <c:pt idx="27">
                  <c:v>0.0028</c:v>
                </c:pt>
                <c:pt idx="28">
                  <c:v>0.0029</c:v>
                </c:pt>
                <c:pt idx="29">
                  <c:v>0.003</c:v>
                </c:pt>
                <c:pt idx="30">
                  <c:v>0.0031</c:v>
                </c:pt>
                <c:pt idx="31">
                  <c:v>0.0032</c:v>
                </c:pt>
                <c:pt idx="32">
                  <c:v>0.0033</c:v>
                </c:pt>
                <c:pt idx="33">
                  <c:v>0.0034</c:v>
                </c:pt>
                <c:pt idx="34">
                  <c:v>0.0035</c:v>
                </c:pt>
                <c:pt idx="35">
                  <c:v>0.0036</c:v>
                </c:pt>
                <c:pt idx="36">
                  <c:v>0.0037</c:v>
                </c:pt>
                <c:pt idx="37">
                  <c:v>0.0038</c:v>
                </c:pt>
                <c:pt idx="38">
                  <c:v>0.0039</c:v>
                </c:pt>
                <c:pt idx="39">
                  <c:v>0.004</c:v>
                </c:pt>
                <c:pt idx="40">
                  <c:v>0.0041</c:v>
                </c:pt>
                <c:pt idx="41">
                  <c:v>0.0042</c:v>
                </c:pt>
                <c:pt idx="42">
                  <c:v>0.0043</c:v>
                </c:pt>
                <c:pt idx="43">
                  <c:v>0.0044</c:v>
                </c:pt>
                <c:pt idx="44">
                  <c:v>0.0045</c:v>
                </c:pt>
                <c:pt idx="45">
                  <c:v>0.0046</c:v>
                </c:pt>
                <c:pt idx="46">
                  <c:v>0.0047</c:v>
                </c:pt>
                <c:pt idx="47">
                  <c:v>0.0048</c:v>
                </c:pt>
                <c:pt idx="48">
                  <c:v>0.0049</c:v>
                </c:pt>
                <c:pt idx="49">
                  <c:v>0.005</c:v>
                </c:pt>
                <c:pt idx="50">
                  <c:v>0.0051</c:v>
                </c:pt>
                <c:pt idx="51">
                  <c:v>0.0052</c:v>
                </c:pt>
                <c:pt idx="52">
                  <c:v>0.0053</c:v>
                </c:pt>
                <c:pt idx="53">
                  <c:v>0.0054</c:v>
                </c:pt>
                <c:pt idx="54">
                  <c:v>0.0055</c:v>
                </c:pt>
                <c:pt idx="55">
                  <c:v>0.0056</c:v>
                </c:pt>
                <c:pt idx="56">
                  <c:v>0.0057</c:v>
                </c:pt>
                <c:pt idx="57">
                  <c:v>0.0058</c:v>
                </c:pt>
                <c:pt idx="58">
                  <c:v>0.0059</c:v>
                </c:pt>
                <c:pt idx="59">
                  <c:v>0.006</c:v>
                </c:pt>
                <c:pt idx="60">
                  <c:v>0.007</c:v>
                </c:pt>
                <c:pt idx="61">
                  <c:v>0.008</c:v>
                </c:pt>
                <c:pt idx="62">
                  <c:v>0.009</c:v>
                </c:pt>
                <c:pt idx="63">
                  <c:v>0.01</c:v>
                </c:pt>
                <c:pt idx="64">
                  <c:v>0.011</c:v>
                </c:pt>
                <c:pt idx="65">
                  <c:v>0.012</c:v>
                </c:pt>
                <c:pt idx="66">
                  <c:v>0.013</c:v>
                </c:pt>
                <c:pt idx="67">
                  <c:v>0.014</c:v>
                </c:pt>
                <c:pt idx="68">
                  <c:v>0.015</c:v>
                </c:pt>
                <c:pt idx="69">
                  <c:v>0.016</c:v>
                </c:pt>
                <c:pt idx="70">
                  <c:v>0.017</c:v>
                </c:pt>
                <c:pt idx="71">
                  <c:v>0.018</c:v>
                </c:pt>
                <c:pt idx="72">
                  <c:v>0.019</c:v>
                </c:pt>
                <c:pt idx="73">
                  <c:v>0.02</c:v>
                </c:pt>
                <c:pt idx="74">
                  <c:v>0.021</c:v>
                </c:pt>
                <c:pt idx="75">
                  <c:v>0.022</c:v>
                </c:pt>
                <c:pt idx="76">
                  <c:v>0.023</c:v>
                </c:pt>
                <c:pt idx="77">
                  <c:v>0.024</c:v>
                </c:pt>
                <c:pt idx="78">
                  <c:v>0.025</c:v>
                </c:pt>
                <c:pt idx="79">
                  <c:v>0.026</c:v>
                </c:pt>
                <c:pt idx="80">
                  <c:v>0.027</c:v>
                </c:pt>
                <c:pt idx="81">
                  <c:v>0.028</c:v>
                </c:pt>
                <c:pt idx="82">
                  <c:v>0.029</c:v>
                </c:pt>
                <c:pt idx="83">
                  <c:v>0.03</c:v>
                </c:pt>
                <c:pt idx="84">
                  <c:v>0.031</c:v>
                </c:pt>
                <c:pt idx="85">
                  <c:v>0.032</c:v>
                </c:pt>
                <c:pt idx="86">
                  <c:v>0.033</c:v>
                </c:pt>
                <c:pt idx="87">
                  <c:v>0.034</c:v>
                </c:pt>
                <c:pt idx="88">
                  <c:v>0.035</c:v>
                </c:pt>
                <c:pt idx="89">
                  <c:v>0.036</c:v>
                </c:pt>
                <c:pt idx="90">
                  <c:v>0.037</c:v>
                </c:pt>
                <c:pt idx="91">
                  <c:v>0.038</c:v>
                </c:pt>
                <c:pt idx="92">
                  <c:v>0.039</c:v>
                </c:pt>
                <c:pt idx="93">
                  <c:v>0.04</c:v>
                </c:pt>
                <c:pt idx="94">
                  <c:v>0.041</c:v>
                </c:pt>
                <c:pt idx="95">
                  <c:v>0.042</c:v>
                </c:pt>
                <c:pt idx="96">
                  <c:v>0.043</c:v>
                </c:pt>
                <c:pt idx="97">
                  <c:v>0.044</c:v>
                </c:pt>
                <c:pt idx="98">
                  <c:v>0.045</c:v>
                </c:pt>
                <c:pt idx="99">
                  <c:v>0.046</c:v>
                </c:pt>
                <c:pt idx="100">
                  <c:v>0.047</c:v>
                </c:pt>
                <c:pt idx="101">
                  <c:v>0.048</c:v>
                </c:pt>
                <c:pt idx="102">
                  <c:v>0.049</c:v>
                </c:pt>
                <c:pt idx="103">
                  <c:v>0.05</c:v>
                </c:pt>
                <c:pt idx="104">
                  <c:v>0.06</c:v>
                </c:pt>
                <c:pt idx="105">
                  <c:v>0.07</c:v>
                </c:pt>
                <c:pt idx="106">
                  <c:v>0.08</c:v>
                </c:pt>
                <c:pt idx="107">
                  <c:v>0.09</c:v>
                </c:pt>
                <c:pt idx="108">
                  <c:v>0.1</c:v>
                </c:pt>
                <c:pt idx="109">
                  <c:v>0.11</c:v>
                </c:pt>
                <c:pt idx="110">
                  <c:v>0.12</c:v>
                </c:pt>
                <c:pt idx="111">
                  <c:v>0.13</c:v>
                </c:pt>
                <c:pt idx="112">
                  <c:v>0.14</c:v>
                </c:pt>
                <c:pt idx="113">
                  <c:v>0.15</c:v>
                </c:pt>
                <c:pt idx="114">
                  <c:v>0.16</c:v>
                </c:pt>
                <c:pt idx="115">
                  <c:v>0.17</c:v>
                </c:pt>
                <c:pt idx="116">
                  <c:v>0.18</c:v>
                </c:pt>
                <c:pt idx="117">
                  <c:v>0.19</c:v>
                </c:pt>
                <c:pt idx="118">
                  <c:v>0.2</c:v>
                </c:pt>
                <c:pt idx="119">
                  <c:v>0.21</c:v>
                </c:pt>
                <c:pt idx="120">
                  <c:v>0.22</c:v>
                </c:pt>
                <c:pt idx="121">
                  <c:v>0.23</c:v>
                </c:pt>
                <c:pt idx="122">
                  <c:v>0.24</c:v>
                </c:pt>
                <c:pt idx="123">
                  <c:v>0.25</c:v>
                </c:pt>
                <c:pt idx="124">
                  <c:v>0.26</c:v>
                </c:pt>
                <c:pt idx="125">
                  <c:v>0.27</c:v>
                </c:pt>
                <c:pt idx="126">
                  <c:v>0.28</c:v>
                </c:pt>
                <c:pt idx="127">
                  <c:v>0.29</c:v>
                </c:pt>
                <c:pt idx="128">
                  <c:v>0.3</c:v>
                </c:pt>
                <c:pt idx="129">
                  <c:v>0.31</c:v>
                </c:pt>
                <c:pt idx="130">
                  <c:v>0.32</c:v>
                </c:pt>
                <c:pt idx="131">
                  <c:v>0.33</c:v>
                </c:pt>
                <c:pt idx="132">
                  <c:v>0.34</c:v>
                </c:pt>
                <c:pt idx="133">
                  <c:v>0.35</c:v>
                </c:pt>
                <c:pt idx="134">
                  <c:v>0.36</c:v>
                </c:pt>
                <c:pt idx="135">
                  <c:v>0.37</c:v>
                </c:pt>
                <c:pt idx="136">
                  <c:v>0.38</c:v>
                </c:pt>
                <c:pt idx="137">
                  <c:v>0.39</c:v>
                </c:pt>
                <c:pt idx="138">
                  <c:v>0.4</c:v>
                </c:pt>
                <c:pt idx="139">
                  <c:v>0.41</c:v>
                </c:pt>
                <c:pt idx="140">
                  <c:v>0.42</c:v>
                </c:pt>
                <c:pt idx="141">
                  <c:v>0.43</c:v>
                </c:pt>
                <c:pt idx="142">
                  <c:v>0.44</c:v>
                </c:pt>
                <c:pt idx="143">
                  <c:v>0.45</c:v>
                </c:pt>
                <c:pt idx="144">
                  <c:v>0.46</c:v>
                </c:pt>
                <c:pt idx="145">
                  <c:v>0.47</c:v>
                </c:pt>
                <c:pt idx="146">
                  <c:v>0.48</c:v>
                </c:pt>
                <c:pt idx="147">
                  <c:v>0.49</c:v>
                </c:pt>
                <c:pt idx="148">
                  <c:v>0.5</c:v>
                </c:pt>
                <c:pt idx="149">
                  <c:v>0.6</c:v>
                </c:pt>
                <c:pt idx="150">
                  <c:v>0.7</c:v>
                </c:pt>
                <c:pt idx="151">
                  <c:v>0.8</c:v>
                </c:pt>
                <c:pt idx="152">
                  <c:v>0.9</c:v>
                </c:pt>
                <c:pt idx="153">
                  <c:v>1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13</c:v>
                </c:pt>
                <c:pt idx="166">
                  <c:v>14</c:v>
                </c:pt>
                <c:pt idx="167">
                  <c:v>15</c:v>
                </c:pt>
              </c:numCache>
            </c:numRef>
          </c:xVal>
          <c:yVal>
            <c:numRef>
              <c:f>Sheet2!$EO$16:$EO$183</c:f>
              <c:numCache>
                <c:ptCount val="168"/>
                <c:pt idx="0">
                  <c:v>1938437.1901212547</c:v>
                </c:pt>
                <c:pt idx="1">
                  <c:v>2714467.539390707</c:v>
                </c:pt>
                <c:pt idx="2">
                  <c:v>3490497.88866016</c:v>
                </c:pt>
                <c:pt idx="3">
                  <c:v>4266528.237929612</c:v>
                </c:pt>
                <c:pt idx="4">
                  <c:v>5042558.587199066</c:v>
                </c:pt>
                <c:pt idx="5">
                  <c:v>5818588.936468517</c:v>
                </c:pt>
                <c:pt idx="6">
                  <c:v>6594619.285737971</c:v>
                </c:pt>
                <c:pt idx="7">
                  <c:v>7370649.635007424</c:v>
                </c:pt>
                <c:pt idx="8">
                  <c:v>8146679.984276876</c:v>
                </c:pt>
                <c:pt idx="9">
                  <c:v>8922710.33354633</c:v>
                </c:pt>
                <c:pt idx="10">
                  <c:v>9698740.682815783</c:v>
                </c:pt>
                <c:pt idx="11">
                  <c:v>10474771.032085232</c:v>
                </c:pt>
                <c:pt idx="12">
                  <c:v>11250801.381354686</c:v>
                </c:pt>
                <c:pt idx="13">
                  <c:v>12026831.73062414</c:v>
                </c:pt>
                <c:pt idx="14">
                  <c:v>12802862.079893593</c:v>
                </c:pt>
                <c:pt idx="15">
                  <c:v>13578892.429163046</c:v>
                </c:pt>
                <c:pt idx="16">
                  <c:v>14354922.778432498</c:v>
                </c:pt>
                <c:pt idx="17">
                  <c:v>15130953.127701951</c:v>
                </c:pt>
                <c:pt idx="18">
                  <c:v>15906983.476971405</c:v>
                </c:pt>
                <c:pt idx="19">
                  <c:v>16683013.826240856</c:v>
                </c:pt>
                <c:pt idx="20">
                  <c:v>17459044.175510306</c:v>
                </c:pt>
                <c:pt idx="21">
                  <c:v>18235074.524779763</c:v>
                </c:pt>
                <c:pt idx="22">
                  <c:v>19011104.874049213</c:v>
                </c:pt>
                <c:pt idx="23">
                  <c:v>19787135.223318666</c:v>
                </c:pt>
                <c:pt idx="24">
                  <c:v>20563165.57258812</c:v>
                </c:pt>
                <c:pt idx="25">
                  <c:v>21339195.921857573</c:v>
                </c:pt>
                <c:pt idx="26">
                  <c:v>22115226.271127023</c:v>
                </c:pt>
                <c:pt idx="27">
                  <c:v>22891256.620396476</c:v>
                </c:pt>
                <c:pt idx="28">
                  <c:v>23667286.96966593</c:v>
                </c:pt>
                <c:pt idx="29">
                  <c:v>24443317.318935383</c:v>
                </c:pt>
                <c:pt idx="30">
                  <c:v>25219347.668204837</c:v>
                </c:pt>
                <c:pt idx="31">
                  <c:v>25995378.01747429</c:v>
                </c:pt>
                <c:pt idx="32">
                  <c:v>26771408.36674374</c:v>
                </c:pt>
                <c:pt idx="33">
                  <c:v>27547438.716013193</c:v>
                </c:pt>
                <c:pt idx="34">
                  <c:v>28323469.06528265</c:v>
                </c:pt>
                <c:pt idx="35">
                  <c:v>29036965.613680396</c:v>
                </c:pt>
                <c:pt idx="36">
                  <c:v>29750462.047393743</c:v>
                </c:pt>
                <c:pt idx="37">
                  <c:v>30463958.481107086</c:v>
                </c:pt>
                <c:pt idx="38">
                  <c:v>31177454.914820425</c:v>
                </c:pt>
                <c:pt idx="39">
                  <c:v>31890951.348533772</c:v>
                </c:pt>
                <c:pt idx="40">
                  <c:v>32604447.78224712</c:v>
                </c:pt>
                <c:pt idx="41">
                  <c:v>33317944.21596046</c:v>
                </c:pt>
                <c:pt idx="42">
                  <c:v>34031440.649673805</c:v>
                </c:pt>
                <c:pt idx="43">
                  <c:v>34744937.08338715</c:v>
                </c:pt>
                <c:pt idx="44">
                  <c:v>35458433.51710049</c:v>
                </c:pt>
                <c:pt idx="45">
                  <c:v>36171929.95081384</c:v>
                </c:pt>
                <c:pt idx="46">
                  <c:v>36885426.384527184</c:v>
                </c:pt>
                <c:pt idx="47">
                  <c:v>37598922.81824052</c:v>
                </c:pt>
                <c:pt idx="48">
                  <c:v>38312419.25195387</c:v>
                </c:pt>
                <c:pt idx="49">
                  <c:v>39025915.68566722</c:v>
                </c:pt>
                <c:pt idx="50">
                  <c:v>39739412.11938056</c:v>
                </c:pt>
                <c:pt idx="51">
                  <c:v>40452908.5530939</c:v>
                </c:pt>
                <c:pt idx="52">
                  <c:v>41166404.98680724</c:v>
                </c:pt>
                <c:pt idx="53">
                  <c:v>41879901.42052059</c:v>
                </c:pt>
                <c:pt idx="54">
                  <c:v>42593397.854233935</c:v>
                </c:pt>
                <c:pt idx="55">
                  <c:v>43306894.28794728</c:v>
                </c:pt>
                <c:pt idx="56">
                  <c:v>44020390.72166063</c:v>
                </c:pt>
                <c:pt idx="57">
                  <c:v>44733887.15537397</c:v>
                </c:pt>
                <c:pt idx="58">
                  <c:v>45447383.589087315</c:v>
                </c:pt>
                <c:pt idx="59">
                  <c:v>46160880.02280066</c:v>
                </c:pt>
                <c:pt idx="60">
                  <c:v>53295844.35993411</c:v>
                </c:pt>
                <c:pt idx="61">
                  <c:v>60430808.697067544</c:v>
                </c:pt>
                <c:pt idx="62">
                  <c:v>67565773.03420098</c:v>
                </c:pt>
                <c:pt idx="63">
                  <c:v>74700737.37133443</c:v>
                </c:pt>
                <c:pt idx="64">
                  <c:v>81835701.70846787</c:v>
                </c:pt>
                <c:pt idx="65">
                  <c:v>88970666.04560132</c:v>
                </c:pt>
                <c:pt idx="66">
                  <c:v>96105630.38273475</c:v>
                </c:pt>
                <c:pt idx="67">
                  <c:v>96113259.41432896</c:v>
                </c:pt>
                <c:pt idx="68">
                  <c:v>96120888.87249532</c:v>
                </c:pt>
                <c:pt idx="69">
                  <c:v>96128518.33066167</c:v>
                </c:pt>
                <c:pt idx="70">
                  <c:v>96136147.78882803</c:v>
                </c:pt>
                <c:pt idx="71">
                  <c:v>96143777.24699438</c:v>
                </c:pt>
                <c:pt idx="72">
                  <c:v>96151406.70516074</c:v>
                </c:pt>
                <c:pt idx="73">
                  <c:v>96159036.1633271</c:v>
                </c:pt>
                <c:pt idx="74">
                  <c:v>96166665.62149344</c:v>
                </c:pt>
                <c:pt idx="75">
                  <c:v>96174295.0796598</c:v>
                </c:pt>
                <c:pt idx="76">
                  <c:v>96181924.53782615</c:v>
                </c:pt>
                <c:pt idx="77">
                  <c:v>96189553.99599251</c:v>
                </c:pt>
                <c:pt idx="78">
                  <c:v>96197183.45415886</c:v>
                </c:pt>
                <c:pt idx="79">
                  <c:v>96204812.91232522</c:v>
                </c:pt>
                <c:pt idx="80">
                  <c:v>96212442.37049158</c:v>
                </c:pt>
                <c:pt idx="81">
                  <c:v>96220071.82865793</c:v>
                </c:pt>
                <c:pt idx="82">
                  <c:v>96227701.28682429</c:v>
                </c:pt>
                <c:pt idx="83">
                  <c:v>96235330.74499063</c:v>
                </c:pt>
                <c:pt idx="84">
                  <c:v>96242960.203157</c:v>
                </c:pt>
                <c:pt idx="85">
                  <c:v>96250589.66132334</c:v>
                </c:pt>
                <c:pt idx="86">
                  <c:v>96258219.1194897</c:v>
                </c:pt>
                <c:pt idx="87">
                  <c:v>96265848.57765606</c:v>
                </c:pt>
                <c:pt idx="88">
                  <c:v>96273478.0358224</c:v>
                </c:pt>
                <c:pt idx="89">
                  <c:v>96281107.49398877</c:v>
                </c:pt>
                <c:pt idx="90">
                  <c:v>96288736.95215511</c:v>
                </c:pt>
                <c:pt idx="91">
                  <c:v>96296366.41032147</c:v>
                </c:pt>
                <c:pt idx="92">
                  <c:v>96303995.86848782</c:v>
                </c:pt>
                <c:pt idx="93">
                  <c:v>96311625.32665418</c:v>
                </c:pt>
                <c:pt idx="94">
                  <c:v>96319254.78482054</c:v>
                </c:pt>
                <c:pt idx="95">
                  <c:v>96326884.24298689</c:v>
                </c:pt>
                <c:pt idx="96">
                  <c:v>96334513.70115325</c:v>
                </c:pt>
                <c:pt idx="97">
                  <c:v>96342143.1593196</c:v>
                </c:pt>
                <c:pt idx="98">
                  <c:v>96349772.61748596</c:v>
                </c:pt>
                <c:pt idx="99">
                  <c:v>96357402.0756523</c:v>
                </c:pt>
                <c:pt idx="100">
                  <c:v>96365031.53381866</c:v>
                </c:pt>
                <c:pt idx="101">
                  <c:v>96372660.99198502</c:v>
                </c:pt>
                <c:pt idx="102">
                  <c:v>96380290.45015137</c:v>
                </c:pt>
                <c:pt idx="103">
                  <c:v>96387919.90831773</c:v>
                </c:pt>
                <c:pt idx="104">
                  <c:v>96464214.48998128</c:v>
                </c:pt>
                <c:pt idx="105">
                  <c:v>96540509.07164481</c:v>
                </c:pt>
                <c:pt idx="106">
                  <c:v>96616803.65330836</c:v>
                </c:pt>
                <c:pt idx="107">
                  <c:v>96693098.23497191</c:v>
                </c:pt>
                <c:pt idx="108">
                  <c:v>96769392.81663546</c:v>
                </c:pt>
                <c:pt idx="109">
                  <c:v>96845687.398299</c:v>
                </c:pt>
                <c:pt idx="110">
                  <c:v>96921981.97996254</c:v>
                </c:pt>
                <c:pt idx="111">
                  <c:v>96998276.56162609</c:v>
                </c:pt>
                <c:pt idx="112">
                  <c:v>97074571.14328964</c:v>
                </c:pt>
                <c:pt idx="113">
                  <c:v>97150865.72495317</c:v>
                </c:pt>
                <c:pt idx="114">
                  <c:v>97227160.30661672</c:v>
                </c:pt>
                <c:pt idx="115">
                  <c:v>97303454.88828027</c:v>
                </c:pt>
                <c:pt idx="116">
                  <c:v>97379749.46994382</c:v>
                </c:pt>
                <c:pt idx="117">
                  <c:v>97456044.05160736</c:v>
                </c:pt>
                <c:pt idx="118">
                  <c:v>97532338.6332709</c:v>
                </c:pt>
                <c:pt idx="119">
                  <c:v>97608633.21493445</c:v>
                </c:pt>
                <c:pt idx="120">
                  <c:v>97684927.796598</c:v>
                </c:pt>
                <c:pt idx="121">
                  <c:v>97761222.37826154</c:v>
                </c:pt>
                <c:pt idx="122">
                  <c:v>97837516.95992509</c:v>
                </c:pt>
                <c:pt idx="123">
                  <c:v>97913811.54158863</c:v>
                </c:pt>
                <c:pt idx="124">
                  <c:v>97990106.12325218</c:v>
                </c:pt>
                <c:pt idx="125">
                  <c:v>98066400.70491572</c:v>
                </c:pt>
                <c:pt idx="126">
                  <c:v>98142695.28657927</c:v>
                </c:pt>
                <c:pt idx="127">
                  <c:v>98218989.86824282</c:v>
                </c:pt>
                <c:pt idx="128">
                  <c:v>98295284.44990636</c:v>
                </c:pt>
                <c:pt idx="129">
                  <c:v>98371579.0315699</c:v>
                </c:pt>
                <c:pt idx="130">
                  <c:v>98447873.61323345</c:v>
                </c:pt>
                <c:pt idx="131">
                  <c:v>98524168.194897</c:v>
                </c:pt>
                <c:pt idx="132">
                  <c:v>98600462.77656054</c:v>
                </c:pt>
                <c:pt idx="133">
                  <c:v>98676757.35822408</c:v>
                </c:pt>
                <c:pt idx="134">
                  <c:v>98753051.93988763</c:v>
                </c:pt>
                <c:pt idx="135">
                  <c:v>98829346.52155118</c:v>
                </c:pt>
                <c:pt idx="136">
                  <c:v>98905641.10321473</c:v>
                </c:pt>
                <c:pt idx="137">
                  <c:v>98981935.68487826</c:v>
                </c:pt>
                <c:pt idx="138">
                  <c:v>99058230.26654181</c:v>
                </c:pt>
                <c:pt idx="139">
                  <c:v>99134524.84820536</c:v>
                </c:pt>
                <c:pt idx="140">
                  <c:v>99210819.4298689</c:v>
                </c:pt>
                <c:pt idx="141">
                  <c:v>99287114.01153244</c:v>
                </c:pt>
                <c:pt idx="142">
                  <c:v>99363408.59319599</c:v>
                </c:pt>
                <c:pt idx="143">
                  <c:v>99439703.17485954</c:v>
                </c:pt>
                <c:pt idx="144">
                  <c:v>99515997.75652309</c:v>
                </c:pt>
                <c:pt idx="145">
                  <c:v>99592292.33818662</c:v>
                </c:pt>
                <c:pt idx="146">
                  <c:v>99668586.91985017</c:v>
                </c:pt>
                <c:pt idx="147">
                  <c:v>99744881.50151372</c:v>
                </c:pt>
                <c:pt idx="148">
                  <c:v>99821176.08317727</c:v>
                </c:pt>
                <c:pt idx="149">
                  <c:v>100584121.89981271</c:v>
                </c:pt>
                <c:pt idx="150">
                  <c:v>101347067.71644817</c:v>
                </c:pt>
                <c:pt idx="151">
                  <c:v>102110013.53308362</c:v>
                </c:pt>
                <c:pt idx="152">
                  <c:v>102872959.34971908</c:v>
                </c:pt>
                <c:pt idx="153">
                  <c:v>103635905.16635452</c:v>
                </c:pt>
                <c:pt idx="154">
                  <c:v>111265363.33270904</c:v>
                </c:pt>
                <c:pt idx="155">
                  <c:v>118894821.49906358</c:v>
                </c:pt>
                <c:pt idx="156">
                  <c:v>126524279.6654181</c:v>
                </c:pt>
                <c:pt idx="157">
                  <c:v>134153737.83177263</c:v>
                </c:pt>
                <c:pt idx="158">
                  <c:v>141783195.99812716</c:v>
                </c:pt>
                <c:pt idx="159">
                  <c:v>149412654.16448167</c:v>
                </c:pt>
                <c:pt idx="160">
                  <c:v>157042112.3308362</c:v>
                </c:pt>
                <c:pt idx="161">
                  <c:v>164671570.4971907</c:v>
                </c:pt>
                <c:pt idx="162">
                  <c:v>172301028.66354525</c:v>
                </c:pt>
                <c:pt idx="163">
                  <c:v>179930486.8298998</c:v>
                </c:pt>
                <c:pt idx="164">
                  <c:v>187559944.9962543</c:v>
                </c:pt>
                <c:pt idx="165">
                  <c:v>195189403.1626088</c:v>
                </c:pt>
                <c:pt idx="166">
                  <c:v>202818861.32896334</c:v>
                </c:pt>
                <c:pt idx="167">
                  <c:v>210448319.49531788</c:v>
                </c:pt>
              </c:numCache>
            </c:numRef>
          </c:yVal>
          <c:smooth val="1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Sheet2!$C$16:$C$183</c:f>
              <c:numCache>
                <c:ptCount val="168"/>
                <c:pt idx="0">
                  <c:v>0.0001</c:v>
                </c:pt>
                <c:pt idx="1">
                  <c:v>0.0002</c:v>
                </c:pt>
                <c:pt idx="2">
                  <c:v>0.0003</c:v>
                </c:pt>
                <c:pt idx="3">
                  <c:v>0.0004</c:v>
                </c:pt>
                <c:pt idx="4">
                  <c:v>0.0005</c:v>
                </c:pt>
                <c:pt idx="5">
                  <c:v>0.0006</c:v>
                </c:pt>
                <c:pt idx="6">
                  <c:v>0.0007</c:v>
                </c:pt>
                <c:pt idx="7">
                  <c:v>0.0008</c:v>
                </c:pt>
                <c:pt idx="8">
                  <c:v>0.0009</c:v>
                </c:pt>
                <c:pt idx="9">
                  <c:v>0.001</c:v>
                </c:pt>
                <c:pt idx="10">
                  <c:v>0.0011</c:v>
                </c:pt>
                <c:pt idx="11">
                  <c:v>0.0012</c:v>
                </c:pt>
                <c:pt idx="12">
                  <c:v>0.0013</c:v>
                </c:pt>
                <c:pt idx="13">
                  <c:v>0.0014</c:v>
                </c:pt>
                <c:pt idx="14">
                  <c:v>0.0015</c:v>
                </c:pt>
                <c:pt idx="15">
                  <c:v>0.0016</c:v>
                </c:pt>
                <c:pt idx="16">
                  <c:v>0.0017</c:v>
                </c:pt>
                <c:pt idx="17">
                  <c:v>0.0018</c:v>
                </c:pt>
                <c:pt idx="18">
                  <c:v>0.0019</c:v>
                </c:pt>
                <c:pt idx="19">
                  <c:v>0.002</c:v>
                </c:pt>
                <c:pt idx="20">
                  <c:v>0.0021</c:v>
                </c:pt>
                <c:pt idx="21">
                  <c:v>0.0022</c:v>
                </c:pt>
                <c:pt idx="22">
                  <c:v>0.0023</c:v>
                </c:pt>
                <c:pt idx="23">
                  <c:v>0.0024</c:v>
                </c:pt>
                <c:pt idx="24">
                  <c:v>0.0025</c:v>
                </c:pt>
                <c:pt idx="25">
                  <c:v>0.0026</c:v>
                </c:pt>
                <c:pt idx="26">
                  <c:v>0.0027</c:v>
                </c:pt>
                <c:pt idx="27">
                  <c:v>0.0028</c:v>
                </c:pt>
                <c:pt idx="28">
                  <c:v>0.0029</c:v>
                </c:pt>
                <c:pt idx="29">
                  <c:v>0.003</c:v>
                </c:pt>
                <c:pt idx="30">
                  <c:v>0.0031</c:v>
                </c:pt>
                <c:pt idx="31">
                  <c:v>0.0032</c:v>
                </c:pt>
                <c:pt idx="32">
                  <c:v>0.0033</c:v>
                </c:pt>
                <c:pt idx="33">
                  <c:v>0.0034</c:v>
                </c:pt>
                <c:pt idx="34">
                  <c:v>0.0035</c:v>
                </c:pt>
                <c:pt idx="35">
                  <c:v>0.0036</c:v>
                </c:pt>
                <c:pt idx="36">
                  <c:v>0.0037</c:v>
                </c:pt>
                <c:pt idx="37">
                  <c:v>0.0038</c:v>
                </c:pt>
                <c:pt idx="38">
                  <c:v>0.0039</c:v>
                </c:pt>
                <c:pt idx="39">
                  <c:v>0.004</c:v>
                </c:pt>
                <c:pt idx="40">
                  <c:v>0.0041</c:v>
                </c:pt>
                <c:pt idx="41">
                  <c:v>0.0042</c:v>
                </c:pt>
                <c:pt idx="42">
                  <c:v>0.0043</c:v>
                </c:pt>
                <c:pt idx="43">
                  <c:v>0.0044</c:v>
                </c:pt>
                <c:pt idx="44">
                  <c:v>0.0045</c:v>
                </c:pt>
                <c:pt idx="45">
                  <c:v>0.0046</c:v>
                </c:pt>
                <c:pt idx="46">
                  <c:v>0.0047</c:v>
                </c:pt>
                <c:pt idx="47">
                  <c:v>0.0048</c:v>
                </c:pt>
                <c:pt idx="48">
                  <c:v>0.0049</c:v>
                </c:pt>
                <c:pt idx="49">
                  <c:v>0.005</c:v>
                </c:pt>
                <c:pt idx="50">
                  <c:v>0.0051</c:v>
                </c:pt>
                <c:pt idx="51">
                  <c:v>0.0052</c:v>
                </c:pt>
                <c:pt idx="52">
                  <c:v>0.0053</c:v>
                </c:pt>
                <c:pt idx="53">
                  <c:v>0.0054</c:v>
                </c:pt>
                <c:pt idx="54">
                  <c:v>0.0055</c:v>
                </c:pt>
                <c:pt idx="55">
                  <c:v>0.0056</c:v>
                </c:pt>
                <c:pt idx="56">
                  <c:v>0.0057</c:v>
                </c:pt>
                <c:pt idx="57">
                  <c:v>0.0058</c:v>
                </c:pt>
                <c:pt idx="58">
                  <c:v>0.0059</c:v>
                </c:pt>
                <c:pt idx="59">
                  <c:v>0.006</c:v>
                </c:pt>
                <c:pt idx="60">
                  <c:v>0.007</c:v>
                </c:pt>
                <c:pt idx="61">
                  <c:v>0.008</c:v>
                </c:pt>
                <c:pt idx="62">
                  <c:v>0.009</c:v>
                </c:pt>
                <c:pt idx="63">
                  <c:v>0.01</c:v>
                </c:pt>
                <c:pt idx="64">
                  <c:v>0.011</c:v>
                </c:pt>
                <c:pt idx="65">
                  <c:v>0.012</c:v>
                </c:pt>
                <c:pt idx="66">
                  <c:v>0.013</c:v>
                </c:pt>
                <c:pt idx="67">
                  <c:v>0.014</c:v>
                </c:pt>
                <c:pt idx="68">
                  <c:v>0.015</c:v>
                </c:pt>
                <c:pt idx="69">
                  <c:v>0.016</c:v>
                </c:pt>
                <c:pt idx="70">
                  <c:v>0.017</c:v>
                </c:pt>
                <c:pt idx="71">
                  <c:v>0.018</c:v>
                </c:pt>
                <c:pt idx="72">
                  <c:v>0.019</c:v>
                </c:pt>
                <c:pt idx="73">
                  <c:v>0.02</c:v>
                </c:pt>
                <c:pt idx="74">
                  <c:v>0.021</c:v>
                </c:pt>
                <c:pt idx="75">
                  <c:v>0.022</c:v>
                </c:pt>
                <c:pt idx="76">
                  <c:v>0.023</c:v>
                </c:pt>
                <c:pt idx="77">
                  <c:v>0.024</c:v>
                </c:pt>
                <c:pt idx="78">
                  <c:v>0.025</c:v>
                </c:pt>
                <c:pt idx="79">
                  <c:v>0.026</c:v>
                </c:pt>
                <c:pt idx="80">
                  <c:v>0.027</c:v>
                </c:pt>
                <c:pt idx="81">
                  <c:v>0.028</c:v>
                </c:pt>
                <c:pt idx="82">
                  <c:v>0.029</c:v>
                </c:pt>
                <c:pt idx="83">
                  <c:v>0.03</c:v>
                </c:pt>
                <c:pt idx="84">
                  <c:v>0.031</c:v>
                </c:pt>
                <c:pt idx="85">
                  <c:v>0.032</c:v>
                </c:pt>
                <c:pt idx="86">
                  <c:v>0.033</c:v>
                </c:pt>
                <c:pt idx="87">
                  <c:v>0.034</c:v>
                </c:pt>
                <c:pt idx="88">
                  <c:v>0.035</c:v>
                </c:pt>
                <c:pt idx="89">
                  <c:v>0.036</c:v>
                </c:pt>
                <c:pt idx="90">
                  <c:v>0.037</c:v>
                </c:pt>
                <c:pt idx="91">
                  <c:v>0.038</c:v>
                </c:pt>
                <c:pt idx="92">
                  <c:v>0.039</c:v>
                </c:pt>
                <c:pt idx="93">
                  <c:v>0.04</c:v>
                </c:pt>
                <c:pt idx="94">
                  <c:v>0.041</c:v>
                </c:pt>
                <c:pt idx="95">
                  <c:v>0.042</c:v>
                </c:pt>
                <c:pt idx="96">
                  <c:v>0.043</c:v>
                </c:pt>
                <c:pt idx="97">
                  <c:v>0.044</c:v>
                </c:pt>
                <c:pt idx="98">
                  <c:v>0.045</c:v>
                </c:pt>
                <c:pt idx="99">
                  <c:v>0.046</c:v>
                </c:pt>
                <c:pt idx="100">
                  <c:v>0.047</c:v>
                </c:pt>
                <c:pt idx="101">
                  <c:v>0.048</c:v>
                </c:pt>
                <c:pt idx="102">
                  <c:v>0.049</c:v>
                </c:pt>
                <c:pt idx="103">
                  <c:v>0.05</c:v>
                </c:pt>
                <c:pt idx="104">
                  <c:v>0.06</c:v>
                </c:pt>
                <c:pt idx="105">
                  <c:v>0.07</c:v>
                </c:pt>
                <c:pt idx="106">
                  <c:v>0.08</c:v>
                </c:pt>
                <c:pt idx="107">
                  <c:v>0.09</c:v>
                </c:pt>
                <c:pt idx="108">
                  <c:v>0.1</c:v>
                </c:pt>
                <c:pt idx="109">
                  <c:v>0.11</c:v>
                </c:pt>
                <c:pt idx="110">
                  <c:v>0.12</c:v>
                </c:pt>
                <c:pt idx="111">
                  <c:v>0.13</c:v>
                </c:pt>
                <c:pt idx="112">
                  <c:v>0.14</c:v>
                </c:pt>
                <c:pt idx="113">
                  <c:v>0.15</c:v>
                </c:pt>
                <c:pt idx="114">
                  <c:v>0.16</c:v>
                </c:pt>
                <c:pt idx="115">
                  <c:v>0.17</c:v>
                </c:pt>
                <c:pt idx="116">
                  <c:v>0.18</c:v>
                </c:pt>
                <c:pt idx="117">
                  <c:v>0.19</c:v>
                </c:pt>
                <c:pt idx="118">
                  <c:v>0.2</c:v>
                </c:pt>
                <c:pt idx="119">
                  <c:v>0.21</c:v>
                </c:pt>
                <c:pt idx="120">
                  <c:v>0.22</c:v>
                </c:pt>
                <c:pt idx="121">
                  <c:v>0.23</c:v>
                </c:pt>
                <c:pt idx="122">
                  <c:v>0.24</c:v>
                </c:pt>
                <c:pt idx="123">
                  <c:v>0.25</c:v>
                </c:pt>
                <c:pt idx="124">
                  <c:v>0.26</c:v>
                </c:pt>
                <c:pt idx="125">
                  <c:v>0.27</c:v>
                </c:pt>
                <c:pt idx="126">
                  <c:v>0.28</c:v>
                </c:pt>
                <c:pt idx="127">
                  <c:v>0.29</c:v>
                </c:pt>
                <c:pt idx="128">
                  <c:v>0.3</c:v>
                </c:pt>
                <c:pt idx="129">
                  <c:v>0.31</c:v>
                </c:pt>
                <c:pt idx="130">
                  <c:v>0.32</c:v>
                </c:pt>
                <c:pt idx="131">
                  <c:v>0.33</c:v>
                </c:pt>
                <c:pt idx="132">
                  <c:v>0.34</c:v>
                </c:pt>
                <c:pt idx="133">
                  <c:v>0.35</c:v>
                </c:pt>
                <c:pt idx="134">
                  <c:v>0.36</c:v>
                </c:pt>
                <c:pt idx="135">
                  <c:v>0.37</c:v>
                </c:pt>
                <c:pt idx="136">
                  <c:v>0.38</c:v>
                </c:pt>
                <c:pt idx="137">
                  <c:v>0.39</c:v>
                </c:pt>
                <c:pt idx="138">
                  <c:v>0.4</c:v>
                </c:pt>
                <c:pt idx="139">
                  <c:v>0.41</c:v>
                </c:pt>
                <c:pt idx="140">
                  <c:v>0.42</c:v>
                </c:pt>
                <c:pt idx="141">
                  <c:v>0.43</c:v>
                </c:pt>
                <c:pt idx="142">
                  <c:v>0.44</c:v>
                </c:pt>
                <c:pt idx="143">
                  <c:v>0.45</c:v>
                </c:pt>
                <c:pt idx="144">
                  <c:v>0.46</c:v>
                </c:pt>
                <c:pt idx="145">
                  <c:v>0.47</c:v>
                </c:pt>
                <c:pt idx="146">
                  <c:v>0.48</c:v>
                </c:pt>
                <c:pt idx="147">
                  <c:v>0.49</c:v>
                </c:pt>
                <c:pt idx="148">
                  <c:v>0.5</c:v>
                </c:pt>
                <c:pt idx="149">
                  <c:v>0.6</c:v>
                </c:pt>
                <c:pt idx="150">
                  <c:v>0.7</c:v>
                </c:pt>
                <c:pt idx="151">
                  <c:v>0.8</c:v>
                </c:pt>
                <c:pt idx="152">
                  <c:v>0.9</c:v>
                </c:pt>
                <c:pt idx="153">
                  <c:v>1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13</c:v>
                </c:pt>
                <c:pt idx="166">
                  <c:v>14</c:v>
                </c:pt>
                <c:pt idx="167">
                  <c:v>15</c:v>
                </c:pt>
              </c:numCache>
            </c:numRef>
          </c:xVal>
          <c:yVal>
            <c:numRef>
              <c:f>Sheet2!$FA$16:$FA$183</c:f>
              <c:numCache>
                <c:ptCount val="168"/>
                <c:pt idx="0">
                  <c:v>1337947.6873382528</c:v>
                </c:pt>
                <c:pt idx="1">
                  <c:v>1945688.1811670258</c:v>
                </c:pt>
                <c:pt idx="2">
                  <c:v>2553428.674995798</c:v>
                </c:pt>
                <c:pt idx="3">
                  <c:v>3161169.168824571</c:v>
                </c:pt>
                <c:pt idx="4">
                  <c:v>3768909.6626533433</c:v>
                </c:pt>
                <c:pt idx="5">
                  <c:v>4376650.156482115</c:v>
                </c:pt>
                <c:pt idx="6">
                  <c:v>4984390.650310888</c:v>
                </c:pt>
                <c:pt idx="7">
                  <c:v>5592131.144139661</c:v>
                </c:pt>
                <c:pt idx="8">
                  <c:v>6199871.637968434</c:v>
                </c:pt>
                <c:pt idx="9">
                  <c:v>6807612.131797207</c:v>
                </c:pt>
                <c:pt idx="10">
                  <c:v>7415352.62562598</c:v>
                </c:pt>
                <c:pt idx="11">
                  <c:v>8023093.119454751</c:v>
                </c:pt>
                <c:pt idx="12">
                  <c:v>8630833.613283522</c:v>
                </c:pt>
                <c:pt idx="13">
                  <c:v>9238574.107112296</c:v>
                </c:pt>
                <c:pt idx="14">
                  <c:v>9846314.60094107</c:v>
                </c:pt>
                <c:pt idx="15">
                  <c:v>10454055.094769843</c:v>
                </c:pt>
                <c:pt idx="16">
                  <c:v>11061795.588598615</c:v>
                </c:pt>
                <c:pt idx="17">
                  <c:v>11669536.082427388</c:v>
                </c:pt>
                <c:pt idx="18">
                  <c:v>12277276.57625616</c:v>
                </c:pt>
                <c:pt idx="19">
                  <c:v>12885017.070084931</c:v>
                </c:pt>
                <c:pt idx="20">
                  <c:v>13492757.563913703</c:v>
                </c:pt>
                <c:pt idx="21">
                  <c:v>14100498.05774248</c:v>
                </c:pt>
                <c:pt idx="22">
                  <c:v>14708238.55157125</c:v>
                </c:pt>
                <c:pt idx="23">
                  <c:v>15315979.045400022</c:v>
                </c:pt>
                <c:pt idx="24">
                  <c:v>15923719.539228797</c:v>
                </c:pt>
                <c:pt idx="25">
                  <c:v>16531460.033057567</c:v>
                </c:pt>
                <c:pt idx="26">
                  <c:v>17139200.52688634</c:v>
                </c:pt>
                <c:pt idx="27">
                  <c:v>17746941.020715114</c:v>
                </c:pt>
                <c:pt idx="28">
                  <c:v>18354681.514543884</c:v>
                </c:pt>
                <c:pt idx="29">
                  <c:v>18962422.008372657</c:v>
                </c:pt>
                <c:pt idx="30">
                  <c:v>19570162.50220143</c:v>
                </c:pt>
                <c:pt idx="31">
                  <c:v>20177902.996030208</c:v>
                </c:pt>
                <c:pt idx="32">
                  <c:v>20743319.219938897</c:v>
                </c:pt>
                <c:pt idx="33">
                  <c:v>21308735.10539159</c:v>
                </c:pt>
                <c:pt idx="34">
                  <c:v>21874150.990844283</c:v>
                </c:pt>
                <c:pt idx="35">
                  <c:v>22439566.87629698</c:v>
                </c:pt>
                <c:pt idx="36">
                  <c:v>23004982.761749674</c:v>
                </c:pt>
                <c:pt idx="37">
                  <c:v>23570398.647202365</c:v>
                </c:pt>
                <c:pt idx="38">
                  <c:v>24135814.532655057</c:v>
                </c:pt>
                <c:pt idx="39">
                  <c:v>24701230.41810775</c:v>
                </c:pt>
                <c:pt idx="40">
                  <c:v>25266646.303560447</c:v>
                </c:pt>
                <c:pt idx="41">
                  <c:v>25832062.18901314</c:v>
                </c:pt>
                <c:pt idx="42">
                  <c:v>26397478.074465834</c:v>
                </c:pt>
                <c:pt idx="43">
                  <c:v>26962893.959918533</c:v>
                </c:pt>
                <c:pt idx="44">
                  <c:v>27528309.84537122</c:v>
                </c:pt>
                <c:pt idx="45">
                  <c:v>28093725.730823915</c:v>
                </c:pt>
                <c:pt idx="46">
                  <c:v>28659141.61627661</c:v>
                </c:pt>
                <c:pt idx="47">
                  <c:v>29224557.501729302</c:v>
                </c:pt>
                <c:pt idx="48">
                  <c:v>29789973.387181997</c:v>
                </c:pt>
                <c:pt idx="49">
                  <c:v>30355389.272634692</c:v>
                </c:pt>
                <c:pt idx="50">
                  <c:v>30920805.158087388</c:v>
                </c:pt>
                <c:pt idx="51">
                  <c:v>31486221.043540075</c:v>
                </c:pt>
                <c:pt idx="52">
                  <c:v>32051636.92899277</c:v>
                </c:pt>
                <c:pt idx="53">
                  <c:v>32617052.814445466</c:v>
                </c:pt>
                <c:pt idx="54">
                  <c:v>33182468.699898157</c:v>
                </c:pt>
                <c:pt idx="55">
                  <c:v>33747884.585350856</c:v>
                </c:pt>
                <c:pt idx="56">
                  <c:v>34313300.47080355</c:v>
                </c:pt>
                <c:pt idx="57">
                  <c:v>34878716.35625624</c:v>
                </c:pt>
                <c:pt idx="58">
                  <c:v>35444132.241708934</c:v>
                </c:pt>
                <c:pt idx="59">
                  <c:v>36009548.12716163</c:v>
                </c:pt>
                <c:pt idx="60">
                  <c:v>41663706.98168857</c:v>
                </c:pt>
                <c:pt idx="61">
                  <c:v>47317865.8362155</c:v>
                </c:pt>
                <c:pt idx="62">
                  <c:v>52972024.69074244</c:v>
                </c:pt>
                <c:pt idx="63">
                  <c:v>58626183.545269385</c:v>
                </c:pt>
                <c:pt idx="64">
                  <c:v>64280342.399796315</c:v>
                </c:pt>
                <c:pt idx="65">
                  <c:v>64286768.94559068</c:v>
                </c:pt>
                <c:pt idx="66">
                  <c:v>64293195.607723236</c:v>
                </c:pt>
                <c:pt idx="67">
                  <c:v>64299622.2698558</c:v>
                </c:pt>
                <c:pt idx="68">
                  <c:v>64306048.93198835</c:v>
                </c:pt>
                <c:pt idx="69">
                  <c:v>64312475.594120905</c:v>
                </c:pt>
                <c:pt idx="70">
                  <c:v>64318902.256253466</c:v>
                </c:pt>
                <c:pt idx="71">
                  <c:v>64325328.91838602</c:v>
                </c:pt>
                <c:pt idx="72">
                  <c:v>64331755.58051858</c:v>
                </c:pt>
                <c:pt idx="73">
                  <c:v>64338182.242651135</c:v>
                </c:pt>
                <c:pt idx="74">
                  <c:v>64344608.904783696</c:v>
                </c:pt>
                <c:pt idx="75">
                  <c:v>64351035.56691625</c:v>
                </c:pt>
                <c:pt idx="76">
                  <c:v>64357462.2290488</c:v>
                </c:pt>
                <c:pt idx="77">
                  <c:v>64363888.891181365</c:v>
                </c:pt>
                <c:pt idx="78">
                  <c:v>64370315.55331392</c:v>
                </c:pt>
                <c:pt idx="79">
                  <c:v>64376742.21544648</c:v>
                </c:pt>
                <c:pt idx="80">
                  <c:v>64383168.87757903</c:v>
                </c:pt>
                <c:pt idx="81">
                  <c:v>64389595.53971159</c:v>
                </c:pt>
                <c:pt idx="82">
                  <c:v>64396022.20184415</c:v>
                </c:pt>
                <c:pt idx="83">
                  <c:v>64402448.8639767</c:v>
                </c:pt>
                <c:pt idx="84">
                  <c:v>64408875.52610926</c:v>
                </c:pt>
                <c:pt idx="85">
                  <c:v>64415302.18824182</c:v>
                </c:pt>
                <c:pt idx="86">
                  <c:v>64421728.85037437</c:v>
                </c:pt>
                <c:pt idx="87">
                  <c:v>64428155.51250693</c:v>
                </c:pt>
                <c:pt idx="88">
                  <c:v>64434582.174639486</c:v>
                </c:pt>
                <c:pt idx="89">
                  <c:v>64441008.83677205</c:v>
                </c:pt>
                <c:pt idx="90">
                  <c:v>64447435.4989046</c:v>
                </c:pt>
                <c:pt idx="91">
                  <c:v>64453862.161037154</c:v>
                </c:pt>
                <c:pt idx="92">
                  <c:v>64460288.823169716</c:v>
                </c:pt>
                <c:pt idx="93">
                  <c:v>64466715.48530227</c:v>
                </c:pt>
                <c:pt idx="94">
                  <c:v>64473142.14743483</c:v>
                </c:pt>
                <c:pt idx="95">
                  <c:v>64479568.809567384</c:v>
                </c:pt>
                <c:pt idx="96">
                  <c:v>64485995.47169994</c:v>
                </c:pt>
                <c:pt idx="97">
                  <c:v>64492422.1338325</c:v>
                </c:pt>
                <c:pt idx="98">
                  <c:v>64498848.79596505</c:v>
                </c:pt>
                <c:pt idx="99">
                  <c:v>64505275.458097614</c:v>
                </c:pt>
                <c:pt idx="100">
                  <c:v>64511702.12023017</c:v>
                </c:pt>
                <c:pt idx="101">
                  <c:v>64518128.78236272</c:v>
                </c:pt>
                <c:pt idx="102">
                  <c:v>64524555.44449528</c:v>
                </c:pt>
                <c:pt idx="103">
                  <c:v>64530982.10662784</c:v>
                </c:pt>
                <c:pt idx="104">
                  <c:v>64595248.727953404</c:v>
                </c:pt>
                <c:pt idx="105">
                  <c:v>64659515.34927897</c:v>
                </c:pt>
                <c:pt idx="106">
                  <c:v>64723781.97060454</c:v>
                </c:pt>
                <c:pt idx="107">
                  <c:v>64788048.59193011</c:v>
                </c:pt>
                <c:pt idx="108">
                  <c:v>64852315.21325567</c:v>
                </c:pt>
                <c:pt idx="109">
                  <c:v>64916581.83458125</c:v>
                </c:pt>
                <c:pt idx="110">
                  <c:v>64980848.455906816</c:v>
                </c:pt>
                <c:pt idx="111">
                  <c:v>65045115.07723238</c:v>
                </c:pt>
                <c:pt idx="112">
                  <c:v>65109381.69855795</c:v>
                </c:pt>
                <c:pt idx="113">
                  <c:v>65173648.31988352</c:v>
                </c:pt>
                <c:pt idx="114">
                  <c:v>65237914.941209085</c:v>
                </c:pt>
                <c:pt idx="115">
                  <c:v>65302181.56253465</c:v>
                </c:pt>
                <c:pt idx="116">
                  <c:v>65366448.18386022</c:v>
                </c:pt>
                <c:pt idx="117">
                  <c:v>65430714.80518579</c:v>
                </c:pt>
                <c:pt idx="118">
                  <c:v>65494981.426511355</c:v>
                </c:pt>
                <c:pt idx="119">
                  <c:v>65559248.04783692</c:v>
                </c:pt>
                <c:pt idx="120">
                  <c:v>65623514.66916249</c:v>
                </c:pt>
                <c:pt idx="121">
                  <c:v>65687781.29048806</c:v>
                </c:pt>
                <c:pt idx="122">
                  <c:v>65752047.911813624</c:v>
                </c:pt>
                <c:pt idx="123">
                  <c:v>65816314.53313919</c:v>
                </c:pt>
                <c:pt idx="124">
                  <c:v>65880581.15446476</c:v>
                </c:pt>
                <c:pt idx="125">
                  <c:v>65944847.77579033</c:v>
                </c:pt>
                <c:pt idx="126">
                  <c:v>66009114.39711589</c:v>
                </c:pt>
                <c:pt idx="127">
                  <c:v>66073381.01844146</c:v>
                </c:pt>
                <c:pt idx="128">
                  <c:v>66137647.63976703</c:v>
                </c:pt>
                <c:pt idx="129">
                  <c:v>66201914.2610926</c:v>
                </c:pt>
                <c:pt idx="130">
                  <c:v>66266180.88241817</c:v>
                </c:pt>
                <c:pt idx="131">
                  <c:v>66330447.50374374</c:v>
                </c:pt>
                <c:pt idx="132">
                  <c:v>66394714.125069305</c:v>
                </c:pt>
                <c:pt idx="133">
                  <c:v>66458980.74639487</c:v>
                </c:pt>
                <c:pt idx="134">
                  <c:v>66523247.36772044</c:v>
                </c:pt>
                <c:pt idx="135">
                  <c:v>66587513.98904601</c:v>
                </c:pt>
                <c:pt idx="136">
                  <c:v>66651780.610371575</c:v>
                </c:pt>
                <c:pt idx="137">
                  <c:v>66716047.23169714</c:v>
                </c:pt>
                <c:pt idx="138">
                  <c:v>66780313.85302271</c:v>
                </c:pt>
                <c:pt idx="139">
                  <c:v>66844580.47434828</c:v>
                </c:pt>
                <c:pt idx="140">
                  <c:v>66908847.095673844</c:v>
                </c:pt>
                <c:pt idx="141">
                  <c:v>66973113.71699941</c:v>
                </c:pt>
                <c:pt idx="142">
                  <c:v>67037380.33832498</c:v>
                </c:pt>
                <c:pt idx="143">
                  <c:v>67101646.95965055</c:v>
                </c:pt>
                <c:pt idx="144">
                  <c:v>67165913.58097611</c:v>
                </c:pt>
                <c:pt idx="145">
                  <c:v>67230180.20230168</c:v>
                </c:pt>
                <c:pt idx="146">
                  <c:v>67294446.82362725</c:v>
                </c:pt>
                <c:pt idx="147">
                  <c:v>67358713.44495282</c:v>
                </c:pt>
                <c:pt idx="148">
                  <c:v>67422980.06627838</c:v>
                </c:pt>
                <c:pt idx="149">
                  <c:v>68065646.27953406</c:v>
                </c:pt>
                <c:pt idx="150">
                  <c:v>68708312.49278975</c:v>
                </c:pt>
                <c:pt idx="151">
                  <c:v>69350978.70604542</c:v>
                </c:pt>
                <c:pt idx="152">
                  <c:v>69993644.9193011</c:v>
                </c:pt>
                <c:pt idx="153">
                  <c:v>70636311.13255677</c:v>
                </c:pt>
                <c:pt idx="154">
                  <c:v>77062973.26511355</c:v>
                </c:pt>
                <c:pt idx="155">
                  <c:v>83489635.39767031</c:v>
                </c:pt>
                <c:pt idx="156">
                  <c:v>89916297.5302271</c:v>
                </c:pt>
                <c:pt idx="157">
                  <c:v>96342959.66278386</c:v>
                </c:pt>
                <c:pt idx="158">
                  <c:v>102769621.79534063</c:v>
                </c:pt>
                <c:pt idx="159">
                  <c:v>109196283.92789741</c:v>
                </c:pt>
                <c:pt idx="160">
                  <c:v>115622946.06045419</c:v>
                </c:pt>
                <c:pt idx="161">
                  <c:v>122049608.19301096</c:v>
                </c:pt>
                <c:pt idx="162">
                  <c:v>128476270.32556772</c:v>
                </c:pt>
                <c:pt idx="163">
                  <c:v>134902932.45812452</c:v>
                </c:pt>
                <c:pt idx="164">
                  <c:v>141329594.59068125</c:v>
                </c:pt>
                <c:pt idx="165">
                  <c:v>147756256.72323805</c:v>
                </c:pt>
                <c:pt idx="166">
                  <c:v>154182918.85579482</c:v>
                </c:pt>
                <c:pt idx="167">
                  <c:v>160609580.98835158</c:v>
                </c:pt>
              </c:numCache>
            </c:numRef>
          </c:yVal>
          <c:smooth val="1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Sheet2!$C$16:$C$183</c:f>
              <c:numCache>
                <c:ptCount val="168"/>
                <c:pt idx="0">
                  <c:v>0.0001</c:v>
                </c:pt>
                <c:pt idx="1">
                  <c:v>0.0002</c:v>
                </c:pt>
                <c:pt idx="2">
                  <c:v>0.0003</c:v>
                </c:pt>
                <c:pt idx="3">
                  <c:v>0.0004</c:v>
                </c:pt>
                <c:pt idx="4">
                  <c:v>0.0005</c:v>
                </c:pt>
                <c:pt idx="5">
                  <c:v>0.0006</c:v>
                </c:pt>
                <c:pt idx="6">
                  <c:v>0.0007</c:v>
                </c:pt>
                <c:pt idx="7">
                  <c:v>0.0008</c:v>
                </c:pt>
                <c:pt idx="8">
                  <c:v>0.0009</c:v>
                </c:pt>
                <c:pt idx="9">
                  <c:v>0.001</c:v>
                </c:pt>
                <c:pt idx="10">
                  <c:v>0.0011</c:v>
                </c:pt>
                <c:pt idx="11">
                  <c:v>0.0012</c:v>
                </c:pt>
                <c:pt idx="12">
                  <c:v>0.0013</c:v>
                </c:pt>
                <c:pt idx="13">
                  <c:v>0.0014</c:v>
                </c:pt>
                <c:pt idx="14">
                  <c:v>0.0015</c:v>
                </c:pt>
                <c:pt idx="15">
                  <c:v>0.0016</c:v>
                </c:pt>
                <c:pt idx="16">
                  <c:v>0.0017</c:v>
                </c:pt>
                <c:pt idx="17">
                  <c:v>0.0018</c:v>
                </c:pt>
                <c:pt idx="18">
                  <c:v>0.0019</c:v>
                </c:pt>
                <c:pt idx="19">
                  <c:v>0.002</c:v>
                </c:pt>
                <c:pt idx="20">
                  <c:v>0.0021</c:v>
                </c:pt>
                <c:pt idx="21">
                  <c:v>0.0022</c:v>
                </c:pt>
                <c:pt idx="22">
                  <c:v>0.0023</c:v>
                </c:pt>
                <c:pt idx="23">
                  <c:v>0.0024</c:v>
                </c:pt>
                <c:pt idx="24">
                  <c:v>0.0025</c:v>
                </c:pt>
                <c:pt idx="25">
                  <c:v>0.0026</c:v>
                </c:pt>
                <c:pt idx="26">
                  <c:v>0.0027</c:v>
                </c:pt>
                <c:pt idx="27">
                  <c:v>0.0028</c:v>
                </c:pt>
                <c:pt idx="28">
                  <c:v>0.0029</c:v>
                </c:pt>
                <c:pt idx="29">
                  <c:v>0.003</c:v>
                </c:pt>
                <c:pt idx="30">
                  <c:v>0.0031</c:v>
                </c:pt>
                <c:pt idx="31">
                  <c:v>0.0032</c:v>
                </c:pt>
                <c:pt idx="32">
                  <c:v>0.0033</c:v>
                </c:pt>
                <c:pt idx="33">
                  <c:v>0.0034</c:v>
                </c:pt>
                <c:pt idx="34">
                  <c:v>0.0035</c:v>
                </c:pt>
                <c:pt idx="35">
                  <c:v>0.0036</c:v>
                </c:pt>
                <c:pt idx="36">
                  <c:v>0.0037</c:v>
                </c:pt>
                <c:pt idx="37">
                  <c:v>0.0038</c:v>
                </c:pt>
                <c:pt idx="38">
                  <c:v>0.0039</c:v>
                </c:pt>
                <c:pt idx="39">
                  <c:v>0.004</c:v>
                </c:pt>
                <c:pt idx="40">
                  <c:v>0.0041</c:v>
                </c:pt>
                <c:pt idx="41">
                  <c:v>0.0042</c:v>
                </c:pt>
                <c:pt idx="42">
                  <c:v>0.0043</c:v>
                </c:pt>
                <c:pt idx="43">
                  <c:v>0.0044</c:v>
                </c:pt>
                <c:pt idx="44">
                  <c:v>0.0045</c:v>
                </c:pt>
                <c:pt idx="45">
                  <c:v>0.0046</c:v>
                </c:pt>
                <c:pt idx="46">
                  <c:v>0.0047</c:v>
                </c:pt>
                <c:pt idx="47">
                  <c:v>0.0048</c:v>
                </c:pt>
                <c:pt idx="48">
                  <c:v>0.0049</c:v>
                </c:pt>
                <c:pt idx="49">
                  <c:v>0.005</c:v>
                </c:pt>
                <c:pt idx="50">
                  <c:v>0.0051</c:v>
                </c:pt>
                <c:pt idx="51">
                  <c:v>0.0052</c:v>
                </c:pt>
                <c:pt idx="52">
                  <c:v>0.0053</c:v>
                </c:pt>
                <c:pt idx="53">
                  <c:v>0.0054</c:v>
                </c:pt>
                <c:pt idx="54">
                  <c:v>0.0055</c:v>
                </c:pt>
                <c:pt idx="55">
                  <c:v>0.0056</c:v>
                </c:pt>
                <c:pt idx="56">
                  <c:v>0.0057</c:v>
                </c:pt>
                <c:pt idx="57">
                  <c:v>0.0058</c:v>
                </c:pt>
                <c:pt idx="58">
                  <c:v>0.0059</c:v>
                </c:pt>
                <c:pt idx="59">
                  <c:v>0.006</c:v>
                </c:pt>
                <c:pt idx="60">
                  <c:v>0.007</c:v>
                </c:pt>
                <c:pt idx="61">
                  <c:v>0.008</c:v>
                </c:pt>
                <c:pt idx="62">
                  <c:v>0.009</c:v>
                </c:pt>
                <c:pt idx="63">
                  <c:v>0.01</c:v>
                </c:pt>
                <c:pt idx="64">
                  <c:v>0.011</c:v>
                </c:pt>
                <c:pt idx="65">
                  <c:v>0.012</c:v>
                </c:pt>
                <c:pt idx="66">
                  <c:v>0.013</c:v>
                </c:pt>
                <c:pt idx="67">
                  <c:v>0.014</c:v>
                </c:pt>
                <c:pt idx="68">
                  <c:v>0.015</c:v>
                </c:pt>
                <c:pt idx="69">
                  <c:v>0.016</c:v>
                </c:pt>
                <c:pt idx="70">
                  <c:v>0.017</c:v>
                </c:pt>
                <c:pt idx="71">
                  <c:v>0.018</c:v>
                </c:pt>
                <c:pt idx="72">
                  <c:v>0.019</c:v>
                </c:pt>
                <c:pt idx="73">
                  <c:v>0.02</c:v>
                </c:pt>
                <c:pt idx="74">
                  <c:v>0.021</c:v>
                </c:pt>
                <c:pt idx="75">
                  <c:v>0.022</c:v>
                </c:pt>
                <c:pt idx="76">
                  <c:v>0.023</c:v>
                </c:pt>
                <c:pt idx="77">
                  <c:v>0.024</c:v>
                </c:pt>
                <c:pt idx="78">
                  <c:v>0.025</c:v>
                </c:pt>
                <c:pt idx="79">
                  <c:v>0.026</c:v>
                </c:pt>
                <c:pt idx="80">
                  <c:v>0.027</c:v>
                </c:pt>
                <c:pt idx="81">
                  <c:v>0.028</c:v>
                </c:pt>
                <c:pt idx="82">
                  <c:v>0.029</c:v>
                </c:pt>
                <c:pt idx="83">
                  <c:v>0.03</c:v>
                </c:pt>
                <c:pt idx="84">
                  <c:v>0.031</c:v>
                </c:pt>
                <c:pt idx="85">
                  <c:v>0.032</c:v>
                </c:pt>
                <c:pt idx="86">
                  <c:v>0.033</c:v>
                </c:pt>
                <c:pt idx="87">
                  <c:v>0.034</c:v>
                </c:pt>
                <c:pt idx="88">
                  <c:v>0.035</c:v>
                </c:pt>
                <c:pt idx="89">
                  <c:v>0.036</c:v>
                </c:pt>
                <c:pt idx="90">
                  <c:v>0.037</c:v>
                </c:pt>
                <c:pt idx="91">
                  <c:v>0.038</c:v>
                </c:pt>
                <c:pt idx="92">
                  <c:v>0.039</c:v>
                </c:pt>
                <c:pt idx="93">
                  <c:v>0.04</c:v>
                </c:pt>
                <c:pt idx="94">
                  <c:v>0.041</c:v>
                </c:pt>
                <c:pt idx="95">
                  <c:v>0.042</c:v>
                </c:pt>
                <c:pt idx="96">
                  <c:v>0.043</c:v>
                </c:pt>
                <c:pt idx="97">
                  <c:v>0.044</c:v>
                </c:pt>
                <c:pt idx="98">
                  <c:v>0.045</c:v>
                </c:pt>
                <c:pt idx="99">
                  <c:v>0.046</c:v>
                </c:pt>
                <c:pt idx="100">
                  <c:v>0.047</c:v>
                </c:pt>
                <c:pt idx="101">
                  <c:v>0.048</c:v>
                </c:pt>
                <c:pt idx="102">
                  <c:v>0.049</c:v>
                </c:pt>
                <c:pt idx="103">
                  <c:v>0.05</c:v>
                </c:pt>
                <c:pt idx="104">
                  <c:v>0.06</c:v>
                </c:pt>
                <c:pt idx="105">
                  <c:v>0.07</c:v>
                </c:pt>
                <c:pt idx="106">
                  <c:v>0.08</c:v>
                </c:pt>
                <c:pt idx="107">
                  <c:v>0.09</c:v>
                </c:pt>
                <c:pt idx="108">
                  <c:v>0.1</c:v>
                </c:pt>
                <c:pt idx="109">
                  <c:v>0.11</c:v>
                </c:pt>
                <c:pt idx="110">
                  <c:v>0.12</c:v>
                </c:pt>
                <c:pt idx="111">
                  <c:v>0.13</c:v>
                </c:pt>
                <c:pt idx="112">
                  <c:v>0.14</c:v>
                </c:pt>
                <c:pt idx="113">
                  <c:v>0.15</c:v>
                </c:pt>
                <c:pt idx="114">
                  <c:v>0.16</c:v>
                </c:pt>
                <c:pt idx="115">
                  <c:v>0.17</c:v>
                </c:pt>
                <c:pt idx="116">
                  <c:v>0.18</c:v>
                </c:pt>
                <c:pt idx="117">
                  <c:v>0.19</c:v>
                </c:pt>
                <c:pt idx="118">
                  <c:v>0.2</c:v>
                </c:pt>
                <c:pt idx="119">
                  <c:v>0.21</c:v>
                </c:pt>
                <c:pt idx="120">
                  <c:v>0.22</c:v>
                </c:pt>
                <c:pt idx="121">
                  <c:v>0.23</c:v>
                </c:pt>
                <c:pt idx="122">
                  <c:v>0.24</c:v>
                </c:pt>
                <c:pt idx="123">
                  <c:v>0.25</c:v>
                </c:pt>
                <c:pt idx="124">
                  <c:v>0.26</c:v>
                </c:pt>
                <c:pt idx="125">
                  <c:v>0.27</c:v>
                </c:pt>
                <c:pt idx="126">
                  <c:v>0.28</c:v>
                </c:pt>
                <c:pt idx="127">
                  <c:v>0.29</c:v>
                </c:pt>
                <c:pt idx="128">
                  <c:v>0.3</c:v>
                </c:pt>
                <c:pt idx="129">
                  <c:v>0.31</c:v>
                </c:pt>
                <c:pt idx="130">
                  <c:v>0.32</c:v>
                </c:pt>
                <c:pt idx="131">
                  <c:v>0.33</c:v>
                </c:pt>
                <c:pt idx="132">
                  <c:v>0.34</c:v>
                </c:pt>
                <c:pt idx="133">
                  <c:v>0.35</c:v>
                </c:pt>
                <c:pt idx="134">
                  <c:v>0.36</c:v>
                </c:pt>
                <c:pt idx="135">
                  <c:v>0.37</c:v>
                </c:pt>
                <c:pt idx="136">
                  <c:v>0.38</c:v>
                </c:pt>
                <c:pt idx="137">
                  <c:v>0.39</c:v>
                </c:pt>
                <c:pt idx="138">
                  <c:v>0.4</c:v>
                </c:pt>
                <c:pt idx="139">
                  <c:v>0.41</c:v>
                </c:pt>
                <c:pt idx="140">
                  <c:v>0.42</c:v>
                </c:pt>
                <c:pt idx="141">
                  <c:v>0.43</c:v>
                </c:pt>
                <c:pt idx="142">
                  <c:v>0.44</c:v>
                </c:pt>
                <c:pt idx="143">
                  <c:v>0.45</c:v>
                </c:pt>
                <c:pt idx="144">
                  <c:v>0.46</c:v>
                </c:pt>
                <c:pt idx="145">
                  <c:v>0.47</c:v>
                </c:pt>
                <c:pt idx="146">
                  <c:v>0.48</c:v>
                </c:pt>
                <c:pt idx="147">
                  <c:v>0.49</c:v>
                </c:pt>
                <c:pt idx="148">
                  <c:v>0.5</c:v>
                </c:pt>
                <c:pt idx="149">
                  <c:v>0.6</c:v>
                </c:pt>
                <c:pt idx="150">
                  <c:v>0.7</c:v>
                </c:pt>
                <c:pt idx="151">
                  <c:v>0.8</c:v>
                </c:pt>
                <c:pt idx="152">
                  <c:v>0.9</c:v>
                </c:pt>
                <c:pt idx="153">
                  <c:v>1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13</c:v>
                </c:pt>
                <c:pt idx="166">
                  <c:v>14</c:v>
                </c:pt>
                <c:pt idx="167">
                  <c:v>15</c:v>
                </c:pt>
              </c:numCache>
            </c:numRef>
          </c:xVal>
          <c:yVal>
            <c:numRef>
              <c:f>Sheet2!$FM$16:$FM$183</c:f>
              <c:numCache>
                <c:ptCount val="168"/>
                <c:pt idx="0">
                  <c:v>860998.9892574529</c:v>
                </c:pt>
                <c:pt idx="1">
                  <c:v>1282815.0960821698</c:v>
                </c:pt>
                <c:pt idx="2">
                  <c:v>1704631.2029068866</c:v>
                </c:pt>
                <c:pt idx="3">
                  <c:v>2126447.3097316036</c:v>
                </c:pt>
                <c:pt idx="4">
                  <c:v>2548263.4165563206</c:v>
                </c:pt>
                <c:pt idx="5">
                  <c:v>2970079.523381037</c:v>
                </c:pt>
                <c:pt idx="6">
                  <c:v>3391895.6302057547</c:v>
                </c:pt>
                <c:pt idx="7">
                  <c:v>3813711.7370304717</c:v>
                </c:pt>
                <c:pt idx="8">
                  <c:v>4235527.843855189</c:v>
                </c:pt>
                <c:pt idx="9">
                  <c:v>4657343.950679906</c:v>
                </c:pt>
                <c:pt idx="10">
                  <c:v>5079160.057504623</c:v>
                </c:pt>
                <c:pt idx="11">
                  <c:v>5500976.164329338</c:v>
                </c:pt>
                <c:pt idx="12">
                  <c:v>5922792.271154056</c:v>
                </c:pt>
                <c:pt idx="13">
                  <c:v>6344608.377978773</c:v>
                </c:pt>
                <c:pt idx="14">
                  <c:v>6766424.48480349</c:v>
                </c:pt>
                <c:pt idx="15">
                  <c:v>7188240.591628207</c:v>
                </c:pt>
                <c:pt idx="16">
                  <c:v>7610056.698452923</c:v>
                </c:pt>
                <c:pt idx="17">
                  <c:v>8031872.805277641</c:v>
                </c:pt>
                <c:pt idx="18">
                  <c:v>8453688.912102357</c:v>
                </c:pt>
                <c:pt idx="19">
                  <c:v>8875505.018927075</c:v>
                </c:pt>
                <c:pt idx="20">
                  <c:v>9297321.125751792</c:v>
                </c:pt>
                <c:pt idx="21">
                  <c:v>9719137.232576512</c:v>
                </c:pt>
                <c:pt idx="22">
                  <c:v>10140953.339401226</c:v>
                </c:pt>
                <c:pt idx="23">
                  <c:v>10562769.446225941</c:v>
                </c:pt>
                <c:pt idx="24">
                  <c:v>10984585.55305066</c:v>
                </c:pt>
                <c:pt idx="25">
                  <c:v>11406401.659875376</c:v>
                </c:pt>
                <c:pt idx="26">
                  <c:v>11828217.766700095</c:v>
                </c:pt>
                <c:pt idx="27">
                  <c:v>12250033.873524811</c:v>
                </c:pt>
                <c:pt idx="28">
                  <c:v>12671849.980349528</c:v>
                </c:pt>
                <c:pt idx="29">
                  <c:v>13093666.087174244</c:v>
                </c:pt>
                <c:pt idx="30">
                  <c:v>13487889.41802582</c:v>
                </c:pt>
                <c:pt idx="31">
                  <c:v>13882112.883123428</c:v>
                </c:pt>
                <c:pt idx="32">
                  <c:v>14276336.348221036</c:v>
                </c:pt>
                <c:pt idx="33">
                  <c:v>14670559.81331864</c:v>
                </c:pt>
                <c:pt idx="34">
                  <c:v>15064783.278416248</c:v>
                </c:pt>
                <c:pt idx="35">
                  <c:v>15459006.743513856</c:v>
                </c:pt>
                <c:pt idx="36">
                  <c:v>15853230.208611464</c:v>
                </c:pt>
                <c:pt idx="37">
                  <c:v>16247453.67370907</c:v>
                </c:pt>
                <c:pt idx="38">
                  <c:v>16641677.138806678</c:v>
                </c:pt>
                <c:pt idx="39">
                  <c:v>17035900.603904285</c:v>
                </c:pt>
                <c:pt idx="40">
                  <c:v>17430124.069001894</c:v>
                </c:pt>
                <c:pt idx="41">
                  <c:v>17824347.5340995</c:v>
                </c:pt>
                <c:pt idx="42">
                  <c:v>18218570.999197103</c:v>
                </c:pt>
                <c:pt idx="43">
                  <c:v>18612794.464294717</c:v>
                </c:pt>
                <c:pt idx="44">
                  <c:v>19007017.92939232</c:v>
                </c:pt>
                <c:pt idx="45">
                  <c:v>19401241.39448993</c:v>
                </c:pt>
                <c:pt idx="46">
                  <c:v>19795464.859587535</c:v>
                </c:pt>
                <c:pt idx="47">
                  <c:v>20189688.324685138</c:v>
                </c:pt>
                <c:pt idx="48">
                  <c:v>20583911.789782748</c:v>
                </c:pt>
                <c:pt idx="49">
                  <c:v>20978135.254880354</c:v>
                </c:pt>
                <c:pt idx="50">
                  <c:v>21372358.719977967</c:v>
                </c:pt>
                <c:pt idx="51">
                  <c:v>21766582.18507557</c:v>
                </c:pt>
                <c:pt idx="52">
                  <c:v>22160805.650173176</c:v>
                </c:pt>
                <c:pt idx="53">
                  <c:v>22555029.115270786</c:v>
                </c:pt>
                <c:pt idx="54">
                  <c:v>22949252.58036839</c:v>
                </c:pt>
                <c:pt idx="55">
                  <c:v>23343476.045466</c:v>
                </c:pt>
                <c:pt idx="56">
                  <c:v>23737699.510563605</c:v>
                </c:pt>
                <c:pt idx="57">
                  <c:v>24131922.97566121</c:v>
                </c:pt>
                <c:pt idx="58">
                  <c:v>24526146.44075882</c:v>
                </c:pt>
                <c:pt idx="59">
                  <c:v>24920369.905856427</c:v>
                </c:pt>
                <c:pt idx="60">
                  <c:v>28862604.556832496</c:v>
                </c:pt>
                <c:pt idx="61">
                  <c:v>32804839.20780857</c:v>
                </c:pt>
                <c:pt idx="62">
                  <c:v>32810269.659198597</c:v>
                </c:pt>
                <c:pt idx="63">
                  <c:v>32815699.732442886</c:v>
                </c:pt>
                <c:pt idx="64">
                  <c:v>32821129.805687174</c:v>
                </c:pt>
                <c:pt idx="65">
                  <c:v>32826559.878931466</c:v>
                </c:pt>
                <c:pt idx="66">
                  <c:v>32831989.952175755</c:v>
                </c:pt>
                <c:pt idx="67">
                  <c:v>32837420.025420044</c:v>
                </c:pt>
                <c:pt idx="68">
                  <c:v>32842850.098664332</c:v>
                </c:pt>
                <c:pt idx="69">
                  <c:v>32848280.17190862</c:v>
                </c:pt>
                <c:pt idx="70">
                  <c:v>32853710.24515291</c:v>
                </c:pt>
                <c:pt idx="71">
                  <c:v>32859140.318397198</c:v>
                </c:pt>
                <c:pt idx="72">
                  <c:v>32864570.391641486</c:v>
                </c:pt>
                <c:pt idx="73">
                  <c:v>32870000.464885775</c:v>
                </c:pt>
                <c:pt idx="74">
                  <c:v>32875430.538130064</c:v>
                </c:pt>
                <c:pt idx="75">
                  <c:v>32880860.611374352</c:v>
                </c:pt>
                <c:pt idx="76">
                  <c:v>32886290.68461864</c:v>
                </c:pt>
                <c:pt idx="77">
                  <c:v>32891720.75786293</c:v>
                </c:pt>
                <c:pt idx="78">
                  <c:v>32897150.831107218</c:v>
                </c:pt>
                <c:pt idx="79">
                  <c:v>32902580.904351506</c:v>
                </c:pt>
                <c:pt idx="80">
                  <c:v>32908010.977595795</c:v>
                </c:pt>
                <c:pt idx="81">
                  <c:v>32913441.050840084</c:v>
                </c:pt>
                <c:pt idx="82">
                  <c:v>32918871.124084372</c:v>
                </c:pt>
                <c:pt idx="83">
                  <c:v>32924301.19732866</c:v>
                </c:pt>
                <c:pt idx="84">
                  <c:v>32929731.27057295</c:v>
                </c:pt>
                <c:pt idx="85">
                  <c:v>32935161.343817238</c:v>
                </c:pt>
                <c:pt idx="86">
                  <c:v>32940591.417061526</c:v>
                </c:pt>
                <c:pt idx="87">
                  <c:v>32946021.490305815</c:v>
                </c:pt>
                <c:pt idx="88">
                  <c:v>32951451.563550107</c:v>
                </c:pt>
                <c:pt idx="89">
                  <c:v>32956881.636794396</c:v>
                </c:pt>
                <c:pt idx="90">
                  <c:v>32962311.710038684</c:v>
                </c:pt>
                <c:pt idx="91">
                  <c:v>32967741.783282973</c:v>
                </c:pt>
                <c:pt idx="92">
                  <c:v>32973171.85652726</c:v>
                </c:pt>
                <c:pt idx="93">
                  <c:v>32978601.92977155</c:v>
                </c:pt>
                <c:pt idx="94">
                  <c:v>32984032.00301584</c:v>
                </c:pt>
                <c:pt idx="95">
                  <c:v>32989462.076260127</c:v>
                </c:pt>
                <c:pt idx="96">
                  <c:v>32994892.149504416</c:v>
                </c:pt>
                <c:pt idx="97">
                  <c:v>33000322.222748704</c:v>
                </c:pt>
                <c:pt idx="98">
                  <c:v>33005752.295992993</c:v>
                </c:pt>
                <c:pt idx="99">
                  <c:v>33011182.36923728</c:v>
                </c:pt>
                <c:pt idx="100">
                  <c:v>33016612.44248157</c:v>
                </c:pt>
                <c:pt idx="101">
                  <c:v>33022042.51572586</c:v>
                </c:pt>
                <c:pt idx="102">
                  <c:v>33027472.588970147</c:v>
                </c:pt>
                <c:pt idx="103">
                  <c:v>33032902.662214436</c:v>
                </c:pt>
                <c:pt idx="104">
                  <c:v>33087203.394657325</c:v>
                </c:pt>
                <c:pt idx="105">
                  <c:v>33141504.12710021</c:v>
                </c:pt>
                <c:pt idx="106">
                  <c:v>33195804.859543096</c:v>
                </c:pt>
                <c:pt idx="107">
                  <c:v>33250105.591985986</c:v>
                </c:pt>
                <c:pt idx="108">
                  <c:v>33304406.32442887</c:v>
                </c:pt>
                <c:pt idx="109">
                  <c:v>33358707.05687176</c:v>
                </c:pt>
                <c:pt idx="110">
                  <c:v>33413007.789314646</c:v>
                </c:pt>
                <c:pt idx="111">
                  <c:v>33467308.521757536</c:v>
                </c:pt>
                <c:pt idx="112">
                  <c:v>33521609.25420042</c:v>
                </c:pt>
                <c:pt idx="113">
                  <c:v>33575909.98664331</c:v>
                </c:pt>
                <c:pt idx="114">
                  <c:v>33630210.71908619</c:v>
                </c:pt>
                <c:pt idx="115">
                  <c:v>33684511.451529086</c:v>
                </c:pt>
                <c:pt idx="116">
                  <c:v>33738812.18397197</c:v>
                </c:pt>
                <c:pt idx="117">
                  <c:v>33793112.91641486</c:v>
                </c:pt>
                <c:pt idx="118">
                  <c:v>33847413.64885774</c:v>
                </c:pt>
                <c:pt idx="119">
                  <c:v>33901714.381300636</c:v>
                </c:pt>
                <c:pt idx="120">
                  <c:v>33956015.11374352</c:v>
                </c:pt>
                <c:pt idx="121">
                  <c:v>34010315.84618641</c:v>
                </c:pt>
                <c:pt idx="122">
                  <c:v>34064616.57862929</c:v>
                </c:pt>
                <c:pt idx="123">
                  <c:v>34118917.31107218</c:v>
                </c:pt>
                <c:pt idx="124">
                  <c:v>34173218.04351507</c:v>
                </c:pt>
                <c:pt idx="125">
                  <c:v>34227518.77595796</c:v>
                </c:pt>
                <c:pt idx="126">
                  <c:v>34281819.50840084</c:v>
                </c:pt>
                <c:pt idx="127">
                  <c:v>34336120.24084373</c:v>
                </c:pt>
                <c:pt idx="128">
                  <c:v>34390420.97328662</c:v>
                </c:pt>
                <c:pt idx="129">
                  <c:v>34444721.70572951</c:v>
                </c:pt>
                <c:pt idx="130">
                  <c:v>34499022.43817239</c:v>
                </c:pt>
                <c:pt idx="131">
                  <c:v>34553323.17061528</c:v>
                </c:pt>
                <c:pt idx="132">
                  <c:v>34607623.903058164</c:v>
                </c:pt>
                <c:pt idx="133">
                  <c:v>34661924.63550106</c:v>
                </c:pt>
                <c:pt idx="134">
                  <c:v>34716225.36794394</c:v>
                </c:pt>
                <c:pt idx="135">
                  <c:v>34770526.10038683</c:v>
                </c:pt>
                <c:pt idx="136">
                  <c:v>34824826.832829714</c:v>
                </c:pt>
                <c:pt idx="137">
                  <c:v>34879127.5652726</c:v>
                </c:pt>
                <c:pt idx="138">
                  <c:v>34933428.29771549</c:v>
                </c:pt>
                <c:pt idx="139">
                  <c:v>34987729.03015838</c:v>
                </c:pt>
                <c:pt idx="140">
                  <c:v>35042029.762601264</c:v>
                </c:pt>
                <c:pt idx="141">
                  <c:v>35096330.49504415</c:v>
                </c:pt>
                <c:pt idx="142">
                  <c:v>35150631.22748704</c:v>
                </c:pt>
                <c:pt idx="143">
                  <c:v>35204931.95992993</c:v>
                </c:pt>
                <c:pt idx="144">
                  <c:v>35259232.692372814</c:v>
                </c:pt>
                <c:pt idx="145">
                  <c:v>35313533.4248157</c:v>
                </c:pt>
                <c:pt idx="146">
                  <c:v>35367834.157258585</c:v>
                </c:pt>
                <c:pt idx="147">
                  <c:v>35422134.88970148</c:v>
                </c:pt>
                <c:pt idx="148">
                  <c:v>35476435.622144364</c:v>
                </c:pt>
                <c:pt idx="149">
                  <c:v>36019442.946573235</c:v>
                </c:pt>
                <c:pt idx="150">
                  <c:v>36562450.27100211</c:v>
                </c:pt>
                <c:pt idx="151">
                  <c:v>37105457.59543098</c:v>
                </c:pt>
                <c:pt idx="152">
                  <c:v>37648464.91985986</c:v>
                </c:pt>
                <c:pt idx="153">
                  <c:v>38191472.24428873</c:v>
                </c:pt>
                <c:pt idx="154">
                  <c:v>43621545.488577455</c:v>
                </c:pt>
                <c:pt idx="155">
                  <c:v>49051618.732866175</c:v>
                </c:pt>
                <c:pt idx="156">
                  <c:v>54481691.9771549</c:v>
                </c:pt>
                <c:pt idx="157">
                  <c:v>59911765.22144363</c:v>
                </c:pt>
                <c:pt idx="158">
                  <c:v>65341838.46573235</c:v>
                </c:pt>
                <c:pt idx="159">
                  <c:v>70771911.71002108</c:v>
                </c:pt>
                <c:pt idx="160">
                  <c:v>76201984.9543098</c:v>
                </c:pt>
                <c:pt idx="161">
                  <c:v>81632058.19859853</c:v>
                </c:pt>
                <c:pt idx="162">
                  <c:v>87062131.44288726</c:v>
                </c:pt>
                <c:pt idx="163">
                  <c:v>92492204.68717599</c:v>
                </c:pt>
                <c:pt idx="164">
                  <c:v>97922277.9314647</c:v>
                </c:pt>
                <c:pt idx="165">
                  <c:v>103352351.17575343</c:v>
                </c:pt>
                <c:pt idx="166">
                  <c:v>108782424.42004216</c:v>
                </c:pt>
                <c:pt idx="167">
                  <c:v>114212497.66433088</c:v>
                </c:pt>
              </c:numCache>
            </c:numRef>
          </c:yVal>
          <c:smooth val="1"/>
        </c:ser>
        <c:axId val="64089852"/>
        <c:axId val="39937757"/>
      </c:scatterChart>
      <c:valAx>
        <c:axId val="64089852"/>
        <c:scaling>
          <c:logBase val="10"/>
          <c:orientation val="minMax"/>
          <c:min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time[s]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37757"/>
        <c:crosses val="autoZero"/>
        <c:crossBetween val="midCat"/>
        <c:dispUnits/>
      </c:valAx>
      <c:valAx>
        <c:axId val="39937757"/>
        <c:scaling>
          <c:logBase val="10"/>
          <c:orientation val="minMax"/>
          <c:min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lost protons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89852"/>
        <c:crossesAt val="0.000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106"/>
          <c:w val="0.86075"/>
          <c:h val="0.8345"/>
        </c:manualLayout>
      </c:layout>
      <c:scatterChart>
        <c:scatterStyle val="smoothMarker"/>
        <c:varyColors val="0"/>
        <c:ser>
          <c:idx val="0"/>
          <c:order val="0"/>
          <c:tx>
            <c:v>0.1ms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Sheet3!$A$8:$A$21</c:f>
              <c:numCache>
                <c:ptCount val="14"/>
                <c:pt idx="0">
                  <c:v>0.45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xVal>
          <c:yVal>
            <c:numRef>
              <c:f>Sheet3!$B$8:$B$21</c:f>
              <c:numCache>
                <c:ptCount val="14"/>
                <c:pt idx="0">
                  <c:v>1054086698.4739091</c:v>
                </c:pt>
                <c:pt idx="1">
                  <c:v>200219683.16073728</c:v>
                </c:pt>
                <c:pt idx="2">
                  <c:v>88790945.03455505</c:v>
                </c:pt>
                <c:pt idx="3">
                  <c:v>48149635.03869065</c:v>
                </c:pt>
                <c:pt idx="4">
                  <c:v>28836785.89677768</c:v>
                </c:pt>
                <c:pt idx="5">
                  <c:v>18304032.47961298</c:v>
                </c:pt>
                <c:pt idx="6">
                  <c:v>12062791.989669578</c:v>
                </c:pt>
                <c:pt idx="7">
                  <c:v>8157748.087764577</c:v>
                </c:pt>
                <c:pt idx="8">
                  <c:v>5619642.262648762</c:v>
                </c:pt>
                <c:pt idx="9">
                  <c:v>3921923.3710422227</c:v>
                </c:pt>
                <c:pt idx="10">
                  <c:v>2757987.3097626227</c:v>
                </c:pt>
                <c:pt idx="11">
                  <c:v>1938437.1901212547</c:v>
                </c:pt>
                <c:pt idx="12">
                  <c:v>1337947.6873382528</c:v>
                </c:pt>
                <c:pt idx="13">
                  <c:v>860998.9892574529</c:v>
                </c:pt>
              </c:numCache>
            </c:numRef>
          </c:yVal>
          <c:smooth val="1"/>
        </c:ser>
        <c:ser>
          <c:idx val="1"/>
          <c:order val="1"/>
          <c:tx>
            <c:v>1ms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Sheet3!$A$8:$A$21</c:f>
              <c:numCache>
                <c:ptCount val="14"/>
                <c:pt idx="0">
                  <c:v>0.45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xVal>
          <c:yVal>
            <c:numRef>
              <c:f>Sheet3!$K$8:$K$21</c:f>
              <c:numCache>
                <c:ptCount val="14"/>
                <c:pt idx="0">
                  <c:v>1777210873.9732168</c:v>
                </c:pt>
                <c:pt idx="1">
                  <c:v>357766531.46814764</c:v>
                </c:pt>
                <c:pt idx="2">
                  <c:v>168560508.42798224</c:v>
                </c:pt>
                <c:pt idx="3">
                  <c:v>97901137.40503366</c:v>
                </c:pt>
                <c:pt idx="4">
                  <c:v>63343847.90898665</c:v>
                </c:pt>
                <c:pt idx="5">
                  <c:v>43828288.16139905</c:v>
                </c:pt>
                <c:pt idx="6">
                  <c:v>31765685.780008234</c:v>
                </c:pt>
                <c:pt idx="7">
                  <c:v>23821568.647234805</c:v>
                </c:pt>
                <c:pt idx="8">
                  <c:v>18324024.94761511</c:v>
                </c:pt>
                <c:pt idx="9">
                  <c:v>14348484.004383283</c:v>
                </c:pt>
                <c:pt idx="10">
                  <c:v>11338246.149764255</c:v>
                </c:pt>
                <c:pt idx="11">
                  <c:v>8922710.33354633</c:v>
                </c:pt>
                <c:pt idx="12">
                  <c:v>6807612.131797207</c:v>
                </c:pt>
                <c:pt idx="13">
                  <c:v>4657343.950679906</c:v>
                </c:pt>
              </c:numCache>
            </c:numRef>
          </c:yVal>
          <c:smooth val="1"/>
        </c:ser>
        <c:ser>
          <c:idx val="3"/>
          <c:order val="2"/>
          <c:tx>
            <c:v>10ms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Sheet3!$A$8:$A$21</c:f>
              <c:numCache>
                <c:ptCount val="14"/>
                <c:pt idx="0">
                  <c:v>0.45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xVal>
          <c:yVal>
            <c:numRef>
              <c:f>Sheet3!$BM$8:$BM$21</c:f>
              <c:numCache>
                <c:ptCount val="14"/>
                <c:pt idx="0">
                  <c:v>7842779206.684089</c:v>
                </c:pt>
                <c:pt idx="1">
                  <c:v>1687306662.0844355</c:v>
                </c:pt>
                <c:pt idx="2">
                  <c:v>848758944.1202677</c:v>
                </c:pt>
                <c:pt idx="3">
                  <c:v>526989552.8507842</c:v>
                </c:pt>
                <c:pt idx="4">
                  <c:v>363670275.74998</c:v>
                </c:pt>
                <c:pt idx="5">
                  <c:v>268836835.60062504</c:v>
                </c:pt>
                <c:pt idx="6">
                  <c:v>207693730.52178675</c:v>
                </c:pt>
                <c:pt idx="7">
                  <c:v>165443432.06594232</c:v>
                </c:pt>
                <c:pt idx="8">
                  <c:v>134380332.1879802</c:v>
                </c:pt>
                <c:pt idx="9">
                  <c:v>110685256.88474603</c:v>
                </c:pt>
                <c:pt idx="10">
                  <c:v>91434667.11393921</c:v>
                </c:pt>
                <c:pt idx="11">
                  <c:v>74700737.37133443</c:v>
                </c:pt>
                <c:pt idx="12">
                  <c:v>58626183.545269385</c:v>
                </c:pt>
                <c:pt idx="13">
                  <c:v>32815699.732442886</c:v>
                </c:pt>
              </c:numCache>
            </c:numRef>
          </c:yVal>
          <c:smooth val="1"/>
        </c:ser>
        <c:ser>
          <c:idx val="5"/>
          <c:order val="3"/>
          <c:tx>
            <c:v>1s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Sheet3!$A$8:$A$21</c:f>
              <c:numCache>
                <c:ptCount val="14"/>
                <c:pt idx="0">
                  <c:v>0.45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xVal>
          <c:yVal>
            <c:numRef>
              <c:f>Sheet3!$EY$8:$EY$21</c:f>
              <c:numCache>
                <c:ptCount val="14"/>
                <c:pt idx="0">
                  <c:v>25936285684.642857</c:v>
                </c:pt>
                <c:pt idx="1">
                  <c:v>5375527132.086554</c:v>
                </c:pt>
                <c:pt idx="2">
                  <c:v>2615423237.988023</c:v>
                </c:pt>
                <c:pt idx="3">
                  <c:v>1594645076.7255104</c:v>
                </c:pt>
                <c:pt idx="4">
                  <c:v>1074454080.4665291</c:v>
                </c:pt>
                <c:pt idx="5">
                  <c:v>745658514.5702136</c:v>
                </c:pt>
                <c:pt idx="6">
                  <c:v>533517492.4743986</c:v>
                </c:pt>
                <c:pt idx="7">
                  <c:v>402284218.2116731</c:v>
                </c:pt>
                <c:pt idx="8">
                  <c:v>294438175.9104072</c:v>
                </c:pt>
                <c:pt idx="9">
                  <c:v>213992735.02105147</c:v>
                </c:pt>
                <c:pt idx="10">
                  <c:v>143542001.5870549</c:v>
                </c:pt>
                <c:pt idx="11">
                  <c:v>103635905.16635452</c:v>
                </c:pt>
                <c:pt idx="12">
                  <c:v>70636311.13255677</c:v>
                </c:pt>
                <c:pt idx="13">
                  <c:v>38191472.24428873</c:v>
                </c:pt>
              </c:numCache>
            </c:numRef>
          </c:yVal>
          <c:smooth val="1"/>
        </c:ser>
        <c:axId val="23895494"/>
        <c:axId val="13732855"/>
      </c:scatterChart>
      <c:valAx>
        <c:axId val="23895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energy [TeV]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3732855"/>
        <c:crosses val="autoZero"/>
        <c:crossBetween val="midCat"/>
        <c:dispUnits/>
      </c:valAx>
      <c:valAx>
        <c:axId val="13732855"/>
        <c:scaling>
          <c:logBase val="10"/>
          <c:orientation val="minMax"/>
          <c:min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lost protons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38954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"/>
          <c:y val="0.2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10625"/>
          <c:w val="0.83525"/>
          <c:h val="0.79475"/>
        </c:manualLayout>
      </c:layout>
      <c:scatterChart>
        <c:scatterStyle val="smoothMarker"/>
        <c:varyColors val="0"/>
        <c:ser>
          <c:idx val="0"/>
          <c:order val="0"/>
          <c:tx>
            <c:v>0.1ms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Sheet3!$A$29:$A$42</c:f>
              <c:numCache>
                <c:ptCount val="14"/>
                <c:pt idx="0">
                  <c:v>0.45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xVal>
          <c:yVal>
            <c:numRef>
              <c:f>Sheet3!$B$48:$B$61</c:f>
              <c:numCache>
                <c:ptCount val="14"/>
                <c:pt idx="0">
                  <c:v>5273068709.11573</c:v>
                </c:pt>
                <c:pt idx="1">
                  <c:v>2262482419.716331</c:v>
                </c:pt>
                <c:pt idx="2">
                  <c:v>1511665839.2132995</c:v>
                </c:pt>
                <c:pt idx="3">
                  <c:v>1095404197.1302123</c:v>
                </c:pt>
                <c:pt idx="4">
                  <c:v>821127478.4107444</c:v>
                </c:pt>
                <c:pt idx="5">
                  <c:v>625997910.8027638</c:v>
                </c:pt>
                <c:pt idx="6">
                  <c:v>481606970.1875578</c:v>
                </c:pt>
                <c:pt idx="7">
                  <c:v>372401200.2064529</c:v>
                </c:pt>
                <c:pt idx="8">
                  <c:v>288709121.2435801</c:v>
                </c:pt>
                <c:pt idx="9">
                  <c:v>223941824.4865109</c:v>
                </c:pt>
                <c:pt idx="10">
                  <c:v>173270552.73583674</c:v>
                </c:pt>
                <c:pt idx="11">
                  <c:v>132879869.382812</c:v>
                </c:pt>
                <c:pt idx="12">
                  <c:v>99376064.47704871</c:v>
                </c:pt>
                <c:pt idx="13">
                  <c:v>68879919.14059623</c:v>
                </c:pt>
              </c:numCache>
            </c:numRef>
          </c:yVal>
          <c:smooth val="1"/>
        </c:ser>
        <c:ser>
          <c:idx val="1"/>
          <c:order val="1"/>
          <c:tx>
            <c:v>1ms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Sheet3!$A$29:$A$42</c:f>
              <c:numCache>
                <c:ptCount val="14"/>
                <c:pt idx="0">
                  <c:v>0.45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xVal>
          <c:yVal>
            <c:numRef>
              <c:f>Sheet3!$K$48:$K$61</c:f>
              <c:numCache>
                <c:ptCount val="14"/>
                <c:pt idx="0">
                  <c:v>942366065.9242983</c:v>
                </c:pt>
                <c:pt idx="1">
                  <c:v>415009176.5030513</c:v>
                </c:pt>
                <c:pt idx="2">
                  <c:v>292031080.85147923</c:v>
                </c:pt>
                <c:pt idx="3">
                  <c:v>225662121.71860257</c:v>
                </c:pt>
                <c:pt idx="4">
                  <c:v>182271922.35810906</c:v>
                </c:pt>
                <c:pt idx="5">
                  <c:v>151207594.1568267</c:v>
                </c:pt>
                <c:pt idx="6">
                  <c:v>127777471.05008312</c:v>
                </c:pt>
                <c:pt idx="7">
                  <c:v>109460107.93404394</c:v>
                </c:pt>
                <c:pt idx="8">
                  <c:v>94689398.91680108</c:v>
                </c:pt>
                <c:pt idx="9">
                  <c:v>82360298.18516004</c:v>
                </c:pt>
                <c:pt idx="10">
                  <c:v>71572678.82038686</c:v>
                </c:pt>
                <c:pt idx="11">
                  <c:v>61432860.64646648</c:v>
                </c:pt>
                <c:pt idx="12">
                  <c:v>50767767.47287767</c:v>
                </c:pt>
                <c:pt idx="13">
                  <c:v>37398471.92395964</c:v>
                </c:pt>
              </c:numCache>
            </c:numRef>
          </c:yVal>
          <c:smooth val="1"/>
        </c:ser>
        <c:ser>
          <c:idx val="2"/>
          <c:order val="2"/>
          <c:tx>
            <c:v>3ms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Sheet3!$A$29:$A$42</c:f>
              <c:numCache>
                <c:ptCount val="14"/>
                <c:pt idx="0">
                  <c:v>0.45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xVal>
          <c:yVal>
            <c:numRef>
              <c:f>Sheet3!$AE$48:$AE$61</c:f>
              <c:numCache>
                <c:ptCount val="14"/>
                <c:pt idx="0">
                  <c:v>598149128.6847718</c:v>
                </c:pt>
                <c:pt idx="1">
                  <c:v>273709980.3429403</c:v>
                </c:pt>
                <c:pt idx="2">
                  <c:v>199714633.30539128</c:v>
                </c:pt>
                <c:pt idx="3">
                  <c:v>160166790.90947542</c:v>
                </c:pt>
                <c:pt idx="4">
                  <c:v>134308471.11205956</c:v>
                </c:pt>
                <c:pt idx="5">
                  <c:v>115631184.79461777</c:v>
                </c:pt>
                <c:pt idx="6">
                  <c:v>101299816.4771664</c:v>
                </c:pt>
                <c:pt idx="7">
                  <c:v>89801706.69710037</c:v>
                </c:pt>
                <c:pt idx="8">
                  <c:v>80192686.69416597</c:v>
                </c:pt>
                <c:pt idx="9">
                  <c:v>71785623.8657035</c:v>
                </c:pt>
                <c:pt idx="10">
                  <c:v>63978214.36791436</c:v>
                </c:pt>
                <c:pt idx="11">
                  <c:v>56097413.2469567</c:v>
                </c:pt>
                <c:pt idx="12">
                  <c:v>47137420.70914636</c:v>
                </c:pt>
                <c:pt idx="13">
                  <c:v>35047379.56000306</c:v>
                </c:pt>
              </c:numCache>
            </c:numRef>
          </c:yVal>
          <c:smooth val="1"/>
        </c:ser>
        <c:ser>
          <c:idx val="3"/>
          <c:order val="3"/>
          <c:tx>
            <c:v>10ms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Sheet3!$A$29:$A$42</c:f>
              <c:numCache>
                <c:ptCount val="14"/>
                <c:pt idx="0">
                  <c:v>0.45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xVal>
          <c:yVal>
            <c:numRef>
              <c:f>Sheet3!$BM$48:$BM$61</c:f>
              <c:numCache>
                <c:ptCount val="14"/>
                <c:pt idx="0">
                  <c:v>415863367.4344238</c:v>
                </c:pt>
                <c:pt idx="1">
                  <c:v>195727572.8017945</c:v>
                </c:pt>
                <c:pt idx="2">
                  <c:v>147047487.0688364</c:v>
                </c:pt>
                <c:pt idx="3">
                  <c:v>121471091.93210573</c:v>
                </c:pt>
                <c:pt idx="4">
                  <c:v>104646121.84705672</c:v>
                </c:pt>
                <c:pt idx="5">
                  <c:v>92748708.28221563</c:v>
                </c:pt>
                <c:pt idx="6">
                  <c:v>83544803.10238871</c:v>
                </c:pt>
                <c:pt idx="7">
                  <c:v>76021257.03430049</c:v>
                </c:pt>
                <c:pt idx="8">
                  <c:v>69441036.65813877</c:v>
                </c:pt>
                <c:pt idx="9">
                  <c:v>63533337.45184423</c:v>
                </c:pt>
                <c:pt idx="10">
                  <c:v>57718133.61567413</c:v>
                </c:pt>
                <c:pt idx="11">
                  <c:v>51431457.68016375</c:v>
                </c:pt>
                <c:pt idx="12">
                  <c:v>43720476.37888464</c:v>
                </c:pt>
                <c:pt idx="13">
                  <c:v>26351006.885151632</c:v>
                </c:pt>
              </c:numCache>
            </c:numRef>
          </c:yVal>
          <c:smooth val="1"/>
        </c:ser>
        <c:ser>
          <c:idx val="4"/>
          <c:order val="4"/>
          <c:tx>
            <c:v>1s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Sheet3!$A$29:$A$42</c:f>
              <c:numCache>
                <c:ptCount val="14"/>
                <c:pt idx="0">
                  <c:v>0.45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xVal>
          <c:yVal>
            <c:numRef>
              <c:f>Sheet3!$EY$48:$EY$61</c:f>
              <c:numCache>
                <c:ptCount val="14"/>
                <c:pt idx="0">
                  <c:v>13752715.484281875</c:v>
                </c:pt>
                <c:pt idx="1">
                  <c:v>6235611.473220402</c:v>
                </c:pt>
                <c:pt idx="2">
                  <c:v>4531220.759814249</c:v>
                </c:pt>
                <c:pt idx="3">
                  <c:v>3675656.901852301</c:v>
                </c:pt>
                <c:pt idx="4">
                  <c:v>3091741.6165424376</c:v>
                </c:pt>
                <c:pt idx="5">
                  <c:v>2572521.8752672365</c:v>
                </c:pt>
                <c:pt idx="6">
                  <c:v>2146074.1134782685</c:v>
                </c:pt>
                <c:pt idx="7">
                  <c:v>1848495.9826826379</c:v>
                </c:pt>
                <c:pt idx="8">
                  <c:v>1521509.2740170292</c:v>
                </c:pt>
                <c:pt idx="9">
                  <c:v>1228318.2990208354</c:v>
                </c:pt>
                <c:pt idx="10">
                  <c:v>906108.8850182842</c:v>
                </c:pt>
                <c:pt idx="11">
                  <c:v>713533.2070703509</c:v>
                </c:pt>
                <c:pt idx="12">
                  <c:v>526770.290271042</c:v>
                </c:pt>
                <c:pt idx="13">
                  <c:v>306677.52212163847</c:v>
                </c:pt>
              </c:numCache>
            </c:numRef>
          </c:yVal>
          <c:smooth val="1"/>
        </c:ser>
        <c:axId val="56486832"/>
        <c:axId val="38619441"/>
      </c:scatterChart>
      <c:valAx>
        <c:axId val="56486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00" b="1" i="0" u="none" baseline="0">
                    <a:latin typeface="Arial"/>
                    <a:ea typeface="Arial"/>
                    <a:cs typeface="Arial"/>
                  </a:rPr>
                  <a:t>energy [TeV]</a:t>
                </a:r>
              </a:p>
            </c:rich>
          </c:tx>
          <c:layout>
            <c:manualLayout>
              <c:xMode val="factor"/>
              <c:yMode val="factor"/>
              <c:x val="0.00975"/>
              <c:y val="0.08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0" i="0" u="none" baseline="0">
                <a:latin typeface="Arial"/>
                <a:ea typeface="Arial"/>
                <a:cs typeface="Arial"/>
              </a:defRPr>
            </a:pPr>
          </a:p>
        </c:txPr>
        <c:crossAx val="38619441"/>
        <c:crosses val="autoZero"/>
        <c:crossBetween val="midCat"/>
        <c:dispUnits/>
      </c:valAx>
      <c:valAx>
        <c:axId val="38619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300" b="1" i="0" u="none" baseline="0">
                    <a:latin typeface="Arial"/>
                    <a:ea typeface="Arial"/>
                    <a:cs typeface="Arial"/>
                  </a:rPr>
                  <a:t>quench level [Mips/cm2/s]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0" i="0" u="none" baseline="0">
                <a:latin typeface="Arial"/>
                <a:ea typeface="Arial"/>
                <a:cs typeface="Arial"/>
              </a:defRPr>
            </a:pPr>
          </a:p>
        </c:txPr>
        <c:crossAx val="564868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575"/>
          <c:y val="0.175"/>
          <c:w val="0.15625"/>
          <c:h val="0.26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106"/>
          <c:w val="0.858"/>
          <c:h val="0.83325"/>
        </c:manualLayout>
      </c:layout>
      <c:scatterChart>
        <c:scatterStyle val="smoothMarker"/>
        <c:varyColors val="0"/>
        <c:ser>
          <c:idx val="0"/>
          <c:order val="0"/>
          <c:tx>
            <c:v>0.1ms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Sheet3!$A$29:$A$42</c:f>
              <c:numCache>
                <c:ptCount val="14"/>
                <c:pt idx="0">
                  <c:v>0.45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xVal>
          <c:yVal>
            <c:numRef>
              <c:f>Sheet3!$B$48:$B$61</c:f>
              <c:numCache>
                <c:ptCount val="14"/>
                <c:pt idx="0">
                  <c:v>5273068709.11573</c:v>
                </c:pt>
                <c:pt idx="1">
                  <c:v>2262482419.716331</c:v>
                </c:pt>
                <c:pt idx="2">
                  <c:v>1511665839.2132995</c:v>
                </c:pt>
                <c:pt idx="3">
                  <c:v>1095404197.1302123</c:v>
                </c:pt>
                <c:pt idx="4">
                  <c:v>821127478.4107444</c:v>
                </c:pt>
                <c:pt idx="5">
                  <c:v>625997910.8027638</c:v>
                </c:pt>
                <c:pt idx="6">
                  <c:v>481606970.1875578</c:v>
                </c:pt>
                <c:pt idx="7">
                  <c:v>372401200.2064529</c:v>
                </c:pt>
                <c:pt idx="8">
                  <c:v>288709121.2435801</c:v>
                </c:pt>
                <c:pt idx="9">
                  <c:v>223941824.4865109</c:v>
                </c:pt>
                <c:pt idx="10">
                  <c:v>173270552.73583674</c:v>
                </c:pt>
                <c:pt idx="11">
                  <c:v>132879869.382812</c:v>
                </c:pt>
                <c:pt idx="12">
                  <c:v>99376064.47704871</c:v>
                </c:pt>
                <c:pt idx="13">
                  <c:v>68879919.14059623</c:v>
                </c:pt>
              </c:numCache>
            </c:numRef>
          </c:yVal>
          <c:smooth val="1"/>
        </c:ser>
        <c:ser>
          <c:idx val="1"/>
          <c:order val="1"/>
          <c:tx>
            <c:v>1ms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Sheet3!$A$29:$A$42</c:f>
              <c:numCache>
                <c:ptCount val="14"/>
                <c:pt idx="0">
                  <c:v>0.45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xVal>
          <c:yVal>
            <c:numRef>
              <c:f>Sheet3!$K$48:$K$61</c:f>
              <c:numCache>
                <c:ptCount val="14"/>
                <c:pt idx="0">
                  <c:v>942366065.9242983</c:v>
                </c:pt>
                <c:pt idx="1">
                  <c:v>415009176.5030513</c:v>
                </c:pt>
                <c:pt idx="2">
                  <c:v>292031080.85147923</c:v>
                </c:pt>
                <c:pt idx="3">
                  <c:v>225662121.71860257</c:v>
                </c:pt>
                <c:pt idx="4">
                  <c:v>182271922.35810906</c:v>
                </c:pt>
                <c:pt idx="5">
                  <c:v>151207594.1568267</c:v>
                </c:pt>
                <c:pt idx="6">
                  <c:v>127777471.05008312</c:v>
                </c:pt>
                <c:pt idx="7">
                  <c:v>109460107.93404394</c:v>
                </c:pt>
                <c:pt idx="8">
                  <c:v>94689398.91680108</c:v>
                </c:pt>
                <c:pt idx="9">
                  <c:v>82360298.18516004</c:v>
                </c:pt>
                <c:pt idx="10">
                  <c:v>71572678.82038686</c:v>
                </c:pt>
                <c:pt idx="11">
                  <c:v>61432860.64646648</c:v>
                </c:pt>
                <c:pt idx="12">
                  <c:v>50767767.47287767</c:v>
                </c:pt>
                <c:pt idx="13">
                  <c:v>37398471.92395964</c:v>
                </c:pt>
              </c:numCache>
            </c:numRef>
          </c:yVal>
          <c:smooth val="1"/>
        </c:ser>
        <c:ser>
          <c:idx val="2"/>
          <c:order val="2"/>
          <c:tx>
            <c:v>3ms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Sheet3!$A$29:$A$42</c:f>
              <c:numCache>
                <c:ptCount val="14"/>
                <c:pt idx="0">
                  <c:v>0.45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xVal>
          <c:yVal>
            <c:numRef>
              <c:f>Sheet3!$AE$48:$AE$61</c:f>
              <c:numCache>
                <c:ptCount val="14"/>
                <c:pt idx="0">
                  <c:v>598149128.6847718</c:v>
                </c:pt>
                <c:pt idx="1">
                  <c:v>273709980.3429403</c:v>
                </c:pt>
                <c:pt idx="2">
                  <c:v>199714633.30539128</c:v>
                </c:pt>
                <c:pt idx="3">
                  <c:v>160166790.90947542</c:v>
                </c:pt>
                <c:pt idx="4">
                  <c:v>134308471.11205956</c:v>
                </c:pt>
                <c:pt idx="5">
                  <c:v>115631184.79461777</c:v>
                </c:pt>
                <c:pt idx="6">
                  <c:v>101299816.4771664</c:v>
                </c:pt>
                <c:pt idx="7">
                  <c:v>89801706.69710037</c:v>
                </c:pt>
                <c:pt idx="8">
                  <c:v>80192686.69416597</c:v>
                </c:pt>
                <c:pt idx="9">
                  <c:v>71785623.8657035</c:v>
                </c:pt>
                <c:pt idx="10">
                  <c:v>63978214.36791436</c:v>
                </c:pt>
                <c:pt idx="11">
                  <c:v>56097413.2469567</c:v>
                </c:pt>
                <c:pt idx="12">
                  <c:v>47137420.70914636</c:v>
                </c:pt>
                <c:pt idx="13">
                  <c:v>35047379.56000306</c:v>
                </c:pt>
              </c:numCache>
            </c:numRef>
          </c:yVal>
          <c:smooth val="1"/>
        </c:ser>
        <c:ser>
          <c:idx val="3"/>
          <c:order val="3"/>
          <c:tx>
            <c:v>10ms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Sheet3!$A$29:$A$42</c:f>
              <c:numCache>
                <c:ptCount val="14"/>
                <c:pt idx="0">
                  <c:v>0.45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xVal>
          <c:yVal>
            <c:numRef>
              <c:f>Sheet3!$BM$48:$BM$61</c:f>
              <c:numCache>
                <c:ptCount val="14"/>
                <c:pt idx="0">
                  <c:v>415863367.4344238</c:v>
                </c:pt>
                <c:pt idx="1">
                  <c:v>195727572.8017945</c:v>
                </c:pt>
                <c:pt idx="2">
                  <c:v>147047487.0688364</c:v>
                </c:pt>
                <c:pt idx="3">
                  <c:v>121471091.93210573</c:v>
                </c:pt>
                <c:pt idx="4">
                  <c:v>104646121.84705672</c:v>
                </c:pt>
                <c:pt idx="5">
                  <c:v>92748708.28221563</c:v>
                </c:pt>
                <c:pt idx="6">
                  <c:v>83544803.10238871</c:v>
                </c:pt>
                <c:pt idx="7">
                  <c:v>76021257.03430049</c:v>
                </c:pt>
                <c:pt idx="8">
                  <c:v>69441036.65813877</c:v>
                </c:pt>
                <c:pt idx="9">
                  <c:v>63533337.45184423</c:v>
                </c:pt>
                <c:pt idx="10">
                  <c:v>57718133.61567413</c:v>
                </c:pt>
                <c:pt idx="11">
                  <c:v>51431457.68016375</c:v>
                </c:pt>
                <c:pt idx="12">
                  <c:v>43720476.37888464</c:v>
                </c:pt>
                <c:pt idx="13">
                  <c:v>26351006.885151632</c:v>
                </c:pt>
              </c:numCache>
            </c:numRef>
          </c:yVal>
          <c:smooth val="1"/>
        </c:ser>
        <c:ser>
          <c:idx val="4"/>
          <c:order val="4"/>
          <c:tx>
            <c:v>1s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Sheet3!$A$29:$A$42</c:f>
              <c:numCache>
                <c:ptCount val="14"/>
                <c:pt idx="0">
                  <c:v>0.45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xVal>
          <c:yVal>
            <c:numRef>
              <c:f>Sheet3!$EY$48:$EY$61</c:f>
              <c:numCache>
                <c:ptCount val="14"/>
                <c:pt idx="0">
                  <c:v>13752715.484281875</c:v>
                </c:pt>
                <c:pt idx="1">
                  <c:v>6235611.473220402</c:v>
                </c:pt>
                <c:pt idx="2">
                  <c:v>4531220.759814249</c:v>
                </c:pt>
                <c:pt idx="3">
                  <c:v>3675656.901852301</c:v>
                </c:pt>
                <c:pt idx="4">
                  <c:v>3091741.6165424376</c:v>
                </c:pt>
                <c:pt idx="5">
                  <c:v>2572521.8752672365</c:v>
                </c:pt>
                <c:pt idx="6">
                  <c:v>2146074.1134782685</c:v>
                </c:pt>
                <c:pt idx="7">
                  <c:v>1848495.9826826379</c:v>
                </c:pt>
                <c:pt idx="8">
                  <c:v>1521509.2740170292</c:v>
                </c:pt>
                <c:pt idx="9">
                  <c:v>1228318.2990208354</c:v>
                </c:pt>
                <c:pt idx="10">
                  <c:v>906108.8850182842</c:v>
                </c:pt>
                <c:pt idx="11">
                  <c:v>713533.2070703509</c:v>
                </c:pt>
                <c:pt idx="12">
                  <c:v>526770.290271042</c:v>
                </c:pt>
                <c:pt idx="13">
                  <c:v>306677.52212163847</c:v>
                </c:pt>
              </c:numCache>
            </c:numRef>
          </c:yVal>
          <c:smooth val="1"/>
        </c:ser>
        <c:axId val="12030650"/>
        <c:axId val="41166987"/>
      </c:scatterChart>
      <c:valAx>
        <c:axId val="12030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energy [TeV]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41166987"/>
        <c:crosses val="autoZero"/>
        <c:crossBetween val="midCat"/>
        <c:dispUnits/>
      </c:valAx>
      <c:valAx>
        <c:axId val="41166987"/>
        <c:scaling>
          <c:logBase val="10"/>
          <c:orientation val="minMax"/>
          <c:min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quench level [Mips/cm2/s]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120306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7"/>
          <c:y val="0.17325"/>
          <c:w val="0.12325"/>
          <c:h val="0.18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106"/>
          <c:w val="0.86075"/>
          <c:h val="0.8345"/>
        </c:manualLayout>
      </c:layout>
      <c:scatterChart>
        <c:scatterStyle val="smoothMarker"/>
        <c:varyColors val="0"/>
        <c:ser>
          <c:idx val="0"/>
          <c:order val="0"/>
          <c:tx>
            <c:v>0.1ms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Sheet3!$A$29:$A$42</c:f>
              <c:numCache>
                <c:ptCount val="14"/>
                <c:pt idx="0">
                  <c:v>0.45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xVal>
          <c:yVal>
            <c:numRef>
              <c:f>Sheet3!$B$29:$B$42</c:f>
              <c:numCache>
                <c:ptCount val="14"/>
                <c:pt idx="0">
                  <c:v>10540866984739.092</c:v>
                </c:pt>
                <c:pt idx="1">
                  <c:v>2002196831607.3726</c:v>
                </c:pt>
                <c:pt idx="2">
                  <c:v>887909450345.5504</c:v>
                </c:pt>
                <c:pt idx="3">
                  <c:v>481496350386.9065</c:v>
                </c:pt>
                <c:pt idx="4">
                  <c:v>288367858967.7768</c:v>
                </c:pt>
                <c:pt idx="5">
                  <c:v>183040324796.1298</c:v>
                </c:pt>
                <c:pt idx="6">
                  <c:v>120627919896.69577</c:v>
                </c:pt>
                <c:pt idx="7">
                  <c:v>81577480877.64577</c:v>
                </c:pt>
                <c:pt idx="8">
                  <c:v>56196422626.48762</c:v>
                </c:pt>
                <c:pt idx="9">
                  <c:v>39219233710.422226</c:v>
                </c:pt>
                <c:pt idx="10">
                  <c:v>27579873097.626225</c:v>
                </c:pt>
                <c:pt idx="11">
                  <c:v>19384371901.212547</c:v>
                </c:pt>
                <c:pt idx="12">
                  <c:v>13379476873.382526</c:v>
                </c:pt>
                <c:pt idx="13">
                  <c:v>8609989892.574528</c:v>
                </c:pt>
              </c:numCache>
            </c:numRef>
          </c:yVal>
          <c:smooth val="1"/>
        </c:ser>
        <c:ser>
          <c:idx val="1"/>
          <c:order val="1"/>
          <c:tx>
            <c:v>1ms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Sheet3!$A$29:$A$42</c:f>
              <c:numCache>
                <c:ptCount val="14"/>
                <c:pt idx="0">
                  <c:v>0.45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xVal>
          <c:yVal>
            <c:numRef>
              <c:f>Sheet3!$K$29:$K$42</c:f>
              <c:numCache>
                <c:ptCount val="14"/>
                <c:pt idx="0">
                  <c:v>1777210873973.2168</c:v>
                </c:pt>
                <c:pt idx="1">
                  <c:v>357766531468.14764</c:v>
                </c:pt>
                <c:pt idx="2">
                  <c:v>168560508427.98224</c:v>
                </c:pt>
                <c:pt idx="3">
                  <c:v>97901137405.03366</c:v>
                </c:pt>
                <c:pt idx="4">
                  <c:v>63343847908.98665</c:v>
                </c:pt>
                <c:pt idx="5">
                  <c:v>43828288161.39905</c:v>
                </c:pt>
                <c:pt idx="6">
                  <c:v>31765685780.008232</c:v>
                </c:pt>
                <c:pt idx="7">
                  <c:v>23821568647.234806</c:v>
                </c:pt>
                <c:pt idx="8">
                  <c:v>18324024947.61511</c:v>
                </c:pt>
                <c:pt idx="9">
                  <c:v>14348484004.383282</c:v>
                </c:pt>
                <c:pt idx="10">
                  <c:v>11338246149.764254</c:v>
                </c:pt>
                <c:pt idx="11">
                  <c:v>8922710333.54633</c:v>
                </c:pt>
                <c:pt idx="12">
                  <c:v>6807612131.797207</c:v>
                </c:pt>
                <c:pt idx="13">
                  <c:v>4657343950.679906</c:v>
                </c:pt>
              </c:numCache>
            </c:numRef>
          </c:yVal>
          <c:smooth val="1"/>
        </c:ser>
        <c:ser>
          <c:idx val="2"/>
          <c:order val="2"/>
          <c:tx>
            <c:v>3ms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Sheet3!$A$29:$A$42</c:f>
              <c:numCache>
                <c:ptCount val="14"/>
                <c:pt idx="0">
                  <c:v>0.45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xVal>
          <c:yVal>
            <c:numRef>
              <c:f>Sheet3!$AE$29:$AE$42</c:f>
              <c:numCache>
                <c:ptCount val="14"/>
                <c:pt idx="0">
                  <c:v>1128051162064.6333</c:v>
                </c:pt>
                <c:pt idx="1">
                  <c:v>235956879605.98297</c:v>
                </c:pt>
                <c:pt idx="2">
                  <c:v>115275401619.27347</c:v>
                </c:pt>
                <c:pt idx="3">
                  <c:v>69486677184.1542</c:v>
                </c:pt>
                <c:pt idx="4">
                  <c:v>46675402645.37257</c:v>
                </c:pt>
                <c:pt idx="5">
                  <c:v>33516285447.7153</c:v>
                </c:pt>
                <c:pt idx="6">
                  <c:v>25183298067.661007</c:v>
                </c:pt>
                <c:pt idx="7">
                  <c:v>19543352926.463627</c:v>
                </c:pt>
                <c:pt idx="8">
                  <c:v>15518662156.587513</c:v>
                </c:pt>
                <c:pt idx="9">
                  <c:v>12506206248.3804</c:v>
                </c:pt>
                <c:pt idx="10">
                  <c:v>10135162672.144848</c:v>
                </c:pt>
                <c:pt idx="11">
                  <c:v>8147772439.645127</c:v>
                </c:pt>
                <c:pt idx="12">
                  <c:v>6320807336.124219</c:v>
                </c:pt>
                <c:pt idx="13">
                  <c:v>4364555362.391415</c:v>
                </c:pt>
              </c:numCache>
            </c:numRef>
          </c:yVal>
          <c:smooth val="1"/>
        </c:ser>
        <c:ser>
          <c:idx val="3"/>
          <c:order val="3"/>
          <c:tx>
            <c:v>10ms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Sheet3!$A$29:$A$42</c:f>
              <c:numCache>
                <c:ptCount val="14"/>
                <c:pt idx="0">
                  <c:v>0.45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xVal>
          <c:yVal>
            <c:numRef>
              <c:f>Sheet3!$BM$29:$BM$42</c:f>
              <c:numCache>
                <c:ptCount val="14"/>
                <c:pt idx="0">
                  <c:v>784277920668.4088</c:v>
                </c:pt>
                <c:pt idx="1">
                  <c:v>168730666208.44354</c:v>
                </c:pt>
                <c:pt idx="2">
                  <c:v>84875894412.02678</c:v>
                </c:pt>
                <c:pt idx="3">
                  <c:v>52698955285.078415</c:v>
                </c:pt>
                <c:pt idx="4">
                  <c:v>36367027574.99799</c:v>
                </c:pt>
                <c:pt idx="5">
                  <c:v>26883683560.062504</c:v>
                </c:pt>
                <c:pt idx="6">
                  <c:v>20769373052.178673</c:v>
                </c:pt>
                <c:pt idx="7">
                  <c:v>16544343206.59423</c:v>
                </c:pt>
                <c:pt idx="8">
                  <c:v>13438033218.79802</c:v>
                </c:pt>
                <c:pt idx="9">
                  <c:v>11068525688.474604</c:v>
                </c:pt>
                <c:pt idx="10">
                  <c:v>9143466711.39392</c:v>
                </c:pt>
                <c:pt idx="11">
                  <c:v>7470073737.133443</c:v>
                </c:pt>
                <c:pt idx="12">
                  <c:v>5862618354.526938</c:v>
                </c:pt>
                <c:pt idx="13">
                  <c:v>3281569973.2442884</c:v>
                </c:pt>
              </c:numCache>
            </c:numRef>
          </c:yVal>
          <c:smooth val="1"/>
        </c:ser>
        <c:ser>
          <c:idx val="4"/>
          <c:order val="4"/>
          <c:tx>
            <c:v>1s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Sheet3!$A$29:$A$42</c:f>
              <c:numCache>
                <c:ptCount val="14"/>
                <c:pt idx="0">
                  <c:v>0.45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xVal>
          <c:yVal>
            <c:numRef>
              <c:f>Sheet3!$EY$29:$EY$42</c:f>
              <c:numCache>
                <c:ptCount val="14"/>
                <c:pt idx="0">
                  <c:v>25936285684.642857</c:v>
                </c:pt>
                <c:pt idx="1">
                  <c:v>5375527132.086554</c:v>
                </c:pt>
                <c:pt idx="2">
                  <c:v>2615423237.988023</c:v>
                </c:pt>
                <c:pt idx="3">
                  <c:v>1594645076.7255104</c:v>
                </c:pt>
                <c:pt idx="4">
                  <c:v>1074454080.4665291</c:v>
                </c:pt>
                <c:pt idx="5">
                  <c:v>745658514.5702136</c:v>
                </c:pt>
                <c:pt idx="6">
                  <c:v>533517492.4743986</c:v>
                </c:pt>
                <c:pt idx="7">
                  <c:v>402284218.2116731</c:v>
                </c:pt>
                <c:pt idx="8">
                  <c:v>294438175.9104072</c:v>
                </c:pt>
                <c:pt idx="9">
                  <c:v>213992735.02105147</c:v>
                </c:pt>
                <c:pt idx="10">
                  <c:v>143542001.5870549</c:v>
                </c:pt>
                <c:pt idx="11">
                  <c:v>103635905.16635452</c:v>
                </c:pt>
                <c:pt idx="12">
                  <c:v>70636311.13255677</c:v>
                </c:pt>
                <c:pt idx="13">
                  <c:v>38191472.24428873</c:v>
                </c:pt>
              </c:numCache>
            </c:numRef>
          </c:yVal>
          <c:smooth val="1"/>
        </c:ser>
        <c:axId val="34958564"/>
        <c:axId val="46191621"/>
      </c:scatterChart>
      <c:valAx>
        <c:axId val="34958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energy [TeV]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6191621"/>
        <c:crosses val="autoZero"/>
        <c:crossBetween val="midCat"/>
        <c:dispUnits/>
      </c:valAx>
      <c:valAx>
        <c:axId val="46191621"/>
        <c:scaling>
          <c:logBase val="10"/>
          <c:orientation val="minMax"/>
          <c:min val="1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quench level [proton/s]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49585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25"/>
          <c:y val="0.16775"/>
          <c:w val="0.12325"/>
          <c:h val="0.18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106"/>
          <c:w val="0.86075"/>
          <c:h val="0.8345"/>
        </c:manualLayout>
      </c:layout>
      <c:scatterChart>
        <c:scatterStyle val="smoothMarker"/>
        <c:varyColors val="0"/>
        <c:ser>
          <c:idx val="0"/>
          <c:order val="0"/>
          <c:tx>
            <c:v>0.1ms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Sheet3!$A$29:$A$42</c:f>
              <c:numCache>
                <c:ptCount val="14"/>
                <c:pt idx="0">
                  <c:v>0.45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xVal>
          <c:yVal>
            <c:numRef>
              <c:f>Sheet3!$B$29:$B$42</c:f>
              <c:numCache>
                <c:ptCount val="14"/>
                <c:pt idx="0">
                  <c:v>10540866984739.092</c:v>
                </c:pt>
                <c:pt idx="1">
                  <c:v>2002196831607.3726</c:v>
                </c:pt>
                <c:pt idx="2">
                  <c:v>887909450345.5504</c:v>
                </c:pt>
                <c:pt idx="3">
                  <c:v>481496350386.9065</c:v>
                </c:pt>
                <c:pt idx="4">
                  <c:v>288367858967.7768</c:v>
                </c:pt>
                <c:pt idx="5">
                  <c:v>183040324796.1298</c:v>
                </c:pt>
                <c:pt idx="6">
                  <c:v>120627919896.69577</c:v>
                </c:pt>
                <c:pt idx="7">
                  <c:v>81577480877.64577</c:v>
                </c:pt>
                <c:pt idx="8">
                  <c:v>56196422626.48762</c:v>
                </c:pt>
                <c:pt idx="9">
                  <c:v>39219233710.422226</c:v>
                </c:pt>
                <c:pt idx="10">
                  <c:v>27579873097.626225</c:v>
                </c:pt>
                <c:pt idx="11">
                  <c:v>19384371901.212547</c:v>
                </c:pt>
                <c:pt idx="12">
                  <c:v>13379476873.382526</c:v>
                </c:pt>
                <c:pt idx="13">
                  <c:v>8609989892.574528</c:v>
                </c:pt>
              </c:numCache>
            </c:numRef>
          </c:yVal>
          <c:smooth val="1"/>
        </c:ser>
        <c:ser>
          <c:idx val="1"/>
          <c:order val="1"/>
          <c:tx>
            <c:v>1ms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Sheet3!$A$29:$A$42</c:f>
              <c:numCache>
                <c:ptCount val="14"/>
                <c:pt idx="0">
                  <c:v>0.45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xVal>
          <c:yVal>
            <c:numRef>
              <c:f>Sheet3!$K$29:$K$42</c:f>
              <c:numCache>
                <c:ptCount val="14"/>
                <c:pt idx="0">
                  <c:v>1777210873973.2168</c:v>
                </c:pt>
                <c:pt idx="1">
                  <c:v>357766531468.14764</c:v>
                </c:pt>
                <c:pt idx="2">
                  <c:v>168560508427.98224</c:v>
                </c:pt>
                <c:pt idx="3">
                  <c:v>97901137405.03366</c:v>
                </c:pt>
                <c:pt idx="4">
                  <c:v>63343847908.98665</c:v>
                </c:pt>
                <c:pt idx="5">
                  <c:v>43828288161.39905</c:v>
                </c:pt>
                <c:pt idx="6">
                  <c:v>31765685780.008232</c:v>
                </c:pt>
                <c:pt idx="7">
                  <c:v>23821568647.234806</c:v>
                </c:pt>
                <c:pt idx="8">
                  <c:v>18324024947.61511</c:v>
                </c:pt>
                <c:pt idx="9">
                  <c:v>14348484004.383282</c:v>
                </c:pt>
                <c:pt idx="10">
                  <c:v>11338246149.764254</c:v>
                </c:pt>
                <c:pt idx="11">
                  <c:v>8922710333.54633</c:v>
                </c:pt>
                <c:pt idx="12">
                  <c:v>6807612131.797207</c:v>
                </c:pt>
                <c:pt idx="13">
                  <c:v>4657343950.679906</c:v>
                </c:pt>
              </c:numCache>
            </c:numRef>
          </c:yVal>
          <c:smooth val="1"/>
        </c:ser>
        <c:ser>
          <c:idx val="2"/>
          <c:order val="2"/>
          <c:tx>
            <c:v>3ms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Sheet3!$A$29:$A$42</c:f>
              <c:numCache>
                <c:ptCount val="14"/>
                <c:pt idx="0">
                  <c:v>0.45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xVal>
          <c:yVal>
            <c:numRef>
              <c:f>Sheet3!$AE$29:$AE$42</c:f>
              <c:numCache>
                <c:ptCount val="14"/>
                <c:pt idx="0">
                  <c:v>1128051162064.6333</c:v>
                </c:pt>
                <c:pt idx="1">
                  <c:v>235956879605.98297</c:v>
                </c:pt>
                <c:pt idx="2">
                  <c:v>115275401619.27347</c:v>
                </c:pt>
                <c:pt idx="3">
                  <c:v>69486677184.1542</c:v>
                </c:pt>
                <c:pt idx="4">
                  <c:v>46675402645.37257</c:v>
                </c:pt>
                <c:pt idx="5">
                  <c:v>33516285447.7153</c:v>
                </c:pt>
                <c:pt idx="6">
                  <c:v>25183298067.661007</c:v>
                </c:pt>
                <c:pt idx="7">
                  <c:v>19543352926.463627</c:v>
                </c:pt>
                <c:pt idx="8">
                  <c:v>15518662156.587513</c:v>
                </c:pt>
                <c:pt idx="9">
                  <c:v>12506206248.3804</c:v>
                </c:pt>
                <c:pt idx="10">
                  <c:v>10135162672.144848</c:v>
                </c:pt>
                <c:pt idx="11">
                  <c:v>8147772439.645127</c:v>
                </c:pt>
                <c:pt idx="12">
                  <c:v>6320807336.124219</c:v>
                </c:pt>
                <c:pt idx="13">
                  <c:v>4364555362.391415</c:v>
                </c:pt>
              </c:numCache>
            </c:numRef>
          </c:yVal>
          <c:smooth val="1"/>
        </c:ser>
        <c:ser>
          <c:idx val="3"/>
          <c:order val="3"/>
          <c:tx>
            <c:v>10ms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Sheet3!$A$29:$A$42</c:f>
              <c:numCache>
                <c:ptCount val="14"/>
                <c:pt idx="0">
                  <c:v>0.45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xVal>
          <c:yVal>
            <c:numRef>
              <c:f>Sheet3!$BM$29:$BM$42</c:f>
              <c:numCache>
                <c:ptCount val="14"/>
                <c:pt idx="0">
                  <c:v>784277920668.4088</c:v>
                </c:pt>
                <c:pt idx="1">
                  <c:v>168730666208.44354</c:v>
                </c:pt>
                <c:pt idx="2">
                  <c:v>84875894412.02678</c:v>
                </c:pt>
                <c:pt idx="3">
                  <c:v>52698955285.078415</c:v>
                </c:pt>
                <c:pt idx="4">
                  <c:v>36367027574.99799</c:v>
                </c:pt>
                <c:pt idx="5">
                  <c:v>26883683560.062504</c:v>
                </c:pt>
                <c:pt idx="6">
                  <c:v>20769373052.178673</c:v>
                </c:pt>
                <c:pt idx="7">
                  <c:v>16544343206.59423</c:v>
                </c:pt>
                <c:pt idx="8">
                  <c:v>13438033218.79802</c:v>
                </c:pt>
                <c:pt idx="9">
                  <c:v>11068525688.474604</c:v>
                </c:pt>
                <c:pt idx="10">
                  <c:v>9143466711.39392</c:v>
                </c:pt>
                <c:pt idx="11">
                  <c:v>7470073737.133443</c:v>
                </c:pt>
                <c:pt idx="12">
                  <c:v>5862618354.526938</c:v>
                </c:pt>
                <c:pt idx="13">
                  <c:v>3281569973.2442884</c:v>
                </c:pt>
              </c:numCache>
            </c:numRef>
          </c:yVal>
          <c:smooth val="1"/>
        </c:ser>
        <c:ser>
          <c:idx val="4"/>
          <c:order val="4"/>
          <c:tx>
            <c:v>1s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Sheet3!$A$29:$A$42</c:f>
              <c:numCache>
                <c:ptCount val="14"/>
                <c:pt idx="0">
                  <c:v>0.45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xVal>
          <c:yVal>
            <c:numRef>
              <c:f>Sheet3!$EY$29:$EY$42</c:f>
              <c:numCache>
                <c:ptCount val="14"/>
                <c:pt idx="0">
                  <c:v>25936285684.642857</c:v>
                </c:pt>
                <c:pt idx="1">
                  <c:v>5375527132.086554</c:v>
                </c:pt>
                <c:pt idx="2">
                  <c:v>2615423237.988023</c:v>
                </c:pt>
                <c:pt idx="3">
                  <c:v>1594645076.7255104</c:v>
                </c:pt>
                <c:pt idx="4">
                  <c:v>1074454080.4665291</c:v>
                </c:pt>
                <c:pt idx="5">
                  <c:v>745658514.5702136</c:v>
                </c:pt>
                <c:pt idx="6">
                  <c:v>533517492.4743986</c:v>
                </c:pt>
                <c:pt idx="7">
                  <c:v>402284218.2116731</c:v>
                </c:pt>
                <c:pt idx="8">
                  <c:v>294438175.9104072</c:v>
                </c:pt>
                <c:pt idx="9">
                  <c:v>213992735.02105147</c:v>
                </c:pt>
                <c:pt idx="10">
                  <c:v>143542001.5870549</c:v>
                </c:pt>
                <c:pt idx="11">
                  <c:v>103635905.16635452</c:v>
                </c:pt>
                <c:pt idx="12">
                  <c:v>70636311.13255677</c:v>
                </c:pt>
                <c:pt idx="13">
                  <c:v>38191472.24428873</c:v>
                </c:pt>
              </c:numCache>
            </c:numRef>
          </c:yVal>
          <c:smooth val="1"/>
        </c:ser>
        <c:axId val="13071406"/>
        <c:axId val="50533791"/>
      </c:scatterChart>
      <c:valAx>
        <c:axId val="13071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energy [TeV]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0533791"/>
        <c:crosses val="autoZero"/>
        <c:crossBetween val="midCat"/>
        <c:dispUnits/>
      </c:valAx>
      <c:valAx>
        <c:axId val="50533791"/>
        <c:scaling>
          <c:orientation val="minMax"/>
          <c:min val="1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quench level [proton/s]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30714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25"/>
          <c:y val="0.16775"/>
          <c:w val="0.12325"/>
          <c:h val="0.18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94"/>
  </sheetViews>
  <pageMargins left="0.75" right="0.75" top="1" bottom="1" header="0.5" footer="0.5"/>
  <pageSetup horizontalDpi="409" verticalDpi="409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409" verticalDpi="409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409" verticalDpi="409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409" verticalDpi="409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544300" cy="7143750"/>
    <xdr:graphicFrame>
      <xdr:nvGraphicFramePr>
        <xdr:cNvPr id="1" name="Chart 1"/>
        <xdr:cNvGraphicFramePr/>
      </xdr:nvGraphicFramePr>
      <xdr:xfrm>
        <a:off x="0" y="0"/>
        <a:ext cx="11544300" cy="714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544300" cy="7143750"/>
    <xdr:graphicFrame>
      <xdr:nvGraphicFramePr>
        <xdr:cNvPr id="1" name="Shape 1025"/>
        <xdr:cNvGraphicFramePr/>
      </xdr:nvGraphicFramePr>
      <xdr:xfrm>
        <a:off x="0" y="0"/>
        <a:ext cx="11544300" cy="714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24"/>
  <sheetViews>
    <sheetView workbookViewId="0" topLeftCell="W1">
      <selection activeCell="AF6" sqref="AF6"/>
    </sheetView>
  </sheetViews>
  <sheetFormatPr defaultColWidth="9.140625" defaultRowHeight="12.75"/>
  <cols>
    <col min="1" max="1" width="7.8515625" style="0" customWidth="1"/>
    <col min="3" max="3" width="6.8515625" style="0" customWidth="1"/>
    <col min="7" max="7" width="2.8515625" style="0" customWidth="1"/>
    <col min="8" max="8" width="13.57421875" style="0" customWidth="1"/>
    <col min="9" max="10" width="11.57421875" style="0" customWidth="1"/>
    <col min="11" max="11" width="10.28125" style="0" customWidth="1"/>
    <col min="12" max="12" width="10.7109375" style="0" customWidth="1"/>
    <col min="13" max="13" width="1.8515625" style="0" customWidth="1"/>
    <col min="14" max="14" width="6.57421875" style="0" customWidth="1"/>
    <col min="15" max="15" width="8.28125" style="0" customWidth="1"/>
    <col min="16" max="16" width="10.28125" style="0" customWidth="1"/>
    <col min="17" max="17" width="10.7109375" style="0" customWidth="1"/>
    <col min="18" max="18" width="11.140625" style="0" customWidth="1"/>
    <col min="19" max="19" width="1.421875" style="0" customWidth="1"/>
    <col min="20" max="20" width="10.140625" style="0" customWidth="1"/>
    <col min="21" max="21" width="1.421875" style="0" customWidth="1"/>
    <col min="22" max="22" width="17.140625" style="0" customWidth="1"/>
    <col min="23" max="23" width="16.140625" style="0" customWidth="1"/>
    <col min="24" max="24" width="15.28125" style="0" customWidth="1"/>
    <col min="25" max="25" width="23.140625" style="0" customWidth="1"/>
    <col min="27" max="27" width="12.421875" style="0" bestFit="1" customWidth="1"/>
    <col min="32" max="32" width="17.28125" style="0" customWidth="1"/>
  </cols>
  <sheetData>
    <row r="2" ht="12.75">
      <c r="AE2" t="s">
        <v>39</v>
      </c>
    </row>
    <row r="3" spans="1:32" ht="12.75">
      <c r="A3" s="3" t="s">
        <v>0</v>
      </c>
      <c r="B3" s="3" t="s">
        <v>1</v>
      </c>
      <c r="C3" s="3" t="s">
        <v>2</v>
      </c>
      <c r="D3" s="3" t="s">
        <v>9</v>
      </c>
      <c r="E3" s="3" t="s">
        <v>15</v>
      </c>
      <c r="F3" s="3" t="s">
        <v>16</v>
      </c>
      <c r="G3" s="3"/>
      <c r="H3" s="3" t="s">
        <v>3</v>
      </c>
      <c r="I3" s="3" t="s">
        <v>3</v>
      </c>
      <c r="J3" s="3" t="s">
        <v>10</v>
      </c>
      <c r="K3" s="2" t="s">
        <v>4</v>
      </c>
      <c r="L3" s="2" t="s">
        <v>4</v>
      </c>
      <c r="M3" s="3"/>
      <c r="N3" s="3" t="s">
        <v>5</v>
      </c>
      <c r="O3" s="3" t="s">
        <v>6</v>
      </c>
      <c r="P3" s="3" t="s">
        <v>7</v>
      </c>
      <c r="Q3" s="3" t="s">
        <v>8</v>
      </c>
      <c r="R3" s="2" t="s">
        <v>13</v>
      </c>
      <c r="S3" s="2"/>
      <c r="T3" s="2" t="s">
        <v>14</v>
      </c>
      <c r="U3" s="2"/>
      <c r="V3" s="2" t="s">
        <v>25</v>
      </c>
      <c r="W3" s="2" t="s">
        <v>24</v>
      </c>
      <c r="X3" s="2" t="s">
        <v>26</v>
      </c>
      <c r="Y3" s="3" t="s">
        <v>28</v>
      </c>
      <c r="AA3" s="3" t="s">
        <v>30</v>
      </c>
      <c r="AB3" s="3" t="s">
        <v>31</v>
      </c>
      <c r="AC3" s="3" t="s">
        <v>32</v>
      </c>
      <c r="AE3" t="s">
        <v>40</v>
      </c>
      <c r="AF3" t="s">
        <v>41</v>
      </c>
    </row>
    <row r="4" spans="1:29" ht="12.75">
      <c r="A4" s="3"/>
      <c r="B4" s="3"/>
      <c r="C4" s="3"/>
      <c r="D4" s="3"/>
      <c r="E4" s="3"/>
      <c r="F4" s="3"/>
      <c r="G4" s="3"/>
      <c r="H4" s="3" t="s">
        <v>20</v>
      </c>
      <c r="I4" s="3" t="s">
        <v>19</v>
      </c>
      <c r="J4" s="3" t="s">
        <v>11</v>
      </c>
      <c r="K4" s="3" t="s">
        <v>20</v>
      </c>
      <c r="L4" s="3" t="s">
        <v>19</v>
      </c>
      <c r="M4" s="3"/>
      <c r="N4" s="3"/>
      <c r="O4" s="3"/>
      <c r="P4" s="3" t="s">
        <v>12</v>
      </c>
      <c r="Q4" s="3"/>
      <c r="R4" s="3"/>
      <c r="S4" s="3"/>
      <c r="T4" s="3"/>
      <c r="U4" s="3"/>
      <c r="V4" s="3" t="s">
        <v>27</v>
      </c>
      <c r="W4" s="3" t="s">
        <v>17</v>
      </c>
      <c r="X4" s="3" t="s">
        <v>18</v>
      </c>
      <c r="Y4" s="3"/>
      <c r="AA4" s="3"/>
      <c r="AB4" s="3"/>
      <c r="AC4" s="3"/>
    </row>
    <row r="5" spans="27:29" ht="12.75">
      <c r="AA5" s="3"/>
      <c r="AB5" s="3"/>
      <c r="AC5" s="3"/>
    </row>
    <row r="6" spans="1:32" ht="12.75">
      <c r="A6">
        <v>0.45</v>
      </c>
      <c r="B6">
        <f>1.227575*A6</f>
        <v>0.55240875</v>
      </c>
      <c r="C6">
        <v>14</v>
      </c>
      <c r="D6">
        <f>-0.9465648*A6+9.4259541</f>
        <v>8.99999994</v>
      </c>
      <c r="E6">
        <f>(-0.45801527*A6+6.2061069)/1000</f>
        <v>0.006000000028499999</v>
      </c>
      <c r="F6">
        <f>(-5.4961832*A6+46.473282)/1000</f>
        <v>0.043999999559999996</v>
      </c>
      <c r="H6" s="1">
        <v>3.8E-11</v>
      </c>
      <c r="I6" s="1">
        <v>1.4E-11</v>
      </c>
      <c r="J6" s="1">
        <f>0.45*(LN(5.2*0.45))</f>
        <v>0.38256791821632463</v>
      </c>
      <c r="K6" s="1">
        <f>H6*(A6*(LN(5.2*A6)))/J6</f>
        <v>3.8E-11</v>
      </c>
      <c r="L6" s="1">
        <f>I6*(A6*(LN(5.2*A6)))/J6</f>
        <v>1.4E-11</v>
      </c>
      <c r="N6">
        <f>0.0298+0.167*(B6/C6)</f>
        <v>0.03638944723214286</v>
      </c>
      <c r="O6">
        <v>0.00539</v>
      </c>
      <c r="P6">
        <f>0.2019358/1000</f>
        <v>0.00020193579999999999</v>
      </c>
      <c r="Q6">
        <f>(N6*D6*D6+O6*D6*D6*D6*D6)/1000</f>
        <v>0.03831133424346859</v>
      </c>
      <c r="R6">
        <f>Q6-P6</f>
        <v>0.03810939844346859</v>
      </c>
      <c r="T6">
        <f>(-0.8732824*A6+6.459977+0.233)*0.05</f>
        <v>0.31499999600000006</v>
      </c>
      <c r="V6" s="1">
        <f>R6/K6</f>
        <v>1002878906.4070683</v>
      </c>
      <c r="W6" s="1">
        <f>R6/L6</f>
        <v>2722099888.8191853</v>
      </c>
      <c r="X6" s="1">
        <f>T6/L6</f>
        <v>22499999714.285717</v>
      </c>
      <c r="Y6" s="1">
        <f>W6+X6</f>
        <v>25222099603.104904</v>
      </c>
      <c r="AA6">
        <f>(W6-V6)/(E6-0.0001)</f>
        <v>291393385441.93317</v>
      </c>
      <c r="AB6" s="1">
        <f>V6-0.0001*AA6</f>
        <v>973739567.862875</v>
      </c>
      <c r="AC6" s="1">
        <f>X6/F6</f>
        <v>511363634983.76636</v>
      </c>
      <c r="AE6">
        <f>-0.0007633587*A6+0.010343511</f>
        <v>0.009999999584999999</v>
      </c>
      <c r="AF6" s="1">
        <f>AE6/L6</f>
        <v>714285684.6428571</v>
      </c>
    </row>
    <row r="7" spans="1:32" ht="12.75">
      <c r="A7">
        <v>1</v>
      </c>
      <c r="B7">
        <f aca="true" t="shared" si="0" ref="B7:B19">1.227575*A7</f>
        <v>1.227575</v>
      </c>
      <c r="C7">
        <v>14</v>
      </c>
      <c r="D7">
        <f aca="true" t="shared" si="1" ref="D7:D19">-0.9465648*A7+9.4259541</f>
        <v>8.479389300000001</v>
      </c>
      <c r="E7">
        <f aca="true" t="shared" si="2" ref="E7:E19">(-0.45801527*A7+6.2061069)/1000</f>
        <v>0.00574809163</v>
      </c>
      <c r="F7">
        <f aca="true" t="shared" si="3" ref="F7:F19">(-5.4961832*A7+46.473282)/1000</f>
        <v>0.0409770988</v>
      </c>
      <c r="H7" s="1">
        <v>3.8E-11</v>
      </c>
      <c r="I7" s="1">
        <v>1.4E-11</v>
      </c>
      <c r="J7" s="1">
        <f aca="true" t="shared" si="4" ref="J7:J19">0.45*(LN(5.2*0.45))</f>
        <v>0.38256791821632463</v>
      </c>
      <c r="K7" s="1">
        <f aca="true" t="shared" si="5" ref="K7:K19">H7*(A7*(LN(5.2*A7)))/J7</f>
        <v>1.6375923016340156E-10</v>
      </c>
      <c r="L7" s="1">
        <f aca="true" t="shared" si="6" ref="L7:L19">I7*(A7*(LN(5.2*A7)))/J7</f>
        <v>6.033234795493743E-11</v>
      </c>
      <c r="N7">
        <f aca="true" t="shared" si="7" ref="N7:N19">0.0298+0.167*(B7/C7)</f>
        <v>0.04444321607142857</v>
      </c>
      <c r="O7">
        <v>0.00539</v>
      </c>
      <c r="P7">
        <f aca="true" t="shared" si="8" ref="P7:P19">0.2019358/1000</f>
        <v>0.00020193579999999999</v>
      </c>
      <c r="Q7">
        <f aca="true" t="shared" si="9" ref="Q7:Q19">(N7*D7*D7+O7*D7*D7*D7*D7)/1000</f>
        <v>0.03105970029395965</v>
      </c>
      <c r="R7">
        <f aca="true" t="shared" si="10" ref="R7:R19">Q7-P7</f>
        <v>0.03085776449395965</v>
      </c>
      <c r="T7">
        <f aca="true" t="shared" si="11" ref="T7:T19">(-0.8732824*A7+6.459977+0.233)*0.05</f>
        <v>0.29098473</v>
      </c>
      <c r="V7" s="1">
        <f aca="true" t="shared" si="12" ref="V7:V19">R7/K7</f>
        <v>188433741.79989293</v>
      </c>
      <c r="W7" s="1">
        <f aca="true" t="shared" si="13" ref="W7:W19">R7/L7</f>
        <v>511463013.45685214</v>
      </c>
      <c r="X7" s="1">
        <f aca="true" t="shared" si="14" ref="X7:X19">T7/L7</f>
        <v>4823030096.845197</v>
      </c>
      <c r="Y7" s="1">
        <f aca="true" t="shared" si="15" ref="Y7:Y19">W7+X7</f>
        <v>5334493110.302049</v>
      </c>
      <c r="AA7">
        <f aca="true" t="shared" si="16" ref="AA7:AA19">(W7-V7)/(E7-0.0001)</f>
        <v>57192640066.45713</v>
      </c>
      <c r="AB7" s="1">
        <f aca="true" t="shared" si="17" ref="AB7:AB19">V7-0.0001*AA7</f>
        <v>182714477.79324722</v>
      </c>
      <c r="AC7" s="1">
        <f aca="true" t="shared" si="18" ref="AC7:AC19">X7/F7</f>
        <v>117700623960.35701</v>
      </c>
      <c r="AE7">
        <f aca="true" t="shared" si="19" ref="AE7:AE19">-0.0007633587*A7+0.010343511</f>
        <v>0.0095801523</v>
      </c>
      <c r="AF7" s="1">
        <f aca="true" t="shared" si="20" ref="AF7:AF19">AE7/L7</f>
        <v>158789648.08655334</v>
      </c>
    </row>
    <row r="8" spans="1:32" ht="12.75">
      <c r="A8">
        <v>1.5</v>
      </c>
      <c r="B8">
        <f t="shared" si="0"/>
        <v>1.8413625000000002</v>
      </c>
      <c r="C8">
        <v>14</v>
      </c>
      <c r="D8">
        <f t="shared" si="1"/>
        <v>8.0061069</v>
      </c>
      <c r="E8">
        <f t="shared" si="2"/>
        <v>0.005519083995</v>
      </c>
      <c r="F8">
        <f t="shared" si="3"/>
        <v>0.0382290072</v>
      </c>
      <c r="H8" s="1">
        <v>3.8E-11</v>
      </c>
      <c r="I8" s="1">
        <v>1.4E-11</v>
      </c>
      <c r="J8" s="1">
        <f t="shared" si="4"/>
        <v>0.38256791821632463</v>
      </c>
      <c r="K8" s="1">
        <f t="shared" si="5"/>
        <v>3.0605036973968087E-10</v>
      </c>
      <c r="L8" s="1">
        <f t="shared" si="6"/>
        <v>1.1275539937777717E-10</v>
      </c>
      <c r="N8">
        <f t="shared" si="7"/>
        <v>0.05176482410714286</v>
      </c>
      <c r="O8">
        <v>0.00539</v>
      </c>
      <c r="P8">
        <f t="shared" si="8"/>
        <v>0.00020193579999999999</v>
      </c>
      <c r="Q8">
        <f t="shared" si="9"/>
        <v>0.02546293822361444</v>
      </c>
      <c r="R8">
        <f t="shared" si="10"/>
        <v>0.02526100242361444</v>
      </c>
      <c r="T8">
        <f t="shared" si="11"/>
        <v>0.26915267</v>
      </c>
      <c r="V8" s="1">
        <f t="shared" si="12"/>
        <v>82538709.05335237</v>
      </c>
      <c r="W8" s="1">
        <f t="shared" si="13"/>
        <v>224033638.8590993</v>
      </c>
      <c r="X8" s="1">
        <f t="shared" si="14"/>
        <v>2387049059.1605935</v>
      </c>
      <c r="Y8" s="1">
        <f t="shared" si="15"/>
        <v>2611082698.019693</v>
      </c>
      <c r="AA8">
        <f t="shared" si="16"/>
        <v>26110488402.892326</v>
      </c>
      <c r="AB8" s="1">
        <f t="shared" si="17"/>
        <v>79927660.21306314</v>
      </c>
      <c r="AC8" s="1">
        <f t="shared" si="18"/>
        <v>62440780810.03876</v>
      </c>
      <c r="AE8">
        <f t="shared" si="19"/>
        <v>0.00919847295</v>
      </c>
      <c r="AF8" s="1">
        <f t="shared" si="20"/>
        <v>81579001.98802291</v>
      </c>
    </row>
    <row r="9" spans="1:32" ht="12.75">
      <c r="A9">
        <v>2</v>
      </c>
      <c r="B9">
        <f t="shared" si="0"/>
        <v>2.45515</v>
      </c>
      <c r="C9">
        <v>14</v>
      </c>
      <c r="D9">
        <f t="shared" si="1"/>
        <v>7.5328245</v>
      </c>
      <c r="E9">
        <f t="shared" si="2"/>
        <v>0.005290076360000001</v>
      </c>
      <c r="F9">
        <f t="shared" si="3"/>
        <v>0.035480915599999996</v>
      </c>
      <c r="H9" s="1">
        <v>3.8E-11</v>
      </c>
      <c r="I9" s="1">
        <v>1.4E-11</v>
      </c>
      <c r="J9" s="1">
        <f t="shared" si="4"/>
        <v>0.38256791821632463</v>
      </c>
      <c r="K9" s="1">
        <f t="shared" si="5"/>
        <v>4.6521737132845226E-10</v>
      </c>
      <c r="L9" s="1">
        <f t="shared" si="6"/>
        <v>1.7139587364732452E-10</v>
      </c>
      <c r="N9">
        <f t="shared" si="7"/>
        <v>0.05908643214285715</v>
      </c>
      <c r="O9">
        <v>0.00539</v>
      </c>
      <c r="P9">
        <f t="shared" si="8"/>
        <v>0.00020193579999999999</v>
      </c>
      <c r="Q9">
        <f t="shared" si="9"/>
        <v>0.02070758966455252</v>
      </c>
      <c r="R9">
        <f t="shared" si="10"/>
        <v>0.02050565386455252</v>
      </c>
      <c r="T9">
        <f t="shared" si="11"/>
        <v>0.24732061000000002</v>
      </c>
      <c r="V9" s="1">
        <f t="shared" si="12"/>
        <v>44077575.620182805</v>
      </c>
      <c r="W9" s="1">
        <f t="shared" si="13"/>
        <v>119639133.82621047</v>
      </c>
      <c r="X9" s="1">
        <f t="shared" si="14"/>
        <v>1442978787.8610384</v>
      </c>
      <c r="Y9" s="1">
        <f t="shared" si="15"/>
        <v>1562617921.687249</v>
      </c>
      <c r="AA9">
        <f t="shared" si="16"/>
        <v>14558852888.636045</v>
      </c>
      <c r="AB9" s="1">
        <f t="shared" si="17"/>
        <v>42621690.3313192</v>
      </c>
      <c r="AC9" s="1">
        <f t="shared" si="18"/>
        <v>40669153077.352905</v>
      </c>
      <c r="AE9">
        <f t="shared" si="19"/>
        <v>0.0088167936</v>
      </c>
      <c r="AF9" s="1">
        <f t="shared" si="20"/>
        <v>51441107.725510456</v>
      </c>
    </row>
    <row r="10" spans="1:32" ht="12.75">
      <c r="A10">
        <v>2.5</v>
      </c>
      <c r="B10">
        <f t="shared" si="0"/>
        <v>3.0689375</v>
      </c>
      <c r="C10">
        <v>14</v>
      </c>
      <c r="D10">
        <f t="shared" si="1"/>
        <v>7.0595421</v>
      </c>
      <c r="E10">
        <f t="shared" si="2"/>
        <v>0.005061068725</v>
      </c>
      <c r="F10">
        <f t="shared" si="3"/>
        <v>0.032732823999999994</v>
      </c>
      <c r="H10" s="1">
        <v>3.8E-11</v>
      </c>
      <c r="I10" s="1">
        <v>1.4E-11</v>
      </c>
      <c r="J10" s="1">
        <f t="shared" si="4"/>
        <v>0.38256791821632463</v>
      </c>
      <c r="K10" s="1">
        <f t="shared" si="5"/>
        <v>6.36933149269097E-10</v>
      </c>
      <c r="L10" s="1">
        <f t="shared" si="6"/>
        <v>2.3465958130966735E-10</v>
      </c>
      <c r="N10">
        <f t="shared" si="7"/>
        <v>0.06640804017857144</v>
      </c>
      <c r="O10">
        <v>0.00539</v>
      </c>
      <c r="P10">
        <f t="shared" si="8"/>
        <v>0.00020193579999999999</v>
      </c>
      <c r="Q10">
        <f t="shared" si="9"/>
        <v>0.01669694499402697</v>
      </c>
      <c r="R10">
        <f t="shared" si="10"/>
        <v>0.01649500919402697</v>
      </c>
      <c r="T10">
        <f t="shared" si="11"/>
        <v>0.22548855</v>
      </c>
      <c r="V10" s="1">
        <f t="shared" si="12"/>
        <v>25897551.74927788</v>
      </c>
      <c r="W10" s="1">
        <f t="shared" si="13"/>
        <v>70293354.74803995</v>
      </c>
      <c r="X10" s="1">
        <f t="shared" si="14"/>
        <v>960917720.6467234</v>
      </c>
      <c r="Y10" s="1">
        <f t="shared" si="15"/>
        <v>1031211075.3947634</v>
      </c>
      <c r="AA10">
        <f t="shared" si="16"/>
        <v>8948838538.567528</v>
      </c>
      <c r="AB10" s="1">
        <f t="shared" si="17"/>
        <v>25002667.895421125</v>
      </c>
      <c r="AC10" s="1">
        <f t="shared" si="18"/>
        <v>29356395300.531467</v>
      </c>
      <c r="AE10">
        <f t="shared" si="19"/>
        <v>0.00843511425</v>
      </c>
      <c r="AF10" s="1">
        <f t="shared" si="20"/>
        <v>35946174.46652921</v>
      </c>
    </row>
    <row r="11" spans="1:32" ht="12.75">
      <c r="A11">
        <v>3</v>
      </c>
      <c r="B11">
        <f t="shared" si="0"/>
        <v>3.6827250000000005</v>
      </c>
      <c r="C11">
        <v>14</v>
      </c>
      <c r="D11">
        <f t="shared" si="1"/>
        <v>6.5862597</v>
      </c>
      <c r="E11">
        <f t="shared" si="2"/>
        <v>0.00483206109</v>
      </c>
      <c r="F11">
        <f t="shared" si="3"/>
        <v>0.0299847324</v>
      </c>
      <c r="H11" s="1">
        <v>3.8E-11</v>
      </c>
      <c r="I11" s="1">
        <v>1.4E-11</v>
      </c>
      <c r="J11" s="1">
        <f t="shared" si="4"/>
        <v>0.38256791821632463</v>
      </c>
      <c r="K11" s="1">
        <f t="shared" si="5"/>
        <v>8.186491059818353E-10</v>
      </c>
      <c r="L11" s="1">
        <f t="shared" si="6"/>
        <v>3.0160756536172884E-10</v>
      </c>
      <c r="N11">
        <f t="shared" si="7"/>
        <v>0.07372964821428571</v>
      </c>
      <c r="O11">
        <v>0.00539</v>
      </c>
      <c r="P11">
        <f t="shared" si="8"/>
        <v>0.00020193579999999999</v>
      </c>
      <c r="Q11">
        <f t="shared" si="9"/>
        <v>0.013340785138177581</v>
      </c>
      <c r="R11">
        <f t="shared" si="10"/>
        <v>0.01313884933817758</v>
      </c>
      <c r="T11">
        <f t="shared" si="11"/>
        <v>0.20365649000000002</v>
      </c>
      <c r="V11" s="1">
        <f t="shared" si="12"/>
        <v>16049427.333606731</v>
      </c>
      <c r="W11" s="1">
        <f t="shared" si="13"/>
        <v>43562731.334075406</v>
      </c>
      <c r="X11" s="1">
        <f t="shared" si="14"/>
        <v>675236676.3603805</v>
      </c>
      <c r="Y11" s="1">
        <f t="shared" si="15"/>
        <v>718799407.694456</v>
      </c>
      <c r="AA11">
        <f t="shared" si="16"/>
        <v>5814232630.810917</v>
      </c>
      <c r="AB11" s="1">
        <f t="shared" si="17"/>
        <v>15468004.070525639</v>
      </c>
      <c r="AC11" s="1">
        <f t="shared" si="18"/>
        <v>22519349759.492287</v>
      </c>
      <c r="AE11">
        <f t="shared" si="19"/>
        <v>0.0080534349</v>
      </c>
      <c r="AF11" s="1">
        <f t="shared" si="20"/>
        <v>26701700.570213564</v>
      </c>
    </row>
    <row r="12" spans="1:32" ht="12.75">
      <c r="A12">
        <v>3.5</v>
      </c>
      <c r="B12">
        <f t="shared" si="0"/>
        <v>4.2965125</v>
      </c>
      <c r="C12">
        <v>14</v>
      </c>
      <c r="D12">
        <f t="shared" si="1"/>
        <v>6.112977300000001</v>
      </c>
      <c r="E12">
        <f t="shared" si="2"/>
        <v>0.004603053455</v>
      </c>
      <c r="F12">
        <f t="shared" si="3"/>
        <v>0.027236640799999996</v>
      </c>
      <c r="H12" s="1">
        <v>3.8E-11</v>
      </c>
      <c r="I12" s="1">
        <v>1.4E-11</v>
      </c>
      <c r="J12" s="1">
        <f t="shared" si="4"/>
        <v>0.38256791821632463</v>
      </c>
      <c r="K12" s="1">
        <f t="shared" si="5"/>
        <v>1.0086812135533097E-09</v>
      </c>
      <c r="L12" s="1">
        <f t="shared" si="6"/>
        <v>3.7161939446700886E-10</v>
      </c>
      <c r="N12">
        <f t="shared" si="7"/>
        <v>0.08105125625000001</v>
      </c>
      <c r="O12">
        <v>0.00539</v>
      </c>
      <c r="P12">
        <f t="shared" si="8"/>
        <v>0.00020193579999999999</v>
      </c>
      <c r="Q12">
        <f t="shared" si="9"/>
        <v>0.010555381572030741</v>
      </c>
      <c r="R12">
        <f t="shared" si="10"/>
        <v>0.01035344577203074</v>
      </c>
      <c r="T12">
        <f t="shared" si="11"/>
        <v>0.18182443000000004</v>
      </c>
      <c r="V12" s="1">
        <f t="shared" si="12"/>
        <v>10264338.85445171</v>
      </c>
      <c r="W12" s="1">
        <f t="shared" si="13"/>
        <v>27860348.31922607</v>
      </c>
      <c r="X12" s="1">
        <f t="shared" si="14"/>
        <v>489275943.90163565</v>
      </c>
      <c r="Y12" s="1">
        <f t="shared" si="15"/>
        <v>517136292.22086173</v>
      </c>
      <c r="AA12">
        <f t="shared" si="16"/>
        <v>3907572859.308721</v>
      </c>
      <c r="AB12" s="1">
        <f t="shared" si="17"/>
        <v>9873581.568520838</v>
      </c>
      <c r="AC12" s="1">
        <f t="shared" si="18"/>
        <v>17963887231.704277</v>
      </c>
      <c r="AE12">
        <f t="shared" si="19"/>
        <v>0.007671755549999999</v>
      </c>
      <c r="AF12" s="1">
        <f t="shared" si="20"/>
        <v>20644120.47439863</v>
      </c>
    </row>
    <row r="13" spans="1:32" ht="12.75">
      <c r="A13">
        <v>4</v>
      </c>
      <c r="B13">
        <f t="shared" si="0"/>
        <v>4.9103</v>
      </c>
      <c r="C13">
        <v>14</v>
      </c>
      <c r="D13">
        <f t="shared" si="1"/>
        <v>5.6396949</v>
      </c>
      <c r="E13">
        <f t="shared" si="2"/>
        <v>0.00437404582</v>
      </c>
      <c r="F13">
        <f t="shared" si="3"/>
        <v>0.024488549199999998</v>
      </c>
      <c r="H13" s="1">
        <v>3.8E-11</v>
      </c>
      <c r="I13" s="1">
        <v>1.4E-11</v>
      </c>
      <c r="J13" s="1">
        <f t="shared" si="4"/>
        <v>0.38256791821632463</v>
      </c>
      <c r="K13" s="1">
        <f t="shared" si="5"/>
        <v>1.2058325646602026E-09</v>
      </c>
      <c r="L13" s="1">
        <f t="shared" si="6"/>
        <v>4.4425410276954835E-10</v>
      </c>
      <c r="N13">
        <f t="shared" si="7"/>
        <v>0.0883728642857143</v>
      </c>
      <c r="O13">
        <v>0.00539</v>
      </c>
      <c r="P13">
        <f t="shared" si="8"/>
        <v>0.00020193579999999999</v>
      </c>
      <c r="Q13">
        <f t="shared" si="9"/>
        <v>0.00826349631949951</v>
      </c>
      <c r="R13">
        <f t="shared" si="10"/>
        <v>0.00806156051949951</v>
      </c>
      <c r="T13">
        <f t="shared" si="11"/>
        <v>0.15999237000000002</v>
      </c>
      <c r="V13" s="1">
        <f t="shared" si="12"/>
        <v>6685472.557105154</v>
      </c>
      <c r="W13" s="1">
        <f t="shared" si="13"/>
        <v>18146282.654999703</v>
      </c>
      <c r="X13" s="1">
        <f t="shared" si="14"/>
        <v>360137067.9585917</v>
      </c>
      <c r="Y13" s="1">
        <f t="shared" si="15"/>
        <v>378283350.61359143</v>
      </c>
      <c r="AA13">
        <f t="shared" si="16"/>
        <v>2681489759.483802</v>
      </c>
      <c r="AB13" s="1">
        <f t="shared" si="17"/>
        <v>6417323.5811567735</v>
      </c>
      <c r="AC13" s="1">
        <f t="shared" si="18"/>
        <v>14706345607.38256</v>
      </c>
      <c r="AE13">
        <f t="shared" si="19"/>
        <v>0.0072900762</v>
      </c>
      <c r="AF13" s="1">
        <f t="shared" si="20"/>
        <v>16409699.211673103</v>
      </c>
    </row>
    <row r="14" spans="1:32" ht="12.75">
      <c r="A14">
        <v>4.5</v>
      </c>
      <c r="B14">
        <f t="shared" si="0"/>
        <v>5.5240875</v>
      </c>
      <c r="C14">
        <v>14</v>
      </c>
      <c r="D14">
        <f t="shared" si="1"/>
        <v>5.1664125</v>
      </c>
      <c r="E14">
        <f t="shared" si="2"/>
        <v>0.004145038185000001</v>
      </c>
      <c r="F14">
        <f t="shared" si="3"/>
        <v>0.0217404576</v>
      </c>
      <c r="H14" s="1">
        <v>3.8E-11</v>
      </c>
      <c r="I14" s="1">
        <v>1.4E-11</v>
      </c>
      <c r="J14" s="1">
        <f t="shared" si="4"/>
        <v>0.38256791821632463</v>
      </c>
      <c r="K14" s="1">
        <f t="shared" si="5"/>
        <v>1.409208232456488E-09</v>
      </c>
      <c r="L14" s="1">
        <f t="shared" si="6"/>
        <v>5.191819803787061E-10</v>
      </c>
      <c r="N14">
        <f t="shared" si="7"/>
        <v>0.09569447232142858</v>
      </c>
      <c r="O14">
        <v>0.00539</v>
      </c>
      <c r="P14">
        <f t="shared" si="8"/>
        <v>0.00020193579999999999</v>
      </c>
      <c r="Q14">
        <f t="shared" si="9"/>
        <v>0.006394381953383611</v>
      </c>
      <c r="R14">
        <f t="shared" si="10"/>
        <v>0.006192446153383611</v>
      </c>
      <c r="T14">
        <f t="shared" si="11"/>
        <v>0.13816031000000004</v>
      </c>
      <c r="V14" s="1">
        <f t="shared" si="12"/>
        <v>4394273.3307689605</v>
      </c>
      <c r="W14" s="1">
        <f t="shared" si="13"/>
        <v>11927313.326372894</v>
      </c>
      <c r="X14" s="1">
        <f t="shared" si="14"/>
        <v>266111527.79074106</v>
      </c>
      <c r="Y14" s="1">
        <f t="shared" si="15"/>
        <v>278038841.11711395</v>
      </c>
      <c r="AA14">
        <f t="shared" si="16"/>
        <v>1862291442.2757006</v>
      </c>
      <c r="AB14" s="1">
        <f t="shared" si="17"/>
        <v>4208044.186541391</v>
      </c>
      <c r="AC14" s="1">
        <f t="shared" si="18"/>
        <v>12240383007.887611</v>
      </c>
      <c r="AE14">
        <f t="shared" si="19"/>
        <v>0.00690839685</v>
      </c>
      <c r="AF14" s="1">
        <f t="shared" si="20"/>
        <v>13306310.910407212</v>
      </c>
    </row>
    <row r="15" spans="1:32" ht="12.75">
      <c r="A15">
        <v>5</v>
      </c>
      <c r="B15">
        <f t="shared" si="0"/>
        <v>6.137875</v>
      </c>
      <c r="C15">
        <v>14</v>
      </c>
      <c r="D15">
        <f t="shared" si="1"/>
        <v>4.6931301</v>
      </c>
      <c r="E15">
        <f t="shared" si="2"/>
        <v>0.0039160305500000004</v>
      </c>
      <c r="F15">
        <f t="shared" si="3"/>
        <v>0.018992365999999997</v>
      </c>
      <c r="H15" s="1">
        <v>3.8E-11</v>
      </c>
      <c r="I15" s="1">
        <v>1.4E-11</v>
      </c>
      <c r="J15" s="1">
        <f t="shared" si="4"/>
        <v>0.38256791821632463</v>
      </c>
      <c r="K15" s="1">
        <f t="shared" si="5"/>
        <v>1.6181135760423167E-09</v>
      </c>
      <c r="L15" s="1">
        <f t="shared" si="6"/>
        <v>5.961471069629588E-10</v>
      </c>
      <c r="N15">
        <f t="shared" si="7"/>
        <v>0.10301608035714285</v>
      </c>
      <c r="O15">
        <v>0.00539</v>
      </c>
      <c r="P15">
        <f t="shared" si="8"/>
        <v>0.00020193579999999999</v>
      </c>
      <c r="Q15">
        <f t="shared" si="9"/>
        <v>0.004883781595369409</v>
      </c>
      <c r="R15">
        <f t="shared" si="10"/>
        <v>0.00468184579536941</v>
      </c>
      <c r="T15">
        <f t="shared" si="11"/>
        <v>0.11632825000000001</v>
      </c>
      <c r="V15" s="1">
        <f t="shared" si="12"/>
        <v>2893397.5121947625</v>
      </c>
      <c r="W15" s="1">
        <f t="shared" si="13"/>
        <v>7853507.533100069</v>
      </c>
      <c r="X15" s="1">
        <f t="shared" si="14"/>
        <v>195133463.9408524</v>
      </c>
      <c r="Y15" s="1">
        <f t="shared" si="15"/>
        <v>202986971.47395247</v>
      </c>
      <c r="AA15">
        <f t="shared" si="16"/>
        <v>1299808781.904355</v>
      </c>
      <c r="AB15" s="1">
        <f t="shared" si="17"/>
        <v>2763416.634004327</v>
      </c>
      <c r="AC15" s="1">
        <f t="shared" si="18"/>
        <v>10274310422.45355</v>
      </c>
      <c r="AE15">
        <f t="shared" si="19"/>
        <v>0.006526717499999999</v>
      </c>
      <c r="AF15" s="1">
        <f t="shared" si="20"/>
        <v>10948166.021051466</v>
      </c>
    </row>
    <row r="16" spans="1:32" ht="12.75">
      <c r="A16">
        <v>5.5</v>
      </c>
      <c r="B16">
        <f t="shared" si="0"/>
        <v>6.7516625</v>
      </c>
      <c r="C16">
        <v>14</v>
      </c>
      <c r="D16">
        <f t="shared" si="1"/>
        <v>4.219847700000001</v>
      </c>
      <c r="E16">
        <f t="shared" si="2"/>
        <v>0.003687022915</v>
      </c>
      <c r="F16">
        <f t="shared" si="3"/>
        <v>0.016244274399999998</v>
      </c>
      <c r="H16" s="1">
        <v>3.8E-11</v>
      </c>
      <c r="I16" s="1">
        <v>1.4E-11</v>
      </c>
      <c r="J16" s="1">
        <f t="shared" si="4"/>
        <v>0.38256791821632463</v>
      </c>
      <c r="K16" s="1">
        <f t="shared" si="5"/>
        <v>1.8319936687145005E-09</v>
      </c>
      <c r="L16" s="1">
        <f t="shared" si="6"/>
        <v>6.749450358421845E-10</v>
      </c>
      <c r="N16">
        <f t="shared" si="7"/>
        <v>0.11033768839285715</v>
      </c>
      <c r="O16">
        <v>0.00539</v>
      </c>
      <c r="P16">
        <f t="shared" si="8"/>
        <v>0.00020193579999999999</v>
      </c>
      <c r="Q16">
        <f t="shared" si="9"/>
        <v>0.003673928916029921</v>
      </c>
      <c r="R16">
        <f t="shared" si="10"/>
        <v>0.003471993116029921</v>
      </c>
      <c r="T16">
        <f t="shared" si="11"/>
        <v>0.09449619000000004</v>
      </c>
      <c r="V16" s="1">
        <f t="shared" si="12"/>
        <v>1895199.2986232308</v>
      </c>
      <c r="W16" s="1">
        <f t="shared" si="13"/>
        <v>5144112.38197734</v>
      </c>
      <c r="X16" s="1">
        <f t="shared" si="14"/>
        <v>140005755.99773005</v>
      </c>
      <c r="Y16" s="1">
        <f t="shared" si="15"/>
        <v>145149868.3797074</v>
      </c>
      <c r="AA16">
        <f t="shared" si="16"/>
        <v>905740821.941225</v>
      </c>
      <c r="AB16" s="1">
        <f t="shared" si="17"/>
        <v>1804625.2164291083</v>
      </c>
      <c r="AC16" s="1">
        <f t="shared" si="18"/>
        <v>8618775609.806866</v>
      </c>
      <c r="AE16">
        <f t="shared" si="19"/>
        <v>0.00614503815</v>
      </c>
      <c r="AF16" s="1">
        <f t="shared" si="20"/>
        <v>9104501.587054906</v>
      </c>
    </row>
    <row r="17" spans="1:32" ht="12.75">
      <c r="A17">
        <v>6</v>
      </c>
      <c r="B17">
        <f t="shared" si="0"/>
        <v>7.365450000000001</v>
      </c>
      <c r="C17">
        <v>14</v>
      </c>
      <c r="D17">
        <f t="shared" si="1"/>
        <v>3.7465653000000003</v>
      </c>
      <c r="E17">
        <f t="shared" si="2"/>
        <v>0.0034580152800000002</v>
      </c>
      <c r="F17">
        <f t="shared" si="3"/>
        <v>0.0134961828</v>
      </c>
      <c r="H17" s="1">
        <v>3.8E-11</v>
      </c>
      <c r="I17" s="1">
        <v>1.4E-11</v>
      </c>
      <c r="J17" s="1">
        <f t="shared" si="4"/>
        <v>0.38256791821632463</v>
      </c>
      <c r="K17" s="1">
        <f t="shared" si="5"/>
        <v>2.050394944968617E-09</v>
      </c>
      <c r="L17" s="1">
        <f t="shared" si="6"/>
        <v>7.554086639358065E-10</v>
      </c>
      <c r="N17">
        <f t="shared" si="7"/>
        <v>0.11765929642857142</v>
      </c>
      <c r="O17">
        <v>0.00539</v>
      </c>
      <c r="P17">
        <f t="shared" si="8"/>
        <v>0.00020193579999999999</v>
      </c>
      <c r="Q17">
        <f t="shared" si="9"/>
        <v>0.0027135481348248137</v>
      </c>
      <c r="R17">
        <f t="shared" si="10"/>
        <v>0.0025116123348248136</v>
      </c>
      <c r="T17">
        <f t="shared" si="11"/>
        <v>0.07266413000000001</v>
      </c>
      <c r="V17" s="1">
        <f t="shared" si="12"/>
        <v>1224940.7564079103</v>
      </c>
      <c r="W17" s="1">
        <f t="shared" si="13"/>
        <v>3324839.195964327</v>
      </c>
      <c r="X17" s="1">
        <f t="shared" si="14"/>
        <v>96191814.4033557</v>
      </c>
      <c r="Y17" s="1">
        <f t="shared" si="15"/>
        <v>99516653.59932002</v>
      </c>
      <c r="AA17">
        <f t="shared" si="16"/>
        <v>625339155.5610839</v>
      </c>
      <c r="AB17" s="1">
        <f t="shared" si="17"/>
        <v>1162406.840851802</v>
      </c>
      <c r="AC17" s="1">
        <f t="shared" si="18"/>
        <v>7127334878.967089</v>
      </c>
      <c r="AE17">
        <f t="shared" si="19"/>
        <v>0.0057633588</v>
      </c>
      <c r="AF17" s="1">
        <f t="shared" si="20"/>
        <v>7629458.166354525</v>
      </c>
    </row>
    <row r="18" spans="1:32" ht="12.75">
      <c r="A18">
        <v>6.5</v>
      </c>
      <c r="B18">
        <f t="shared" si="0"/>
        <v>7.979237500000001</v>
      </c>
      <c r="C18">
        <v>14</v>
      </c>
      <c r="D18">
        <f t="shared" si="1"/>
        <v>3.2732829</v>
      </c>
      <c r="E18">
        <f t="shared" si="2"/>
        <v>0.0032290076450000003</v>
      </c>
      <c r="F18">
        <f t="shared" si="3"/>
        <v>0.010748091199999997</v>
      </c>
      <c r="H18" s="1">
        <v>3.8E-11</v>
      </c>
      <c r="I18" s="1">
        <v>1.4E-11</v>
      </c>
      <c r="J18" s="1">
        <f t="shared" si="4"/>
        <v>0.38256791821632463</v>
      </c>
      <c r="K18" s="1">
        <f t="shared" si="5"/>
        <v>2.272939723406403E-09</v>
      </c>
      <c r="L18" s="1">
        <f t="shared" si="6"/>
        <v>8.37398845465517E-10</v>
      </c>
      <c r="N18">
        <f t="shared" si="7"/>
        <v>0.12498090446428572</v>
      </c>
      <c r="O18">
        <v>0.00539</v>
      </c>
      <c r="P18">
        <f t="shared" si="8"/>
        <v>0.00020193579999999999</v>
      </c>
      <c r="Q18">
        <f t="shared" si="9"/>
        <v>0.001957854020100413</v>
      </c>
      <c r="R18">
        <f t="shared" si="10"/>
        <v>0.001755918220100413</v>
      </c>
      <c r="T18">
        <f t="shared" si="11"/>
        <v>0.050832070000000035</v>
      </c>
      <c r="V18" s="1">
        <f t="shared" si="12"/>
        <v>772531.8018855591</v>
      </c>
      <c r="W18" s="1">
        <f t="shared" si="13"/>
        <v>2096872.0336893746</v>
      </c>
      <c r="X18" s="1">
        <f t="shared" si="14"/>
        <v>60702340.67703074</v>
      </c>
      <c r="Y18" s="1">
        <f t="shared" si="15"/>
        <v>62799212.710720114</v>
      </c>
      <c r="AA18">
        <f t="shared" si="16"/>
        <v>423246083.7607877</v>
      </c>
      <c r="AB18" s="1">
        <f t="shared" si="17"/>
        <v>730207.1935094803</v>
      </c>
      <c r="AC18" s="1">
        <f t="shared" si="18"/>
        <v>5647732192.3943815</v>
      </c>
      <c r="AE18">
        <f t="shared" si="19"/>
        <v>0.005381679449999999</v>
      </c>
      <c r="AF18" s="1">
        <f t="shared" si="20"/>
        <v>6426662.132556773</v>
      </c>
    </row>
    <row r="19" spans="1:32" ht="12.75">
      <c r="A19">
        <v>7</v>
      </c>
      <c r="B19">
        <f t="shared" si="0"/>
        <v>8.593025</v>
      </c>
      <c r="C19">
        <v>14</v>
      </c>
      <c r="D19">
        <f t="shared" si="1"/>
        <v>2.8000005000000003</v>
      </c>
      <c r="E19">
        <f t="shared" si="2"/>
        <v>0.00300000001</v>
      </c>
      <c r="F19">
        <f t="shared" si="3"/>
        <v>0.007999999599999995</v>
      </c>
      <c r="H19" s="1">
        <v>3.8E-11</v>
      </c>
      <c r="I19" s="1">
        <v>1.4E-11</v>
      </c>
      <c r="J19" s="1">
        <f t="shared" si="4"/>
        <v>0.38256791821632463</v>
      </c>
      <c r="K19" s="1">
        <f t="shared" si="5"/>
        <v>2.4993086156123914E-09</v>
      </c>
      <c r="L19" s="1">
        <f t="shared" si="6"/>
        <v>9.207979110150916E-10</v>
      </c>
      <c r="N19">
        <f t="shared" si="7"/>
        <v>0.13230251250000002</v>
      </c>
      <c r="O19">
        <v>0.00539</v>
      </c>
      <c r="P19">
        <f t="shared" si="8"/>
        <v>0.00020193579999999999</v>
      </c>
      <c r="Q19">
        <f t="shared" si="9"/>
        <v>0.0013685518890896922</v>
      </c>
      <c r="R19">
        <f t="shared" si="10"/>
        <v>0.0011666160890896923</v>
      </c>
      <c r="T19">
        <f t="shared" si="11"/>
        <v>0.029000010000000007</v>
      </c>
      <c r="V19" s="1">
        <f t="shared" si="12"/>
        <v>466775.5241598457</v>
      </c>
      <c r="W19" s="1">
        <f t="shared" si="13"/>
        <v>1266962.1370052954</v>
      </c>
      <c r="X19" s="1">
        <f t="shared" si="14"/>
        <v>31494435.047132406</v>
      </c>
      <c r="Y19" s="1">
        <f t="shared" si="15"/>
        <v>32761397.184137702</v>
      </c>
      <c r="AA19">
        <f t="shared" si="16"/>
        <v>275926417.27109843</v>
      </c>
      <c r="AB19" s="1">
        <f t="shared" si="17"/>
        <v>439182.8824327359</v>
      </c>
      <c r="AC19" s="1">
        <f t="shared" si="18"/>
        <v>3936804577.7317824</v>
      </c>
      <c r="AE19">
        <f t="shared" si="19"/>
        <v>0.0050000001</v>
      </c>
      <c r="AF19" s="1">
        <f t="shared" si="20"/>
        <v>5430073.244288726</v>
      </c>
    </row>
    <row r="21" ht="12.75">
      <c r="K21" s="3" t="s">
        <v>21</v>
      </c>
    </row>
    <row r="22" ht="12.75">
      <c r="K22" s="3" t="s">
        <v>29</v>
      </c>
    </row>
    <row r="23" ht="12.75">
      <c r="K23" s="3" t="s">
        <v>22</v>
      </c>
    </row>
    <row r="24" ht="12.75">
      <c r="K24" s="3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M183"/>
  <sheetViews>
    <sheetView workbookViewId="0" topLeftCell="EX1">
      <selection activeCell="DE16" sqref="DE16:DE183"/>
    </sheetView>
  </sheetViews>
  <sheetFormatPr defaultColWidth="9.140625" defaultRowHeight="12.75"/>
  <cols>
    <col min="3" max="3" width="9.8515625" style="0" customWidth="1"/>
    <col min="4" max="4" width="8.28125" style="0" customWidth="1"/>
    <col min="5" max="5" width="6.7109375" style="0" customWidth="1"/>
    <col min="6" max="9" width="8.421875" style="0" customWidth="1"/>
    <col min="10" max="10" width="2.421875" style="0" customWidth="1"/>
    <col min="11" max="11" width="10.00390625" style="0" customWidth="1"/>
    <col min="12" max="14" width="8.421875" style="0" customWidth="1"/>
    <col min="15" max="15" width="9.8515625" style="0" customWidth="1"/>
    <col min="19" max="19" width="10.00390625" style="0" bestFit="1" customWidth="1"/>
    <col min="20" max="20" width="11.00390625" style="0" bestFit="1" customWidth="1"/>
    <col min="22" max="22" width="1.7109375" style="0" customWidth="1"/>
    <col min="23" max="23" width="10.7109375" style="0" customWidth="1"/>
    <col min="27" max="27" width="9.8515625" style="0" customWidth="1"/>
    <col min="31" max="31" width="10.00390625" style="0" bestFit="1" customWidth="1"/>
    <col min="32" max="32" width="11.00390625" style="0" bestFit="1" customWidth="1"/>
    <col min="34" max="34" width="2.140625" style="0" customWidth="1"/>
    <col min="35" max="35" width="10.8515625" style="0" customWidth="1"/>
    <col min="39" max="39" width="9.8515625" style="0" customWidth="1"/>
    <col min="43" max="43" width="10.00390625" style="0" bestFit="1" customWidth="1"/>
    <col min="44" max="44" width="11.00390625" style="0" bestFit="1" customWidth="1"/>
    <col min="46" max="46" width="2.00390625" style="0" customWidth="1"/>
    <col min="47" max="47" width="10.7109375" style="0" customWidth="1"/>
    <col min="51" max="51" width="9.8515625" style="0" customWidth="1"/>
    <col min="56" max="56" width="10.00390625" style="0" bestFit="1" customWidth="1"/>
    <col min="58" max="58" width="2.140625" style="0" customWidth="1"/>
    <col min="59" max="59" width="10.140625" style="0" customWidth="1"/>
    <col min="63" max="63" width="9.8515625" style="0" customWidth="1"/>
    <col min="68" max="68" width="10.00390625" style="0" bestFit="1" customWidth="1"/>
    <col min="70" max="70" width="2.140625" style="0" customWidth="1"/>
    <col min="71" max="71" width="10.7109375" style="0" customWidth="1"/>
    <col min="75" max="75" width="9.8515625" style="0" customWidth="1"/>
    <col min="80" max="80" width="10.00390625" style="0" bestFit="1" customWidth="1"/>
    <col min="82" max="82" width="2.421875" style="0" customWidth="1"/>
    <col min="83" max="83" width="10.57421875" style="0" customWidth="1"/>
    <col min="87" max="87" width="9.8515625" style="0" customWidth="1"/>
    <col min="92" max="92" width="10.00390625" style="0" bestFit="1" customWidth="1"/>
    <col min="94" max="94" width="1.8515625" style="0" customWidth="1"/>
    <col min="95" max="95" width="10.00390625" style="0" customWidth="1"/>
    <col min="99" max="99" width="9.8515625" style="0" customWidth="1"/>
    <col min="104" max="104" width="10.00390625" style="0" bestFit="1" customWidth="1"/>
    <col min="106" max="106" width="1.7109375" style="0" customWidth="1"/>
    <col min="107" max="107" width="10.8515625" style="0" customWidth="1"/>
    <col min="111" max="111" width="9.8515625" style="0" customWidth="1"/>
    <col min="116" max="116" width="10.00390625" style="0" bestFit="1" customWidth="1"/>
    <col min="118" max="118" width="2.00390625" style="0" customWidth="1"/>
    <col min="119" max="119" width="10.8515625" style="0" customWidth="1"/>
    <col min="123" max="123" width="9.8515625" style="0" customWidth="1"/>
    <col min="128" max="128" width="10.00390625" style="0" bestFit="1" customWidth="1"/>
    <col min="130" max="130" width="2.28125" style="0" customWidth="1"/>
    <col min="131" max="131" width="11.421875" style="0" customWidth="1"/>
    <col min="135" max="135" width="9.8515625" style="0" customWidth="1"/>
    <col min="142" max="142" width="1.8515625" style="0" customWidth="1"/>
    <col min="143" max="143" width="10.28125" style="0" customWidth="1"/>
    <col min="147" max="147" width="9.8515625" style="0" customWidth="1"/>
    <col min="154" max="154" width="2.00390625" style="0" customWidth="1"/>
    <col min="155" max="155" width="10.57421875" style="0" customWidth="1"/>
    <col min="159" max="159" width="9.8515625" style="0" customWidth="1"/>
    <col min="166" max="166" width="2.421875" style="0" customWidth="1"/>
    <col min="167" max="167" width="10.421875" style="0" customWidth="1"/>
  </cols>
  <sheetData>
    <row r="5" spans="3:160" ht="12.75">
      <c r="C5" t="s">
        <v>33</v>
      </c>
      <c r="D5">
        <v>0.45</v>
      </c>
      <c r="O5" t="s">
        <v>33</v>
      </c>
      <c r="P5">
        <v>1</v>
      </c>
      <c r="AA5" t="s">
        <v>33</v>
      </c>
      <c r="AB5">
        <v>1.5</v>
      </c>
      <c r="AM5" t="s">
        <v>33</v>
      </c>
      <c r="AN5">
        <v>2</v>
      </c>
      <c r="AY5" t="s">
        <v>33</v>
      </c>
      <c r="AZ5">
        <v>2.5</v>
      </c>
      <c r="BK5" t="s">
        <v>33</v>
      </c>
      <c r="BL5">
        <v>3</v>
      </c>
      <c r="BW5" t="s">
        <v>33</v>
      </c>
      <c r="BX5">
        <v>3.5</v>
      </c>
      <c r="CI5" t="s">
        <v>33</v>
      </c>
      <c r="CJ5">
        <v>4</v>
      </c>
      <c r="CU5" t="s">
        <v>33</v>
      </c>
      <c r="CV5">
        <v>4.5</v>
      </c>
      <c r="DG5" t="s">
        <v>33</v>
      </c>
      <c r="DH5">
        <v>5</v>
      </c>
      <c r="DS5" t="s">
        <v>33</v>
      </c>
      <c r="DT5">
        <v>5.5</v>
      </c>
      <c r="EE5" t="s">
        <v>33</v>
      </c>
      <c r="EF5">
        <v>6</v>
      </c>
      <c r="EQ5" t="s">
        <v>33</v>
      </c>
      <c r="ER5">
        <v>6.5</v>
      </c>
      <c r="FC5" t="s">
        <v>33</v>
      </c>
      <c r="FD5">
        <v>7</v>
      </c>
    </row>
    <row r="8" spans="3:160" ht="12.75">
      <c r="C8" t="s">
        <v>15</v>
      </c>
      <c r="D8">
        <v>0.006000000028499999</v>
      </c>
      <c r="O8" t="s">
        <v>15</v>
      </c>
      <c r="P8">
        <v>0.00574809163</v>
      </c>
      <c r="AA8" t="s">
        <v>15</v>
      </c>
      <c r="AB8">
        <v>0.005519083995</v>
      </c>
      <c r="AM8" t="s">
        <v>15</v>
      </c>
      <c r="AN8">
        <v>0.005290076360000001</v>
      </c>
      <c r="AY8" t="s">
        <v>15</v>
      </c>
      <c r="AZ8">
        <v>0.005061068725</v>
      </c>
      <c r="BK8" t="s">
        <v>15</v>
      </c>
      <c r="BL8">
        <v>0.00483206109</v>
      </c>
      <c r="BW8" t="s">
        <v>15</v>
      </c>
      <c r="BX8">
        <v>0.004603053455</v>
      </c>
      <c r="CI8" t="s">
        <v>15</v>
      </c>
      <c r="CJ8">
        <v>0.00437404582</v>
      </c>
      <c r="CU8" t="s">
        <v>15</v>
      </c>
      <c r="CV8">
        <v>0.004145038185000001</v>
      </c>
      <c r="DG8" t="s">
        <v>15</v>
      </c>
      <c r="DH8">
        <v>0.0039160305500000004</v>
      </c>
      <c r="DS8" t="s">
        <v>15</v>
      </c>
      <c r="DT8">
        <v>0.003687022915</v>
      </c>
      <c r="EE8" t="s">
        <v>15</v>
      </c>
      <c r="EF8">
        <v>0.0034580152800000002</v>
      </c>
      <c r="EQ8" t="s">
        <v>15</v>
      </c>
      <c r="ER8">
        <v>0.0032290076450000003</v>
      </c>
      <c r="FC8" t="s">
        <v>15</v>
      </c>
      <c r="FD8">
        <v>0.00300000001</v>
      </c>
    </row>
    <row r="9" spans="3:161" ht="12.75">
      <c r="C9" t="s">
        <v>34</v>
      </c>
      <c r="E9">
        <v>0.043999999559999996</v>
      </c>
      <c r="O9" t="s">
        <v>34</v>
      </c>
      <c r="Q9">
        <v>0.0409770988</v>
      </c>
      <c r="AA9" t="s">
        <v>34</v>
      </c>
      <c r="AC9">
        <v>0.0382290072</v>
      </c>
      <c r="AM9" t="s">
        <v>34</v>
      </c>
      <c r="AO9">
        <v>0.035480915599999996</v>
      </c>
      <c r="AY9" t="s">
        <v>34</v>
      </c>
      <c r="BA9">
        <v>0.032732823999999994</v>
      </c>
      <c r="BK9" t="s">
        <v>34</v>
      </c>
      <c r="BM9">
        <v>0.0299847324</v>
      </c>
      <c r="BW9" t="s">
        <v>34</v>
      </c>
      <c r="BY9">
        <v>0.027236640799999996</v>
      </c>
      <c r="CI9" t="s">
        <v>34</v>
      </c>
      <c r="CK9">
        <v>0.024488549199999998</v>
      </c>
      <c r="CU9" t="s">
        <v>34</v>
      </c>
      <c r="CW9">
        <v>0.0217404576</v>
      </c>
      <c r="DG9" t="s">
        <v>34</v>
      </c>
      <c r="DI9">
        <v>0.018992365999999997</v>
      </c>
      <c r="DS9" t="s">
        <v>34</v>
      </c>
      <c r="DU9">
        <v>0.016244274399999998</v>
      </c>
      <c r="EE9" t="s">
        <v>34</v>
      </c>
      <c r="EG9">
        <v>0.0134961828</v>
      </c>
      <c r="EQ9" t="s">
        <v>34</v>
      </c>
      <c r="ES9">
        <v>0.010748091199999997</v>
      </c>
      <c r="FC9" t="s">
        <v>34</v>
      </c>
      <c r="FE9">
        <v>0.008</v>
      </c>
    </row>
    <row r="10" spans="3:160" ht="12.75">
      <c r="C10" t="s">
        <v>30</v>
      </c>
      <c r="D10">
        <v>291393385441.93317</v>
      </c>
      <c r="O10" t="s">
        <v>30</v>
      </c>
      <c r="P10">
        <v>57192640066.45713</v>
      </c>
      <c r="AA10" t="s">
        <v>30</v>
      </c>
      <c r="AB10">
        <v>26110488402.892326</v>
      </c>
      <c r="AM10" t="s">
        <v>30</v>
      </c>
      <c r="AN10">
        <v>14558852888.636045</v>
      </c>
      <c r="AY10" t="s">
        <v>30</v>
      </c>
      <c r="BK10" t="s">
        <v>30</v>
      </c>
      <c r="BL10">
        <v>5814232630.810917</v>
      </c>
      <c r="BW10" t="s">
        <v>30</v>
      </c>
      <c r="CI10" t="s">
        <v>30</v>
      </c>
      <c r="CJ10">
        <v>2681489759.483802</v>
      </c>
      <c r="CU10" t="s">
        <v>30</v>
      </c>
      <c r="CV10">
        <v>1862291442.2757006</v>
      </c>
      <c r="DG10" t="s">
        <v>30</v>
      </c>
      <c r="DS10" t="s">
        <v>30</v>
      </c>
      <c r="DT10">
        <v>905740821.941225</v>
      </c>
      <c r="EE10" t="s">
        <v>30</v>
      </c>
      <c r="EQ10" t="s">
        <v>30</v>
      </c>
      <c r="ER10">
        <v>423246083.7607877</v>
      </c>
      <c r="FC10" t="s">
        <v>30</v>
      </c>
      <c r="FD10">
        <v>275926417.27109843</v>
      </c>
    </row>
    <row r="11" spans="3:160" ht="12.75">
      <c r="C11" t="s">
        <v>31</v>
      </c>
      <c r="D11">
        <v>973739567.862875</v>
      </c>
      <c r="O11" t="s">
        <v>31</v>
      </c>
      <c r="P11">
        <v>182714477.79324722</v>
      </c>
      <c r="AA11" t="s">
        <v>31</v>
      </c>
      <c r="AB11">
        <v>79927660.21306314</v>
      </c>
      <c r="AM11" t="s">
        <v>31</v>
      </c>
      <c r="AN11">
        <v>42621690.3313192</v>
      </c>
      <c r="AY11" t="s">
        <v>31</v>
      </c>
      <c r="BK11" t="s">
        <v>31</v>
      </c>
      <c r="BL11">
        <v>15468004.070525639</v>
      </c>
      <c r="BW11" t="s">
        <v>31</v>
      </c>
      <c r="CI11" t="s">
        <v>31</v>
      </c>
      <c r="CJ11">
        <v>6417323.5811567735</v>
      </c>
      <c r="CU11" t="s">
        <v>31</v>
      </c>
      <c r="CV11">
        <v>4208044.186541391</v>
      </c>
      <c r="DG11" t="s">
        <v>31</v>
      </c>
      <c r="DS11" t="s">
        <v>31</v>
      </c>
      <c r="DT11">
        <v>1804625.2164291083</v>
      </c>
      <c r="EE11" t="s">
        <v>31</v>
      </c>
      <c r="EQ11" t="s">
        <v>31</v>
      </c>
      <c r="ER11">
        <v>730207.1935094803</v>
      </c>
      <c r="FC11" t="s">
        <v>31</v>
      </c>
      <c r="FD11">
        <v>439182.8824327359</v>
      </c>
    </row>
    <row r="12" spans="3:169" ht="12.75">
      <c r="C12" t="s">
        <v>32</v>
      </c>
      <c r="E12">
        <v>511363634983.76636</v>
      </c>
      <c r="K12" s="5" t="s">
        <v>42</v>
      </c>
      <c r="M12" s="5" t="s">
        <v>45</v>
      </c>
      <c r="O12" t="s">
        <v>32</v>
      </c>
      <c r="Q12">
        <v>117700623960.35701</v>
      </c>
      <c r="W12" s="5" t="s">
        <v>42</v>
      </c>
      <c r="Y12" s="5" t="s">
        <v>45</v>
      </c>
      <c r="AA12" t="s">
        <v>32</v>
      </c>
      <c r="AC12">
        <v>62440780810.03876</v>
      </c>
      <c r="AI12" s="5" t="s">
        <v>42</v>
      </c>
      <c r="AK12" s="5" t="s">
        <v>45</v>
      </c>
      <c r="AM12" t="s">
        <v>32</v>
      </c>
      <c r="AO12">
        <v>40669153077.352905</v>
      </c>
      <c r="AU12" s="5" t="s">
        <v>42</v>
      </c>
      <c r="AW12" s="5" t="s">
        <v>45</v>
      </c>
      <c r="AY12" t="s">
        <v>32</v>
      </c>
      <c r="BG12" s="5" t="s">
        <v>42</v>
      </c>
      <c r="BI12" s="5" t="s">
        <v>45</v>
      </c>
      <c r="BK12" t="s">
        <v>32</v>
      </c>
      <c r="BM12">
        <v>22519349759.492287</v>
      </c>
      <c r="BS12" s="5" t="s">
        <v>42</v>
      </c>
      <c r="BU12" s="5" t="s">
        <v>45</v>
      </c>
      <c r="BW12" t="s">
        <v>32</v>
      </c>
      <c r="CE12" s="5" t="s">
        <v>42</v>
      </c>
      <c r="CG12" s="5" t="s">
        <v>45</v>
      </c>
      <c r="CI12" t="s">
        <v>32</v>
      </c>
      <c r="CK12">
        <v>14706345607.38256</v>
      </c>
      <c r="CQ12" s="5" t="s">
        <v>42</v>
      </c>
      <c r="CS12" s="5" t="s">
        <v>45</v>
      </c>
      <c r="CU12" t="s">
        <v>32</v>
      </c>
      <c r="CW12">
        <v>12240383007.887611</v>
      </c>
      <c r="DC12" s="5" t="s">
        <v>42</v>
      </c>
      <c r="DE12" s="5" t="s">
        <v>45</v>
      </c>
      <c r="DG12" t="s">
        <v>32</v>
      </c>
      <c r="DO12" s="5" t="s">
        <v>42</v>
      </c>
      <c r="DQ12" s="5" t="s">
        <v>45</v>
      </c>
      <c r="DS12" t="s">
        <v>32</v>
      </c>
      <c r="DU12">
        <v>8618775609.806866</v>
      </c>
      <c r="EA12" s="5" t="s">
        <v>42</v>
      </c>
      <c r="EC12" s="5" t="s">
        <v>45</v>
      </c>
      <c r="EE12" t="s">
        <v>32</v>
      </c>
      <c r="EM12" s="5" t="s">
        <v>42</v>
      </c>
      <c r="EO12" s="5" t="s">
        <v>45</v>
      </c>
      <c r="EQ12" t="s">
        <v>32</v>
      </c>
      <c r="ES12">
        <v>5647732192.3943815</v>
      </c>
      <c r="EY12" s="5" t="s">
        <v>42</v>
      </c>
      <c r="FA12" s="5" t="s">
        <v>45</v>
      </c>
      <c r="FC12" t="s">
        <v>32</v>
      </c>
      <c r="FE12">
        <v>3936804577.7317824</v>
      </c>
      <c r="FK12" s="5" t="s">
        <v>42</v>
      </c>
      <c r="FM12" s="5" t="s">
        <v>45</v>
      </c>
    </row>
    <row r="14" spans="3:168" ht="12.75">
      <c r="C14" s="4" t="s">
        <v>35</v>
      </c>
      <c r="D14" s="4" t="s">
        <v>30</v>
      </c>
      <c r="E14" s="4" t="s">
        <v>31</v>
      </c>
      <c r="F14" s="4" t="s">
        <v>32</v>
      </c>
      <c r="G14" s="3" t="s">
        <v>36</v>
      </c>
      <c r="H14" s="3" t="s">
        <v>37</v>
      </c>
      <c r="I14" s="3" t="s">
        <v>38</v>
      </c>
      <c r="J14" s="3"/>
      <c r="K14" s="3" t="s">
        <v>44</v>
      </c>
      <c r="L14" s="3" t="s">
        <v>43</v>
      </c>
      <c r="M14" s="3"/>
      <c r="N14" s="3"/>
      <c r="O14" s="4" t="s">
        <v>35</v>
      </c>
      <c r="P14" s="4" t="s">
        <v>30</v>
      </c>
      <c r="Q14" s="4" t="s">
        <v>31</v>
      </c>
      <c r="R14" s="4" t="s">
        <v>32</v>
      </c>
      <c r="S14" s="3" t="s">
        <v>36</v>
      </c>
      <c r="T14" s="3" t="s">
        <v>37</v>
      </c>
      <c r="U14" s="3" t="s">
        <v>38</v>
      </c>
      <c r="V14" s="3"/>
      <c r="W14" s="3" t="s">
        <v>44</v>
      </c>
      <c r="X14" s="3" t="s">
        <v>43</v>
      </c>
      <c r="Y14" s="3"/>
      <c r="Z14" s="3"/>
      <c r="AA14" s="4" t="s">
        <v>35</v>
      </c>
      <c r="AB14" s="4" t="s">
        <v>30</v>
      </c>
      <c r="AC14" s="4" t="s">
        <v>31</v>
      </c>
      <c r="AD14" s="4" t="s">
        <v>32</v>
      </c>
      <c r="AE14" s="3" t="s">
        <v>36</v>
      </c>
      <c r="AF14" s="3" t="s">
        <v>37</v>
      </c>
      <c r="AG14" s="3" t="s">
        <v>38</v>
      </c>
      <c r="AH14" s="3"/>
      <c r="AI14" s="3" t="s">
        <v>44</v>
      </c>
      <c r="AJ14" s="3" t="s">
        <v>43</v>
      </c>
      <c r="AK14" s="3"/>
      <c r="AL14" s="3"/>
      <c r="AM14" s="4" t="s">
        <v>35</v>
      </c>
      <c r="AN14" s="4" t="s">
        <v>30</v>
      </c>
      <c r="AO14" s="4" t="s">
        <v>31</v>
      </c>
      <c r="AP14" s="4" t="s">
        <v>32</v>
      </c>
      <c r="AQ14" s="3" t="s">
        <v>36</v>
      </c>
      <c r="AR14" s="3" t="s">
        <v>37</v>
      </c>
      <c r="AS14" s="3" t="s">
        <v>38</v>
      </c>
      <c r="AT14" s="3"/>
      <c r="AU14" s="3" t="s">
        <v>44</v>
      </c>
      <c r="AV14" s="3" t="s">
        <v>43</v>
      </c>
      <c r="AW14" s="3"/>
      <c r="AX14" s="3"/>
      <c r="AY14" s="4" t="s">
        <v>35</v>
      </c>
      <c r="AZ14" s="4" t="s">
        <v>30</v>
      </c>
      <c r="BA14" s="4" t="s">
        <v>31</v>
      </c>
      <c r="BB14" s="4" t="s">
        <v>32</v>
      </c>
      <c r="BC14" s="3" t="s">
        <v>36</v>
      </c>
      <c r="BD14" s="3" t="s">
        <v>37</v>
      </c>
      <c r="BE14" s="3" t="s">
        <v>38</v>
      </c>
      <c r="BF14" s="3"/>
      <c r="BG14" s="3" t="s">
        <v>44</v>
      </c>
      <c r="BH14" s="3" t="s">
        <v>43</v>
      </c>
      <c r="BI14" s="3"/>
      <c r="BJ14" s="3"/>
      <c r="BK14" s="4" t="s">
        <v>35</v>
      </c>
      <c r="BL14" s="4" t="s">
        <v>30</v>
      </c>
      <c r="BM14" s="4" t="s">
        <v>31</v>
      </c>
      <c r="BN14" s="4" t="s">
        <v>32</v>
      </c>
      <c r="BO14" s="3" t="s">
        <v>36</v>
      </c>
      <c r="BP14" s="3" t="s">
        <v>37</v>
      </c>
      <c r="BQ14" s="3" t="s">
        <v>38</v>
      </c>
      <c r="BR14" s="3"/>
      <c r="BS14" s="3" t="s">
        <v>44</v>
      </c>
      <c r="BT14" s="3" t="s">
        <v>43</v>
      </c>
      <c r="BU14" s="3"/>
      <c r="BV14" s="3"/>
      <c r="BW14" s="4" t="s">
        <v>35</v>
      </c>
      <c r="BX14" s="4" t="s">
        <v>30</v>
      </c>
      <c r="BY14" s="4" t="s">
        <v>31</v>
      </c>
      <c r="BZ14" s="4" t="s">
        <v>32</v>
      </c>
      <c r="CA14" s="3" t="s">
        <v>36</v>
      </c>
      <c r="CB14" s="3" t="s">
        <v>37</v>
      </c>
      <c r="CC14" s="3" t="s">
        <v>38</v>
      </c>
      <c r="CD14" s="3"/>
      <c r="CE14" s="3" t="s">
        <v>44</v>
      </c>
      <c r="CF14" s="3" t="s">
        <v>43</v>
      </c>
      <c r="CG14" s="3"/>
      <c r="CH14" s="3"/>
      <c r="CI14" s="4" t="s">
        <v>35</v>
      </c>
      <c r="CJ14" s="4" t="s">
        <v>30</v>
      </c>
      <c r="CK14" s="4" t="s">
        <v>31</v>
      </c>
      <c r="CL14" s="4" t="s">
        <v>32</v>
      </c>
      <c r="CM14" s="3" t="s">
        <v>36</v>
      </c>
      <c r="CN14" s="3" t="s">
        <v>37</v>
      </c>
      <c r="CO14" s="3" t="s">
        <v>38</v>
      </c>
      <c r="CP14" s="3"/>
      <c r="CQ14" s="3" t="s">
        <v>44</v>
      </c>
      <c r="CR14" s="3" t="s">
        <v>43</v>
      </c>
      <c r="CS14" s="3"/>
      <c r="CT14" s="3"/>
      <c r="CU14" s="4" t="s">
        <v>35</v>
      </c>
      <c r="CV14" s="4" t="s">
        <v>30</v>
      </c>
      <c r="CW14" s="4" t="s">
        <v>31</v>
      </c>
      <c r="CX14" s="4" t="s">
        <v>32</v>
      </c>
      <c r="CY14" s="3" t="s">
        <v>36</v>
      </c>
      <c r="CZ14" s="3" t="s">
        <v>37</v>
      </c>
      <c r="DA14" s="3" t="s">
        <v>38</v>
      </c>
      <c r="DB14" s="3"/>
      <c r="DC14" s="3" t="s">
        <v>44</v>
      </c>
      <c r="DD14" s="3" t="s">
        <v>43</v>
      </c>
      <c r="DE14" s="3"/>
      <c r="DF14" s="3"/>
      <c r="DG14" s="4" t="s">
        <v>35</v>
      </c>
      <c r="DH14" s="4" t="s">
        <v>30</v>
      </c>
      <c r="DI14" s="4" t="s">
        <v>31</v>
      </c>
      <c r="DJ14" s="4" t="s">
        <v>32</v>
      </c>
      <c r="DK14" s="3" t="s">
        <v>36</v>
      </c>
      <c r="DL14" s="3" t="s">
        <v>37</v>
      </c>
      <c r="DM14" s="3" t="s">
        <v>38</v>
      </c>
      <c r="DN14" s="3"/>
      <c r="DO14" s="3" t="s">
        <v>44</v>
      </c>
      <c r="DP14" s="3" t="s">
        <v>43</v>
      </c>
      <c r="DQ14" s="3"/>
      <c r="DR14" s="3"/>
      <c r="DS14" s="4" t="s">
        <v>35</v>
      </c>
      <c r="DT14" s="4" t="s">
        <v>30</v>
      </c>
      <c r="DU14" s="4" t="s">
        <v>31</v>
      </c>
      <c r="DV14" s="4" t="s">
        <v>32</v>
      </c>
      <c r="DW14" s="3" t="s">
        <v>36</v>
      </c>
      <c r="DX14" s="3" t="s">
        <v>37</v>
      </c>
      <c r="DY14" s="3" t="s">
        <v>38</v>
      </c>
      <c r="DZ14" s="3"/>
      <c r="EA14" s="3" t="s">
        <v>44</v>
      </c>
      <c r="EB14" s="3" t="s">
        <v>43</v>
      </c>
      <c r="EC14" s="3"/>
      <c r="ED14" s="3"/>
      <c r="EE14" s="4" t="s">
        <v>35</v>
      </c>
      <c r="EF14" s="4" t="s">
        <v>30</v>
      </c>
      <c r="EG14" s="4" t="s">
        <v>31</v>
      </c>
      <c r="EH14" s="4" t="s">
        <v>32</v>
      </c>
      <c r="EI14" s="3" t="s">
        <v>36</v>
      </c>
      <c r="EJ14" s="3" t="s">
        <v>37</v>
      </c>
      <c r="EK14" s="3" t="s">
        <v>38</v>
      </c>
      <c r="EL14" s="3"/>
      <c r="EM14" s="3" t="s">
        <v>44</v>
      </c>
      <c r="EN14" s="3" t="s">
        <v>43</v>
      </c>
      <c r="EO14" s="3"/>
      <c r="EP14" s="3"/>
      <c r="EQ14" s="4" t="s">
        <v>35</v>
      </c>
      <c r="ER14" s="4" t="s">
        <v>30</v>
      </c>
      <c r="ES14" s="4" t="s">
        <v>31</v>
      </c>
      <c r="ET14" s="4" t="s">
        <v>32</v>
      </c>
      <c r="EU14" s="3" t="s">
        <v>36</v>
      </c>
      <c r="EV14" s="3" t="s">
        <v>37</v>
      </c>
      <c r="EW14" s="3" t="s">
        <v>38</v>
      </c>
      <c r="EX14" s="3"/>
      <c r="EY14" s="3" t="s">
        <v>44</v>
      </c>
      <c r="EZ14" s="3" t="s">
        <v>43</v>
      </c>
      <c r="FA14" s="3"/>
      <c r="FB14" s="3"/>
      <c r="FC14" s="4" t="s">
        <v>35</v>
      </c>
      <c r="FD14" s="4" t="s">
        <v>30</v>
      </c>
      <c r="FE14" s="4" t="s">
        <v>31</v>
      </c>
      <c r="FF14" s="4" t="s">
        <v>32</v>
      </c>
      <c r="FG14" s="3" t="s">
        <v>36</v>
      </c>
      <c r="FH14" s="3" t="s">
        <v>37</v>
      </c>
      <c r="FI14" s="3" t="s">
        <v>38</v>
      </c>
      <c r="FJ14" s="3"/>
      <c r="FK14" s="3" t="s">
        <v>44</v>
      </c>
      <c r="FL14" s="3" t="s">
        <v>43</v>
      </c>
    </row>
    <row r="15" spans="3:159" ht="12.75">
      <c r="C15" s="3"/>
      <c r="O15" s="3"/>
      <c r="AA15" s="3"/>
      <c r="AM15" s="3"/>
      <c r="AY15" s="3"/>
      <c r="BK15" s="3"/>
      <c r="BW15" s="3"/>
      <c r="CI15" s="3"/>
      <c r="CU15" s="3"/>
      <c r="DG15" s="3"/>
      <c r="DS15" s="3"/>
      <c r="EE15" s="3"/>
      <c r="EQ15" s="3"/>
      <c r="FC15" s="3"/>
    </row>
    <row r="16" spans="1:169" ht="12.75">
      <c r="A16">
        <v>0.45</v>
      </c>
      <c r="C16">
        <v>0.0001</v>
      </c>
      <c r="D16">
        <v>291393385441.93317</v>
      </c>
      <c r="E16">
        <v>973739567.862875</v>
      </c>
      <c r="F16">
        <v>511363634983.76636</v>
      </c>
      <c r="G16">
        <f>D16*C16+E16</f>
        <v>1002878906.4070683</v>
      </c>
      <c r="H16">
        <f>F16*C16</f>
        <v>51136363.49837664</v>
      </c>
      <c r="I16">
        <f>G16+H16</f>
        <v>1054015269.9054449</v>
      </c>
      <c r="K16">
        <v>714285684.6428571</v>
      </c>
      <c r="L16">
        <f>K16*C16</f>
        <v>71428.56846428571</v>
      </c>
      <c r="M16">
        <f>L16+I16</f>
        <v>1054086698.4739091</v>
      </c>
      <c r="O16">
        <v>0.0001</v>
      </c>
      <c r="P16">
        <v>57192640066.45713</v>
      </c>
      <c r="Q16">
        <v>182714477.79324722</v>
      </c>
      <c r="R16">
        <v>117700623960.35701</v>
      </c>
      <c r="S16">
        <f>P16*O16+Q16</f>
        <v>188433741.79989293</v>
      </c>
      <c r="T16">
        <f>R16*O16</f>
        <v>11770062.396035701</v>
      </c>
      <c r="U16">
        <f>S16+T16</f>
        <v>200203804.19592863</v>
      </c>
      <c r="W16">
        <v>158789648.08655334</v>
      </c>
      <c r="X16">
        <f>W16*O16</f>
        <v>15878.964808655333</v>
      </c>
      <c r="Y16">
        <f>X16+U16</f>
        <v>200219683.16073728</v>
      </c>
      <c r="AA16">
        <v>0.0001</v>
      </c>
      <c r="AB16">
        <v>26110488402.892326</v>
      </c>
      <c r="AC16">
        <v>79927660.21306314</v>
      </c>
      <c r="AD16">
        <v>62440780810.03876</v>
      </c>
      <c r="AE16">
        <f>AB16*AA16+AC16</f>
        <v>82538709.05335237</v>
      </c>
      <c r="AF16">
        <f>AD16*AA16</f>
        <v>6244078.081003876</v>
      </c>
      <c r="AG16">
        <f>AE16+AF16</f>
        <v>88782787.13435625</v>
      </c>
      <c r="AI16">
        <v>81579001.98802291</v>
      </c>
      <c r="AJ16">
        <f>AI16*AA16</f>
        <v>8157.900198802291</v>
      </c>
      <c r="AK16">
        <f>AJ16+AG16</f>
        <v>88790945.03455505</v>
      </c>
      <c r="AM16">
        <v>0.0001</v>
      </c>
      <c r="AN16">
        <v>14558852888.636045</v>
      </c>
      <c r="AO16">
        <v>42621690.3313192</v>
      </c>
      <c r="AP16">
        <v>40669153077.352905</v>
      </c>
      <c r="AQ16">
        <f>AN16*AM16+AO16</f>
        <v>44077575.620182805</v>
      </c>
      <c r="AR16">
        <f>AP16*AM16</f>
        <v>4066915.307735291</v>
      </c>
      <c r="AS16">
        <f>AQ16+AR16</f>
        <v>48144490.9279181</v>
      </c>
      <c r="AU16">
        <v>51441107.725510456</v>
      </c>
      <c r="AV16">
        <f>AU16*AM16</f>
        <v>5144.110772551046</v>
      </c>
      <c r="AW16">
        <f>AV16+AS16</f>
        <v>48149635.03869065</v>
      </c>
      <c r="AY16">
        <v>0.0001</v>
      </c>
      <c r="AZ16">
        <v>8948838538.567528</v>
      </c>
      <c r="BA16">
        <v>25002667.895421125</v>
      </c>
      <c r="BB16">
        <v>29356395300.531467</v>
      </c>
      <c r="BC16">
        <f>AZ16*AY16+BA16</f>
        <v>25897551.74927788</v>
      </c>
      <c r="BD16">
        <f>BB16*AY16</f>
        <v>2935639.530053147</v>
      </c>
      <c r="BE16">
        <f>BC16+BD16</f>
        <v>28833191.279331025</v>
      </c>
      <c r="BG16">
        <v>35946174.46652921</v>
      </c>
      <c r="BH16">
        <f>BG16*AY16</f>
        <v>3594.6174466529214</v>
      </c>
      <c r="BI16">
        <f>BH16+BE16</f>
        <v>28836785.89677768</v>
      </c>
      <c r="BK16">
        <v>0.0001</v>
      </c>
      <c r="BL16">
        <v>5814232630.810917</v>
      </c>
      <c r="BM16">
        <v>15468004.070525639</v>
      </c>
      <c r="BN16">
        <v>22519349759.492287</v>
      </c>
      <c r="BO16">
        <f>BL16*BK16+BM16</f>
        <v>16049427.333606731</v>
      </c>
      <c r="BP16">
        <f>BN16*BK16</f>
        <v>2251934.9759492287</v>
      </c>
      <c r="BQ16">
        <f>BO16+BP16</f>
        <v>18301362.30955596</v>
      </c>
      <c r="BS16">
        <v>26701700.570213564</v>
      </c>
      <c r="BT16">
        <f>BS16*BK16</f>
        <v>2670.1700570213566</v>
      </c>
      <c r="BU16">
        <f>BT16+BQ16</f>
        <v>18304032.47961298</v>
      </c>
      <c r="BW16">
        <v>0.0001</v>
      </c>
      <c r="BX16">
        <v>3907572859.308721</v>
      </c>
      <c r="BY16">
        <v>9873581.568520838</v>
      </c>
      <c r="BZ16">
        <v>17963887231.704277</v>
      </c>
      <c r="CA16">
        <f>BX16*BW16+BY16</f>
        <v>10264338.85445171</v>
      </c>
      <c r="CB16">
        <f>BZ16*BW16</f>
        <v>1796388.7231704278</v>
      </c>
      <c r="CC16">
        <f>CA16+CB16</f>
        <v>12060727.577622138</v>
      </c>
      <c r="CE16">
        <v>20644120.47439863</v>
      </c>
      <c r="CF16">
        <f>CE16*BW16</f>
        <v>2064.4120474398633</v>
      </c>
      <c r="CG16">
        <f>CF16+CC16</f>
        <v>12062791.989669578</v>
      </c>
      <c r="CI16">
        <v>0.0001</v>
      </c>
      <c r="CJ16">
        <v>2681489759.483802</v>
      </c>
      <c r="CK16">
        <v>6417323.5811567735</v>
      </c>
      <c r="CL16">
        <v>14706345607.38256</v>
      </c>
      <c r="CM16">
        <f>CJ16*CI16+CK16</f>
        <v>6685472.557105154</v>
      </c>
      <c r="CN16">
        <f>CL16*CI16</f>
        <v>1470634.5607382562</v>
      </c>
      <c r="CO16">
        <f>CM16+CN16</f>
        <v>8156107.11784341</v>
      </c>
      <c r="CQ16">
        <v>16409699.211673103</v>
      </c>
      <c r="CR16">
        <f>CQ16*CI16</f>
        <v>1640.9699211673103</v>
      </c>
      <c r="CS16">
        <f>CR16+CO16</f>
        <v>8157748.087764577</v>
      </c>
      <c r="CU16">
        <v>0.0001</v>
      </c>
      <c r="CV16">
        <v>1862291442.2757006</v>
      </c>
      <c r="CW16">
        <v>4208044.186541391</v>
      </c>
      <c r="CX16">
        <v>12240383007.887611</v>
      </c>
      <c r="CY16">
        <f>CV16*CU16+CW16</f>
        <v>4394273.3307689605</v>
      </c>
      <c r="CZ16">
        <f>CX16*CU16</f>
        <v>1224038.3007887611</v>
      </c>
      <c r="DA16">
        <f>CY16+CZ16</f>
        <v>5618311.631557722</v>
      </c>
      <c r="DC16">
        <v>13306310.910407212</v>
      </c>
      <c r="DD16">
        <f>DC16*CU16</f>
        <v>1330.6310910407212</v>
      </c>
      <c r="DE16">
        <f>DD16+DA16</f>
        <v>5619642.262648762</v>
      </c>
      <c r="DG16">
        <v>0.0001</v>
      </c>
      <c r="DH16">
        <v>1299808781.904355</v>
      </c>
      <c r="DI16">
        <v>2763416.634004327</v>
      </c>
      <c r="DJ16">
        <v>10274310422.45355</v>
      </c>
      <c r="DK16">
        <f>DH16*DG16+DI16</f>
        <v>2893397.5121947625</v>
      </c>
      <c r="DL16">
        <f>DJ16*DG16</f>
        <v>1027431.0422453551</v>
      </c>
      <c r="DM16">
        <f>DK16+DL16</f>
        <v>3920828.5544401174</v>
      </c>
      <c r="DO16">
        <v>10948166.021051466</v>
      </c>
      <c r="DP16">
        <f>DO16*DG16</f>
        <v>1094.8166021051468</v>
      </c>
      <c r="DQ16">
        <f>DP16+DM16</f>
        <v>3921923.3710422227</v>
      </c>
      <c r="DS16">
        <v>0.0001</v>
      </c>
      <c r="DT16">
        <v>905740821.941225</v>
      </c>
      <c r="DU16">
        <v>1804625.2164291083</v>
      </c>
      <c r="DV16">
        <v>8618775609.806866</v>
      </c>
      <c r="DW16">
        <f>DT16*DS16+DU16</f>
        <v>1895199.2986232308</v>
      </c>
      <c r="DX16">
        <f>DV16*DS16</f>
        <v>861877.5609806866</v>
      </c>
      <c r="DY16">
        <f>DW16+DX16</f>
        <v>2757076.859603917</v>
      </c>
      <c r="EA16">
        <v>9104501.587054906</v>
      </c>
      <c r="EB16">
        <f>EA16*DS16</f>
        <v>910.4501587054907</v>
      </c>
      <c r="EC16">
        <f>EB16+DY16</f>
        <v>2757987.3097626227</v>
      </c>
      <c r="EE16">
        <v>0.0001</v>
      </c>
      <c r="EF16">
        <v>625339155.5610839</v>
      </c>
      <c r="EG16">
        <v>1162406.840851802</v>
      </c>
      <c r="EH16">
        <v>7127334878.967089</v>
      </c>
      <c r="EI16">
        <f>EF16*EE16+EG16</f>
        <v>1224940.7564079103</v>
      </c>
      <c r="EJ16">
        <f>EH16*EE16</f>
        <v>712733.4878967089</v>
      </c>
      <c r="EK16">
        <f>EI16+EJ16</f>
        <v>1937674.2443046193</v>
      </c>
      <c r="EM16">
        <v>7629458.166354525</v>
      </c>
      <c r="EN16">
        <f>EM16*EE16</f>
        <v>762.9458166354525</v>
      </c>
      <c r="EO16">
        <f>EN16+EK16</f>
        <v>1938437.1901212547</v>
      </c>
      <c r="EQ16">
        <v>0.0001</v>
      </c>
      <c r="ER16">
        <v>423246083.7607877</v>
      </c>
      <c r="ES16">
        <v>730207.1935094803</v>
      </c>
      <c r="ET16">
        <v>5647732192.3943815</v>
      </c>
      <c r="EU16">
        <f>ER16*EQ16+ES16</f>
        <v>772531.8018855591</v>
      </c>
      <c r="EV16">
        <f>ET16*EQ16</f>
        <v>564773.2192394382</v>
      </c>
      <c r="EW16">
        <f>EU16+EV16</f>
        <v>1337305.0211249972</v>
      </c>
      <c r="EY16">
        <v>6426662.132556773</v>
      </c>
      <c r="EZ16">
        <f>EY16*EQ16</f>
        <v>642.6662132556773</v>
      </c>
      <c r="FA16">
        <f>EZ16+EW16</f>
        <v>1337947.6873382528</v>
      </c>
      <c r="FC16">
        <v>0.0001</v>
      </c>
      <c r="FD16">
        <v>275926417.27109843</v>
      </c>
      <c r="FE16">
        <v>439182.8824327359</v>
      </c>
      <c r="FF16">
        <v>3936804577.7317824</v>
      </c>
      <c r="FG16">
        <f>FD16*FC16+FE16</f>
        <v>466775.5241598457</v>
      </c>
      <c r="FH16">
        <f>FF16*FC16</f>
        <v>393680.45777317823</v>
      </c>
      <c r="FI16">
        <f>FG16+FH16</f>
        <v>860455.981933024</v>
      </c>
      <c r="FK16">
        <v>5430073.244288726</v>
      </c>
      <c r="FL16">
        <f>FK16*FC16</f>
        <v>543.0073244288726</v>
      </c>
      <c r="FM16">
        <f>FL16+FI16</f>
        <v>860998.9892574529</v>
      </c>
    </row>
    <row r="17" spans="1:169" ht="12.75">
      <c r="A17">
        <v>1</v>
      </c>
      <c r="C17">
        <v>0.0002</v>
      </c>
      <c r="D17">
        <v>291393385441.93317</v>
      </c>
      <c r="E17">
        <v>973739567.862875</v>
      </c>
      <c r="F17">
        <v>511363634983.76636</v>
      </c>
      <c r="G17">
        <f aca="true" t="shared" si="0" ref="G17:G75">D17*C17+E17</f>
        <v>1032018244.9512616</v>
      </c>
      <c r="H17">
        <f aca="true" t="shared" si="1" ref="H17:H80">F17*C17</f>
        <v>102272726.99675328</v>
      </c>
      <c r="I17">
        <f aca="true" t="shared" si="2" ref="I17:I80">G17+H17</f>
        <v>1134290971.948015</v>
      </c>
      <c r="K17">
        <v>714285684.6428571</v>
      </c>
      <c r="L17">
        <f aca="true" t="shared" si="3" ref="L17:L80">K17*C17</f>
        <v>142857.13692857142</v>
      </c>
      <c r="M17">
        <f aca="true" t="shared" si="4" ref="M17:M80">L17+I17</f>
        <v>1134433829.0849435</v>
      </c>
      <c r="O17">
        <v>0.0002</v>
      </c>
      <c r="P17">
        <v>57192640066.45713</v>
      </c>
      <c r="Q17">
        <v>182714477.79324722</v>
      </c>
      <c r="R17">
        <v>117700623960.35701</v>
      </c>
      <c r="S17">
        <f aca="true" t="shared" si="5" ref="S17:S72">P17*O17+Q17</f>
        <v>194153005.80653864</v>
      </c>
      <c r="T17">
        <f>R17*O17</f>
        <v>23540124.792071402</v>
      </c>
      <c r="U17">
        <f aca="true" t="shared" si="6" ref="U17:U80">S17+T17</f>
        <v>217693130.59861004</v>
      </c>
      <c r="W17">
        <v>158789648.08655334</v>
      </c>
      <c r="X17">
        <f aca="true" t="shared" si="7" ref="X17:X80">W17*O17</f>
        <v>31757.929617310667</v>
      </c>
      <c r="Y17">
        <f aca="true" t="shared" si="8" ref="Y17:Y80">X17+U17</f>
        <v>217724888.52822736</v>
      </c>
      <c r="AA17">
        <v>0.0002</v>
      </c>
      <c r="AB17">
        <v>26110488402.892326</v>
      </c>
      <c r="AC17">
        <v>79927660.21306314</v>
      </c>
      <c r="AD17">
        <v>62440780810.03876</v>
      </c>
      <c r="AE17">
        <f aca="true" t="shared" si="9" ref="AE17:AE70">AB17*AA17+AC17</f>
        <v>85149757.8936416</v>
      </c>
      <c r="AF17">
        <f>AD17*AA17</f>
        <v>12488156.162007753</v>
      </c>
      <c r="AG17">
        <f aca="true" t="shared" si="10" ref="AG17:AG80">AE17+AF17</f>
        <v>97637914.05564936</v>
      </c>
      <c r="AI17">
        <v>81579001.98802291</v>
      </c>
      <c r="AJ17">
        <f aca="true" t="shared" si="11" ref="AJ17:AJ80">AI17*AA17</f>
        <v>16315.800397604582</v>
      </c>
      <c r="AK17">
        <f aca="true" t="shared" si="12" ref="AK17:AK80">AJ17+AG17</f>
        <v>97654229.85604696</v>
      </c>
      <c r="AM17">
        <v>0.0002</v>
      </c>
      <c r="AN17">
        <v>14558852888.636045</v>
      </c>
      <c r="AO17">
        <v>42621690.3313192</v>
      </c>
      <c r="AP17">
        <v>40669153077.352905</v>
      </c>
      <c r="AQ17">
        <f>AN17*AM17+AO17</f>
        <v>45533460.909046404</v>
      </c>
      <c r="AR17">
        <f aca="true" t="shared" si="13" ref="AR17:AR80">AP17*AM17</f>
        <v>8133830.615470582</v>
      </c>
      <c r="AS17">
        <f aca="true" t="shared" si="14" ref="AS17:AS80">AQ17+AR17</f>
        <v>53667291.524516985</v>
      </c>
      <c r="AU17">
        <v>51441107.725510456</v>
      </c>
      <c r="AV17">
        <f aca="true" t="shared" si="15" ref="AV17:AV80">AU17*AM17</f>
        <v>10288.221545102091</v>
      </c>
      <c r="AW17">
        <f aca="true" t="shared" si="16" ref="AW17:AW80">AV17+AS17</f>
        <v>53677579.746062085</v>
      </c>
      <c r="AY17">
        <v>0.0002</v>
      </c>
      <c r="AZ17">
        <v>8948838538.567528</v>
      </c>
      <c r="BA17">
        <v>25002667.895421125</v>
      </c>
      <c r="BB17">
        <v>29356395300.531467</v>
      </c>
      <c r="BC17">
        <f aca="true" t="shared" si="17" ref="BC17:BC65">AZ17*AY17+BA17</f>
        <v>26792435.603134632</v>
      </c>
      <c r="BD17">
        <f aca="true" t="shared" si="18" ref="BD17:BD80">BB17*AY17</f>
        <v>5871279.060106294</v>
      </c>
      <c r="BE17">
        <f aca="true" t="shared" si="19" ref="BE17:BE80">BC17+BD17</f>
        <v>32663714.663240924</v>
      </c>
      <c r="BG17">
        <v>35946174.46652921</v>
      </c>
      <c r="BH17">
        <f aca="true" t="shared" si="20" ref="BH17:BH80">BG17*AY17</f>
        <v>7189.234893305843</v>
      </c>
      <c r="BI17">
        <f aca="true" t="shared" si="21" ref="BI17:BI80">BH17+BE17</f>
        <v>32670903.89813423</v>
      </c>
      <c r="BK17">
        <v>0.0002</v>
      </c>
      <c r="BL17">
        <v>5814232630.810917</v>
      </c>
      <c r="BM17">
        <v>15468004.070525639</v>
      </c>
      <c r="BN17">
        <v>22519349759.492287</v>
      </c>
      <c r="BO17">
        <f aca="true" t="shared" si="22" ref="BO17:BO63">BL17*BK17+BM17</f>
        <v>16630850.596687822</v>
      </c>
      <c r="BP17">
        <f aca="true" t="shared" si="23" ref="BP17:BP80">BN17*BK17</f>
        <v>4503869.9518984575</v>
      </c>
      <c r="BQ17">
        <f aca="true" t="shared" si="24" ref="BQ17:BQ80">BO17+BP17</f>
        <v>21134720.54858628</v>
      </c>
      <c r="BS17">
        <v>26701700.570213564</v>
      </c>
      <c r="BT17">
        <f aca="true" t="shared" si="25" ref="BT17:BT80">BS17*BK17</f>
        <v>5340.340114042713</v>
      </c>
      <c r="BU17">
        <f aca="true" t="shared" si="26" ref="BU17:BU80">BT17+BQ17</f>
        <v>21140060.88870032</v>
      </c>
      <c r="BW17">
        <v>0.0002</v>
      </c>
      <c r="BX17">
        <v>3907572859.308721</v>
      </c>
      <c r="BY17">
        <v>9873581.568520838</v>
      </c>
      <c r="BZ17">
        <v>17963887231.704277</v>
      </c>
      <c r="CA17">
        <f aca="true" t="shared" si="27" ref="CA17:CA61">BX17*BW17+BY17</f>
        <v>10655096.140382582</v>
      </c>
      <c r="CB17">
        <f aca="true" t="shared" si="28" ref="CB17:CB80">BZ17*BW17</f>
        <v>3592777.4463408557</v>
      </c>
      <c r="CC17">
        <f aca="true" t="shared" si="29" ref="CC17:CC80">CA17+CB17</f>
        <v>14247873.586723438</v>
      </c>
      <c r="CE17">
        <v>20644120.47439863</v>
      </c>
      <c r="CF17">
        <f aca="true" t="shared" si="30" ref="CF17:CF80">CE17*BW17</f>
        <v>4128.8240948797265</v>
      </c>
      <c r="CG17">
        <f aca="true" t="shared" si="31" ref="CG17:CG80">CF17+CC17</f>
        <v>14252002.410818318</v>
      </c>
      <c r="CI17">
        <v>0.0002</v>
      </c>
      <c r="CJ17">
        <v>2681489759.483802</v>
      </c>
      <c r="CK17">
        <v>6417323.5811567735</v>
      </c>
      <c r="CL17">
        <v>14706345607.38256</v>
      </c>
      <c r="CM17">
        <f aca="true" t="shared" si="32" ref="CM17:CM59">CJ17*CI17+CK17</f>
        <v>6953621.533053534</v>
      </c>
      <c r="CN17">
        <f aca="true" t="shared" si="33" ref="CN17:CN80">CL17*CI17</f>
        <v>2941269.1214765124</v>
      </c>
      <c r="CO17">
        <f aca="true" t="shared" si="34" ref="CO17:CO80">CM17+CN17</f>
        <v>9894890.654530047</v>
      </c>
      <c r="CQ17">
        <v>16409699.211673103</v>
      </c>
      <c r="CR17">
        <f aca="true" t="shared" si="35" ref="CR17:CR80">CQ17*CI17</f>
        <v>3281.9398423346206</v>
      </c>
      <c r="CS17">
        <f aca="true" t="shared" si="36" ref="CS17:CS80">CR17+CO17</f>
        <v>9898172.59437238</v>
      </c>
      <c r="CU17">
        <v>0.0002</v>
      </c>
      <c r="CV17">
        <v>1862291442.2757006</v>
      </c>
      <c r="CW17">
        <v>4208044.186541391</v>
      </c>
      <c r="CX17">
        <v>12240383007.887611</v>
      </c>
      <c r="CY17">
        <f aca="true" t="shared" si="37" ref="CY17:CY56">CV17*CU17+CW17</f>
        <v>4580502.47499653</v>
      </c>
      <c r="CZ17">
        <f aca="true" t="shared" si="38" ref="CZ17:CZ80">CX17*CU17</f>
        <v>2448076.6015775222</v>
      </c>
      <c r="DA17">
        <f aca="true" t="shared" si="39" ref="DA17:DA80">CY17+CZ17</f>
        <v>7028579.076574053</v>
      </c>
      <c r="DC17">
        <v>13306310.910407212</v>
      </c>
      <c r="DD17">
        <f aca="true" t="shared" si="40" ref="DD17:DD80">DC17*CU17</f>
        <v>2661.2621820814425</v>
      </c>
      <c r="DE17">
        <f aca="true" t="shared" si="41" ref="DE17:DE80">DD17+DA17</f>
        <v>7031240.338756134</v>
      </c>
      <c r="DG17">
        <v>0.0002</v>
      </c>
      <c r="DH17">
        <v>1299808781.904355</v>
      </c>
      <c r="DI17">
        <v>2763416.634004327</v>
      </c>
      <c r="DJ17">
        <v>10274310422.45355</v>
      </c>
      <c r="DK17">
        <f aca="true" t="shared" si="42" ref="DK17:DK54">DH17*DG17+DI17</f>
        <v>3023378.390385198</v>
      </c>
      <c r="DL17">
        <f aca="true" t="shared" si="43" ref="DL17:DL80">DJ17*DG17</f>
        <v>2054862.0844907102</v>
      </c>
      <c r="DM17">
        <f aca="true" t="shared" si="44" ref="DM17:DM80">DK17+DL17</f>
        <v>5078240.474875908</v>
      </c>
      <c r="DO17">
        <v>10948166.021051466</v>
      </c>
      <c r="DP17">
        <f aca="true" t="shared" si="45" ref="DP17:DP80">DO17*DG17</f>
        <v>2189.6332042102936</v>
      </c>
      <c r="DQ17">
        <f aca="true" t="shared" si="46" ref="DQ17:DQ80">DP17+DM17</f>
        <v>5080430.108080119</v>
      </c>
      <c r="DS17">
        <v>0.0002</v>
      </c>
      <c r="DT17">
        <v>905740821.941225</v>
      </c>
      <c r="DU17">
        <v>1804625.2164291083</v>
      </c>
      <c r="DV17">
        <v>8618775609.806866</v>
      </c>
      <c r="DW17">
        <f aca="true" t="shared" si="47" ref="DW17:DW52">DT17*DS17+DU17</f>
        <v>1985773.3808173533</v>
      </c>
      <c r="DX17">
        <f aca="true" t="shared" si="48" ref="DX17:DX80">DV17*DS17</f>
        <v>1723755.1219613731</v>
      </c>
      <c r="DY17">
        <f aca="true" t="shared" si="49" ref="DY17:DY80">DW17+DX17</f>
        <v>3709528.5027787266</v>
      </c>
      <c r="EA17">
        <v>9104501.587054906</v>
      </c>
      <c r="EB17">
        <f aca="true" t="shared" si="50" ref="EB17:EB80">EA17*DS17</f>
        <v>1820.9003174109814</v>
      </c>
      <c r="EC17">
        <f aca="true" t="shared" si="51" ref="EC17:EC80">EB17+DY17</f>
        <v>3711349.4030961376</v>
      </c>
      <c r="EE17">
        <v>0.0002</v>
      </c>
      <c r="EF17">
        <v>625339155.5610839</v>
      </c>
      <c r="EG17">
        <v>1162406.840851802</v>
      </c>
      <c r="EH17">
        <v>7127334878.967089</v>
      </c>
      <c r="EI17">
        <f aca="true" t="shared" si="52" ref="EI17:EI50">EF17*EE17+EG17</f>
        <v>1287474.6719640186</v>
      </c>
      <c r="EJ17">
        <f aca="true" t="shared" si="53" ref="EJ17:EJ80">EH17*EE17</f>
        <v>1425466.9757934178</v>
      </c>
      <c r="EK17">
        <f aca="true" t="shared" si="54" ref="EK17:EK80">EI17+EJ17</f>
        <v>2712941.647757436</v>
      </c>
      <c r="EM17">
        <v>7629458.166354525</v>
      </c>
      <c r="EN17">
        <f aca="true" t="shared" si="55" ref="EN17:EN80">EM17*EE17</f>
        <v>1525.891633270905</v>
      </c>
      <c r="EO17">
        <f aca="true" t="shared" si="56" ref="EO17:EO80">EN17+EK17</f>
        <v>2714467.539390707</v>
      </c>
      <c r="EQ17">
        <v>0.0002</v>
      </c>
      <c r="ER17">
        <v>423246083.7607877</v>
      </c>
      <c r="ES17">
        <v>730207.1935094803</v>
      </c>
      <c r="ET17">
        <v>5647732192.3943815</v>
      </c>
      <c r="EU17">
        <f aca="true" t="shared" si="57" ref="EU17:EU47">ER17*EQ17+ES17</f>
        <v>814856.4102616379</v>
      </c>
      <c r="EV17">
        <f aca="true" t="shared" si="58" ref="EV17:EV80">ET17*EQ17</f>
        <v>1129546.4384788764</v>
      </c>
      <c r="EW17">
        <f aca="true" t="shared" si="59" ref="EW17:EW80">EU17+EV17</f>
        <v>1944402.8487405144</v>
      </c>
      <c r="EY17">
        <v>6426662.132556773</v>
      </c>
      <c r="EZ17">
        <f aca="true" t="shared" si="60" ref="EZ17:EZ80">EY17*EQ17</f>
        <v>1285.3324265113547</v>
      </c>
      <c r="FA17">
        <f aca="true" t="shared" si="61" ref="FA17:FA80">EZ17+EW17</f>
        <v>1945688.1811670258</v>
      </c>
      <c r="FC17">
        <v>0.0002</v>
      </c>
      <c r="FD17">
        <v>275926417.27109843</v>
      </c>
      <c r="FE17">
        <v>439182.8824327359</v>
      </c>
      <c r="FF17">
        <v>3936804577.7317824</v>
      </c>
      <c r="FG17">
        <f aca="true" t="shared" si="62" ref="FG17:FG45">FD17*FC17+FE17</f>
        <v>494368.16588695557</v>
      </c>
      <c r="FH17">
        <f aca="true" t="shared" si="63" ref="FH17:FH77">FF17*FC17</f>
        <v>787360.9155463565</v>
      </c>
      <c r="FI17">
        <f aca="true" t="shared" si="64" ref="FI17:FI80">FG17+FH17</f>
        <v>1281729.081433312</v>
      </c>
      <c r="FK17">
        <v>5430073.244288726</v>
      </c>
      <c r="FL17">
        <f aca="true" t="shared" si="65" ref="FL17:FL80">FK17*FC17</f>
        <v>1086.0146488577452</v>
      </c>
      <c r="FM17">
        <f aca="true" t="shared" si="66" ref="FM17:FM80">FL17+FI17</f>
        <v>1282815.0960821698</v>
      </c>
    </row>
    <row r="18" spans="1:169" ht="12.75">
      <c r="A18">
        <v>1.5</v>
      </c>
      <c r="C18">
        <v>0.0003</v>
      </c>
      <c r="D18">
        <v>291393385441.93317</v>
      </c>
      <c r="E18">
        <v>973739567.862875</v>
      </c>
      <c r="F18">
        <v>511363634983.76636</v>
      </c>
      <c r="G18">
        <f t="shared" si="0"/>
        <v>1061157583.4954549</v>
      </c>
      <c r="H18">
        <f t="shared" si="1"/>
        <v>153409090.49512988</v>
      </c>
      <c r="I18">
        <f t="shared" si="2"/>
        <v>1214566673.9905849</v>
      </c>
      <c r="K18">
        <v>714285684.6428571</v>
      </c>
      <c r="L18">
        <f t="shared" si="3"/>
        <v>214285.7053928571</v>
      </c>
      <c r="M18">
        <f t="shared" si="4"/>
        <v>1214780959.6959777</v>
      </c>
      <c r="O18">
        <v>0.0003</v>
      </c>
      <c r="P18">
        <v>57192640066.45713</v>
      </c>
      <c r="Q18">
        <v>182714477.79324722</v>
      </c>
      <c r="R18">
        <v>117700623960.35701</v>
      </c>
      <c r="S18">
        <f t="shared" si="5"/>
        <v>199872269.81318435</v>
      </c>
      <c r="T18">
        <f aca="true" t="shared" si="67" ref="T18:T81">R18*O18</f>
        <v>35310187.1881071</v>
      </c>
      <c r="U18">
        <f t="shared" si="6"/>
        <v>235182457.00129145</v>
      </c>
      <c r="W18">
        <v>158789648.08655334</v>
      </c>
      <c r="X18">
        <f t="shared" si="7"/>
        <v>47636.894425966</v>
      </c>
      <c r="Y18">
        <f t="shared" si="8"/>
        <v>235230093.8957174</v>
      </c>
      <c r="AA18">
        <v>0.0003</v>
      </c>
      <c r="AB18">
        <v>26110488402.892326</v>
      </c>
      <c r="AC18">
        <v>79927660.21306314</v>
      </c>
      <c r="AD18">
        <v>62440780810.03876</v>
      </c>
      <c r="AE18">
        <f t="shared" si="9"/>
        <v>87760806.73393083</v>
      </c>
      <c r="AF18">
        <f aca="true" t="shared" si="68" ref="AF18:AF81">AD18*AA18</f>
        <v>18732234.243011627</v>
      </c>
      <c r="AG18">
        <f t="shared" si="10"/>
        <v>106493040.97694245</v>
      </c>
      <c r="AI18">
        <v>81579001.98802291</v>
      </c>
      <c r="AJ18">
        <f t="shared" si="11"/>
        <v>24473.70059640687</v>
      </c>
      <c r="AK18">
        <f t="shared" si="12"/>
        <v>106517514.67753886</v>
      </c>
      <c r="AM18">
        <v>0.0003</v>
      </c>
      <c r="AN18">
        <v>14558852888.636045</v>
      </c>
      <c r="AO18">
        <v>42621690.3313192</v>
      </c>
      <c r="AP18">
        <v>40669153077.352905</v>
      </c>
      <c r="AQ18">
        <f aca="true" t="shared" si="69" ref="AQ18:AQ68">AN18*AM18+AO18</f>
        <v>46989346.19791001</v>
      </c>
      <c r="AR18">
        <f t="shared" si="13"/>
        <v>12200745.923205871</v>
      </c>
      <c r="AS18">
        <f t="shared" si="14"/>
        <v>59190092.12111588</v>
      </c>
      <c r="AU18">
        <v>51441107.725510456</v>
      </c>
      <c r="AV18">
        <f t="shared" si="15"/>
        <v>15432.332317653136</v>
      </c>
      <c r="AW18">
        <f t="shared" si="16"/>
        <v>59205524.45343353</v>
      </c>
      <c r="AY18">
        <v>0.0003</v>
      </c>
      <c r="AZ18">
        <v>8948838538.567528</v>
      </c>
      <c r="BA18">
        <v>25002667.895421125</v>
      </c>
      <c r="BB18">
        <v>29356395300.531467</v>
      </c>
      <c r="BC18">
        <f t="shared" si="17"/>
        <v>27687319.456991382</v>
      </c>
      <c r="BD18">
        <f t="shared" si="18"/>
        <v>8806918.590159439</v>
      </c>
      <c r="BE18">
        <f t="shared" si="19"/>
        <v>36494238.04715082</v>
      </c>
      <c r="BG18">
        <v>35946174.46652921</v>
      </c>
      <c r="BH18">
        <f t="shared" si="20"/>
        <v>10783.852339958763</v>
      </c>
      <c r="BI18">
        <f t="shared" si="21"/>
        <v>36505021.89949078</v>
      </c>
      <c r="BK18">
        <v>0.0003</v>
      </c>
      <c r="BL18">
        <v>5814232630.810917</v>
      </c>
      <c r="BM18">
        <v>15468004.070525639</v>
      </c>
      <c r="BN18">
        <v>22519349759.492287</v>
      </c>
      <c r="BO18">
        <f t="shared" si="22"/>
        <v>17212273.859768912</v>
      </c>
      <c r="BP18">
        <f t="shared" si="23"/>
        <v>6755804.927847685</v>
      </c>
      <c r="BQ18">
        <f t="shared" si="24"/>
        <v>23968078.787616596</v>
      </c>
      <c r="BS18">
        <v>26701700.570213564</v>
      </c>
      <c r="BT18">
        <f t="shared" si="25"/>
        <v>8010.510171064068</v>
      </c>
      <c r="BU18">
        <f t="shared" si="26"/>
        <v>23976089.29778766</v>
      </c>
      <c r="BW18">
        <v>0.0003</v>
      </c>
      <c r="BX18">
        <v>3907572859.308721</v>
      </c>
      <c r="BY18">
        <v>9873581.568520838</v>
      </c>
      <c r="BZ18">
        <v>17963887231.704277</v>
      </c>
      <c r="CA18">
        <f t="shared" si="27"/>
        <v>11045853.426313454</v>
      </c>
      <c r="CB18">
        <f t="shared" si="28"/>
        <v>5389166.169511283</v>
      </c>
      <c r="CC18">
        <f t="shared" si="29"/>
        <v>16435019.595824737</v>
      </c>
      <c r="CE18">
        <v>20644120.47439863</v>
      </c>
      <c r="CF18">
        <f t="shared" si="30"/>
        <v>6193.236142319589</v>
      </c>
      <c r="CG18">
        <f t="shared" si="31"/>
        <v>16441212.831967056</v>
      </c>
      <c r="CI18">
        <v>0.0003</v>
      </c>
      <c r="CJ18">
        <v>2681489759.483802</v>
      </c>
      <c r="CK18">
        <v>6417323.5811567735</v>
      </c>
      <c r="CL18">
        <v>14706345607.38256</v>
      </c>
      <c r="CM18">
        <f t="shared" si="32"/>
        <v>7221770.509001914</v>
      </c>
      <c r="CN18">
        <f t="shared" si="33"/>
        <v>4411903.682214768</v>
      </c>
      <c r="CO18">
        <f t="shared" si="34"/>
        <v>11633674.191216681</v>
      </c>
      <c r="CQ18">
        <v>16409699.211673103</v>
      </c>
      <c r="CR18">
        <f t="shared" si="35"/>
        <v>4922.909763501931</v>
      </c>
      <c r="CS18">
        <f t="shared" si="36"/>
        <v>11638597.100980183</v>
      </c>
      <c r="CU18">
        <v>0.0003</v>
      </c>
      <c r="CV18">
        <v>1862291442.2757006</v>
      </c>
      <c r="CW18">
        <v>4208044.186541391</v>
      </c>
      <c r="CX18">
        <v>12240383007.887611</v>
      </c>
      <c r="CY18">
        <f t="shared" si="37"/>
        <v>4766731.6192241</v>
      </c>
      <c r="CZ18">
        <f t="shared" si="38"/>
        <v>3672114.902366283</v>
      </c>
      <c r="DA18">
        <f t="shared" si="39"/>
        <v>8438846.521590384</v>
      </c>
      <c r="DC18">
        <v>13306310.910407212</v>
      </c>
      <c r="DD18">
        <f t="shared" si="40"/>
        <v>3991.893273122163</v>
      </c>
      <c r="DE18">
        <f t="shared" si="41"/>
        <v>8442838.414863506</v>
      </c>
      <c r="DG18">
        <v>0.0003</v>
      </c>
      <c r="DH18">
        <v>1299808781.904355</v>
      </c>
      <c r="DI18">
        <v>2763416.634004327</v>
      </c>
      <c r="DJ18">
        <v>10274310422.45355</v>
      </c>
      <c r="DK18">
        <f t="shared" si="42"/>
        <v>3153359.2685756334</v>
      </c>
      <c r="DL18">
        <f t="shared" si="43"/>
        <v>3082293.126736065</v>
      </c>
      <c r="DM18">
        <f t="shared" si="44"/>
        <v>6235652.395311698</v>
      </c>
      <c r="DO18">
        <v>10948166.021051466</v>
      </c>
      <c r="DP18">
        <f t="shared" si="45"/>
        <v>3284.4498063154397</v>
      </c>
      <c r="DQ18">
        <f t="shared" si="46"/>
        <v>6238936.845118014</v>
      </c>
      <c r="DS18">
        <v>0.0003</v>
      </c>
      <c r="DT18">
        <v>905740821.941225</v>
      </c>
      <c r="DU18">
        <v>1804625.2164291083</v>
      </c>
      <c r="DV18">
        <v>8618775609.806866</v>
      </c>
      <c r="DW18">
        <f t="shared" si="47"/>
        <v>2076347.4630114757</v>
      </c>
      <c r="DX18">
        <f t="shared" si="48"/>
        <v>2585632.6829420594</v>
      </c>
      <c r="DY18">
        <f t="shared" si="49"/>
        <v>4661980.145953535</v>
      </c>
      <c r="EA18">
        <v>9104501.587054906</v>
      </c>
      <c r="EB18">
        <f t="shared" si="50"/>
        <v>2731.350476116472</v>
      </c>
      <c r="EC18">
        <f t="shared" si="51"/>
        <v>4664711.496429652</v>
      </c>
      <c r="EE18">
        <v>0.0003</v>
      </c>
      <c r="EF18">
        <v>625339155.5610839</v>
      </c>
      <c r="EG18">
        <v>1162406.840851802</v>
      </c>
      <c r="EH18">
        <v>7127334878.967089</v>
      </c>
      <c r="EI18">
        <f t="shared" si="52"/>
        <v>1350008.5875201272</v>
      </c>
      <c r="EJ18">
        <f t="shared" si="53"/>
        <v>2138200.4636901263</v>
      </c>
      <c r="EK18">
        <f t="shared" si="54"/>
        <v>3488209.0512102535</v>
      </c>
      <c r="EM18">
        <v>7629458.166354525</v>
      </c>
      <c r="EN18">
        <f t="shared" si="55"/>
        <v>2288.837449906357</v>
      </c>
      <c r="EO18">
        <f t="shared" si="56"/>
        <v>3490497.88866016</v>
      </c>
      <c r="EQ18">
        <v>0.0003</v>
      </c>
      <c r="ER18">
        <v>423246083.7607877</v>
      </c>
      <c r="ES18">
        <v>730207.1935094803</v>
      </c>
      <c r="ET18">
        <v>5647732192.3943815</v>
      </c>
      <c r="EU18">
        <f t="shared" si="57"/>
        <v>857181.0186377167</v>
      </c>
      <c r="EV18">
        <f t="shared" si="58"/>
        <v>1694319.6577183143</v>
      </c>
      <c r="EW18">
        <f t="shared" si="59"/>
        <v>2551500.676356031</v>
      </c>
      <c r="EY18">
        <v>6426662.132556773</v>
      </c>
      <c r="EZ18">
        <f t="shared" si="60"/>
        <v>1927.9986397670316</v>
      </c>
      <c r="FA18">
        <f t="shared" si="61"/>
        <v>2553428.674995798</v>
      </c>
      <c r="FC18">
        <v>0.0003</v>
      </c>
      <c r="FD18">
        <v>275926417.27109843</v>
      </c>
      <c r="FE18">
        <v>439182.8824327359</v>
      </c>
      <c r="FF18">
        <v>3936804577.7317824</v>
      </c>
      <c r="FG18">
        <f t="shared" si="62"/>
        <v>521960.8076140654</v>
      </c>
      <c r="FH18">
        <f t="shared" si="63"/>
        <v>1181041.3733195346</v>
      </c>
      <c r="FI18">
        <f t="shared" si="64"/>
        <v>1703002.1809336</v>
      </c>
      <c r="FK18">
        <v>5430073.244288726</v>
      </c>
      <c r="FL18">
        <f t="shared" si="65"/>
        <v>1629.0219732866176</v>
      </c>
      <c r="FM18">
        <f t="shared" si="66"/>
        <v>1704631.2029068866</v>
      </c>
    </row>
    <row r="19" spans="1:169" ht="12.75">
      <c r="A19">
        <v>2</v>
      </c>
      <c r="C19">
        <v>0.0004</v>
      </c>
      <c r="D19">
        <v>291393385441.93317</v>
      </c>
      <c r="E19">
        <v>973739567.862875</v>
      </c>
      <c r="F19">
        <v>511363634983.76636</v>
      </c>
      <c r="G19">
        <f t="shared" si="0"/>
        <v>1090296922.0396483</v>
      </c>
      <c r="H19">
        <f t="shared" si="1"/>
        <v>204545453.99350655</v>
      </c>
      <c r="I19">
        <f t="shared" si="2"/>
        <v>1294842376.033155</v>
      </c>
      <c r="K19">
        <v>714285684.6428571</v>
      </c>
      <c r="L19">
        <f t="shared" si="3"/>
        <v>285714.27385714283</v>
      </c>
      <c r="M19">
        <f t="shared" si="4"/>
        <v>1295128090.307012</v>
      </c>
      <c r="O19">
        <v>0.0004</v>
      </c>
      <c r="P19">
        <v>57192640066.45713</v>
      </c>
      <c r="Q19">
        <v>182714477.79324722</v>
      </c>
      <c r="R19">
        <v>117700623960.35701</v>
      </c>
      <c r="S19">
        <f t="shared" si="5"/>
        <v>205591533.81983006</v>
      </c>
      <c r="T19">
        <f t="shared" si="67"/>
        <v>47080249.584142804</v>
      </c>
      <c r="U19">
        <f t="shared" si="6"/>
        <v>252671783.40397286</v>
      </c>
      <c r="W19">
        <v>158789648.08655334</v>
      </c>
      <c r="X19">
        <f t="shared" si="7"/>
        <v>63515.85923462133</v>
      </c>
      <c r="Y19">
        <f t="shared" si="8"/>
        <v>252735299.2632075</v>
      </c>
      <c r="AA19">
        <v>0.0004</v>
      </c>
      <c r="AB19">
        <v>26110488402.892326</v>
      </c>
      <c r="AC19">
        <v>79927660.21306314</v>
      </c>
      <c r="AD19">
        <v>62440780810.03876</v>
      </c>
      <c r="AE19">
        <f t="shared" si="9"/>
        <v>90371855.57422006</v>
      </c>
      <c r="AF19">
        <f t="shared" si="68"/>
        <v>24976312.324015506</v>
      </c>
      <c r="AG19">
        <f t="shared" si="10"/>
        <v>115348167.89823556</v>
      </c>
      <c r="AI19">
        <v>81579001.98802291</v>
      </c>
      <c r="AJ19">
        <f t="shared" si="11"/>
        <v>32631.600795209164</v>
      </c>
      <c r="AK19">
        <f t="shared" si="12"/>
        <v>115380799.49903077</v>
      </c>
      <c r="AM19">
        <v>0.0004</v>
      </c>
      <c r="AN19">
        <v>14558852888.636045</v>
      </c>
      <c r="AO19">
        <v>42621690.3313192</v>
      </c>
      <c r="AP19">
        <v>40669153077.352905</v>
      </c>
      <c r="AQ19">
        <f t="shared" si="69"/>
        <v>48445231.48677362</v>
      </c>
      <c r="AR19">
        <f t="shared" si="13"/>
        <v>16267661.230941163</v>
      </c>
      <c r="AS19">
        <f t="shared" si="14"/>
        <v>64712892.71771478</v>
      </c>
      <c r="AU19">
        <v>51441107.725510456</v>
      </c>
      <c r="AV19">
        <f t="shared" si="15"/>
        <v>20576.443090204182</v>
      </c>
      <c r="AW19">
        <f t="shared" si="16"/>
        <v>64733469.16080499</v>
      </c>
      <c r="AY19">
        <v>0.0004</v>
      </c>
      <c r="AZ19">
        <v>8948838538.567528</v>
      </c>
      <c r="BA19">
        <v>25002667.895421125</v>
      </c>
      <c r="BB19">
        <v>29356395300.531467</v>
      </c>
      <c r="BC19">
        <f t="shared" si="17"/>
        <v>28582203.310848136</v>
      </c>
      <c r="BD19">
        <f t="shared" si="18"/>
        <v>11742558.120212588</v>
      </c>
      <c r="BE19">
        <f t="shared" si="19"/>
        <v>40324761.431060724</v>
      </c>
      <c r="BG19">
        <v>35946174.46652921</v>
      </c>
      <c r="BH19">
        <f t="shared" si="20"/>
        <v>14378.469786611686</v>
      </c>
      <c r="BI19">
        <f t="shared" si="21"/>
        <v>40339139.90084734</v>
      </c>
      <c r="BK19">
        <v>0.0004</v>
      </c>
      <c r="BL19">
        <v>5814232630.810917</v>
      </c>
      <c r="BM19">
        <v>15468004.070525639</v>
      </c>
      <c r="BN19">
        <v>22519349759.492287</v>
      </c>
      <c r="BO19">
        <f t="shared" si="22"/>
        <v>17793697.122850005</v>
      </c>
      <c r="BP19">
        <f t="shared" si="23"/>
        <v>9007739.903796915</v>
      </c>
      <c r="BQ19">
        <f t="shared" si="24"/>
        <v>26801437.02664692</v>
      </c>
      <c r="BS19">
        <v>26701700.570213564</v>
      </c>
      <c r="BT19">
        <f t="shared" si="25"/>
        <v>10680.680228085426</v>
      </c>
      <c r="BU19">
        <f t="shared" si="26"/>
        <v>26812117.706875004</v>
      </c>
      <c r="BW19">
        <v>0.0004</v>
      </c>
      <c r="BX19">
        <v>3907572859.308721</v>
      </c>
      <c r="BY19">
        <v>9873581.568520838</v>
      </c>
      <c r="BZ19">
        <v>17963887231.704277</v>
      </c>
      <c r="CA19">
        <f t="shared" si="27"/>
        <v>11436610.712244326</v>
      </c>
      <c r="CB19">
        <f t="shared" si="28"/>
        <v>7185554.892681711</v>
      </c>
      <c r="CC19">
        <f t="shared" si="29"/>
        <v>18622165.60492604</v>
      </c>
      <c r="CE19">
        <v>20644120.47439863</v>
      </c>
      <c r="CF19">
        <f t="shared" si="30"/>
        <v>8257.648189759453</v>
      </c>
      <c r="CG19">
        <f t="shared" si="31"/>
        <v>18630423.2531158</v>
      </c>
      <c r="CI19">
        <v>0.0004</v>
      </c>
      <c r="CJ19">
        <v>2681489759.483802</v>
      </c>
      <c r="CK19">
        <v>6417323.5811567735</v>
      </c>
      <c r="CL19">
        <v>14706345607.38256</v>
      </c>
      <c r="CM19">
        <f t="shared" si="32"/>
        <v>7489919.484950295</v>
      </c>
      <c r="CN19">
        <f t="shared" si="33"/>
        <v>5882538.242953025</v>
      </c>
      <c r="CO19">
        <f t="shared" si="34"/>
        <v>13372457.72790332</v>
      </c>
      <c r="CQ19">
        <v>16409699.211673103</v>
      </c>
      <c r="CR19">
        <f t="shared" si="35"/>
        <v>6563.879684669241</v>
      </c>
      <c r="CS19">
        <f t="shared" si="36"/>
        <v>13379021.60758799</v>
      </c>
      <c r="CU19">
        <v>0.0004</v>
      </c>
      <c r="CV19">
        <v>1862291442.2757006</v>
      </c>
      <c r="CW19">
        <v>4208044.186541391</v>
      </c>
      <c r="CX19">
        <v>12240383007.887611</v>
      </c>
      <c r="CY19">
        <f t="shared" si="37"/>
        <v>4952960.763451671</v>
      </c>
      <c r="CZ19">
        <f t="shared" si="38"/>
        <v>4896153.2031550445</v>
      </c>
      <c r="DA19">
        <f t="shared" si="39"/>
        <v>9849113.966606716</v>
      </c>
      <c r="DC19">
        <v>13306310.910407212</v>
      </c>
      <c r="DD19">
        <f t="shared" si="40"/>
        <v>5322.524364162885</v>
      </c>
      <c r="DE19">
        <f t="shared" si="41"/>
        <v>9854436.490970878</v>
      </c>
      <c r="DG19">
        <v>0.0004</v>
      </c>
      <c r="DH19">
        <v>1299808781.904355</v>
      </c>
      <c r="DI19">
        <v>2763416.634004327</v>
      </c>
      <c r="DJ19">
        <v>10274310422.45355</v>
      </c>
      <c r="DK19">
        <f t="shared" si="42"/>
        <v>3283340.146766069</v>
      </c>
      <c r="DL19">
        <f t="shared" si="43"/>
        <v>4109724.1689814203</v>
      </c>
      <c r="DM19">
        <f t="shared" si="44"/>
        <v>7393064.315747489</v>
      </c>
      <c r="DO19">
        <v>10948166.021051466</v>
      </c>
      <c r="DP19">
        <f t="shared" si="45"/>
        <v>4379.266408420587</v>
      </c>
      <c r="DQ19">
        <f t="shared" si="46"/>
        <v>7397443.582155909</v>
      </c>
      <c r="DS19">
        <v>0.0004</v>
      </c>
      <c r="DT19">
        <v>905740821.941225</v>
      </c>
      <c r="DU19">
        <v>1804625.2164291083</v>
      </c>
      <c r="DV19">
        <v>8618775609.806866</v>
      </c>
      <c r="DW19">
        <f t="shared" si="47"/>
        <v>2166921.545205598</v>
      </c>
      <c r="DX19">
        <f t="shared" si="48"/>
        <v>3447510.2439227463</v>
      </c>
      <c r="DY19">
        <f t="shared" si="49"/>
        <v>5614431.7891283445</v>
      </c>
      <c r="EA19">
        <v>9104501.587054906</v>
      </c>
      <c r="EB19">
        <f t="shared" si="50"/>
        <v>3641.800634821963</v>
      </c>
      <c r="EC19">
        <f t="shared" si="51"/>
        <v>5618073.589763166</v>
      </c>
      <c r="EE19">
        <v>0.0004</v>
      </c>
      <c r="EF19">
        <v>625339155.5610839</v>
      </c>
      <c r="EG19">
        <v>1162406.840851802</v>
      </c>
      <c r="EH19">
        <v>7127334878.967089</v>
      </c>
      <c r="EI19">
        <f t="shared" si="52"/>
        <v>1412542.5030762355</v>
      </c>
      <c r="EJ19">
        <f t="shared" si="53"/>
        <v>2850933.9515868356</v>
      </c>
      <c r="EK19">
        <f t="shared" si="54"/>
        <v>4263476.454663071</v>
      </c>
      <c r="EM19">
        <v>7629458.166354525</v>
      </c>
      <c r="EN19">
        <f t="shared" si="55"/>
        <v>3051.78326654181</v>
      </c>
      <c r="EO19">
        <f t="shared" si="56"/>
        <v>4266528.237929612</v>
      </c>
      <c r="EQ19">
        <v>0.0004</v>
      </c>
      <c r="ER19">
        <v>423246083.7607877</v>
      </c>
      <c r="ES19">
        <v>730207.1935094803</v>
      </c>
      <c r="ET19">
        <v>5647732192.3943815</v>
      </c>
      <c r="EU19">
        <f t="shared" si="57"/>
        <v>899505.6270137954</v>
      </c>
      <c r="EV19">
        <f t="shared" si="58"/>
        <v>2259092.8769577527</v>
      </c>
      <c r="EW19">
        <f t="shared" si="59"/>
        <v>3158598.5039715483</v>
      </c>
      <c r="EY19">
        <v>6426662.132556773</v>
      </c>
      <c r="EZ19">
        <f t="shared" si="60"/>
        <v>2570.6648530227094</v>
      </c>
      <c r="FA19">
        <f t="shared" si="61"/>
        <v>3161169.168824571</v>
      </c>
      <c r="FC19">
        <v>0.0004</v>
      </c>
      <c r="FD19">
        <v>275926417.27109843</v>
      </c>
      <c r="FE19">
        <v>439182.8824327359</v>
      </c>
      <c r="FF19">
        <v>3936804577.7317824</v>
      </c>
      <c r="FG19">
        <f t="shared" si="62"/>
        <v>549553.4493411753</v>
      </c>
      <c r="FH19">
        <f t="shared" si="63"/>
        <v>1574721.831092713</v>
      </c>
      <c r="FI19">
        <f t="shared" si="64"/>
        <v>2124275.280433888</v>
      </c>
      <c r="FK19">
        <v>5430073.244288726</v>
      </c>
      <c r="FL19">
        <f t="shared" si="65"/>
        <v>2172.0292977154904</v>
      </c>
      <c r="FM19">
        <f t="shared" si="66"/>
        <v>2126447.3097316036</v>
      </c>
    </row>
    <row r="20" spans="1:169" ht="12.75">
      <c r="A20">
        <v>2.5</v>
      </c>
      <c r="C20">
        <v>0.0005</v>
      </c>
      <c r="D20">
        <v>291393385441.933</v>
      </c>
      <c r="E20">
        <v>973739567.862875</v>
      </c>
      <c r="F20">
        <v>511363634983.76636</v>
      </c>
      <c r="G20">
        <f t="shared" si="0"/>
        <v>1119436260.5838416</v>
      </c>
      <c r="H20">
        <f t="shared" si="1"/>
        <v>255681817.4918832</v>
      </c>
      <c r="I20">
        <f t="shared" si="2"/>
        <v>1375118078.0757248</v>
      </c>
      <c r="K20">
        <v>714285684.6428571</v>
      </c>
      <c r="L20">
        <f t="shared" si="3"/>
        <v>357142.8423214285</v>
      </c>
      <c r="M20">
        <f t="shared" si="4"/>
        <v>1375475220.9180462</v>
      </c>
      <c r="O20">
        <v>0.0005</v>
      </c>
      <c r="P20">
        <v>57192640066.45713</v>
      </c>
      <c r="Q20">
        <v>182714477.79324722</v>
      </c>
      <c r="R20">
        <v>117700623960.35701</v>
      </c>
      <c r="S20">
        <f t="shared" si="5"/>
        <v>211310797.8264758</v>
      </c>
      <c r="T20">
        <f t="shared" si="67"/>
        <v>58850311.980178505</v>
      </c>
      <c r="U20">
        <f t="shared" si="6"/>
        <v>270161109.80665433</v>
      </c>
      <c r="W20">
        <v>158789648.08655334</v>
      </c>
      <c r="X20">
        <f t="shared" si="7"/>
        <v>79394.82404327668</v>
      </c>
      <c r="Y20">
        <f t="shared" si="8"/>
        <v>270240504.6306976</v>
      </c>
      <c r="AA20">
        <v>0.0005</v>
      </c>
      <c r="AB20">
        <v>26110488402.892326</v>
      </c>
      <c r="AC20">
        <v>79927660.21306314</v>
      </c>
      <c r="AD20">
        <v>62440780810.03876</v>
      </c>
      <c r="AE20">
        <f t="shared" si="9"/>
        <v>92982904.4145093</v>
      </c>
      <c r="AF20">
        <f t="shared" si="68"/>
        <v>31220390.40501938</v>
      </c>
      <c r="AG20">
        <f t="shared" si="10"/>
        <v>124203294.81952867</v>
      </c>
      <c r="AI20">
        <v>81579001.98802291</v>
      </c>
      <c r="AJ20">
        <f t="shared" si="11"/>
        <v>40789.500994011454</v>
      </c>
      <c r="AK20">
        <f t="shared" si="12"/>
        <v>124244084.32052268</v>
      </c>
      <c r="AM20">
        <v>0.0005</v>
      </c>
      <c r="AN20">
        <v>14558852888.636045</v>
      </c>
      <c r="AO20">
        <v>42621690.3313192</v>
      </c>
      <c r="AP20">
        <v>40669153077.352905</v>
      </c>
      <c r="AQ20">
        <f t="shared" si="69"/>
        <v>49901116.775637224</v>
      </c>
      <c r="AR20">
        <f t="shared" si="13"/>
        <v>20334576.538676452</v>
      </c>
      <c r="AS20">
        <f t="shared" si="14"/>
        <v>70235693.31431368</v>
      </c>
      <c r="AU20">
        <v>51441107.725510456</v>
      </c>
      <c r="AV20">
        <f t="shared" si="15"/>
        <v>25720.553862755227</v>
      </c>
      <c r="AW20">
        <f t="shared" si="16"/>
        <v>70261413.86817643</v>
      </c>
      <c r="AY20">
        <v>0.0005</v>
      </c>
      <c r="AZ20">
        <v>8948838538.567528</v>
      </c>
      <c r="BA20">
        <v>25002667.895421125</v>
      </c>
      <c r="BB20">
        <v>29356395300.531467</v>
      </c>
      <c r="BC20">
        <f t="shared" si="17"/>
        <v>29477087.16470489</v>
      </c>
      <c r="BD20">
        <f t="shared" si="18"/>
        <v>14678197.650265735</v>
      </c>
      <c r="BE20">
        <f t="shared" si="19"/>
        <v>44155284.81497063</v>
      </c>
      <c r="BG20">
        <v>35946174.46652921</v>
      </c>
      <c r="BH20">
        <f t="shared" si="20"/>
        <v>17973.087233264607</v>
      </c>
      <c r="BI20">
        <f t="shared" si="21"/>
        <v>44173257.902203895</v>
      </c>
      <c r="BK20">
        <v>0.0005</v>
      </c>
      <c r="BL20">
        <v>5814232630.810917</v>
      </c>
      <c r="BM20">
        <v>15468004.070525639</v>
      </c>
      <c r="BN20">
        <v>22519349759.492287</v>
      </c>
      <c r="BO20">
        <f t="shared" si="22"/>
        <v>18375120.385931097</v>
      </c>
      <c r="BP20">
        <f t="shared" si="23"/>
        <v>11259674.879746143</v>
      </c>
      <c r="BQ20">
        <f t="shared" si="24"/>
        <v>29634795.26567724</v>
      </c>
      <c r="BS20">
        <v>26701700.570213564</v>
      </c>
      <c r="BT20">
        <f t="shared" si="25"/>
        <v>13350.850285106782</v>
      </c>
      <c r="BU20">
        <f t="shared" si="26"/>
        <v>29648146.115962345</v>
      </c>
      <c r="BW20">
        <v>0.0005</v>
      </c>
      <c r="BX20">
        <v>3907572859.308721</v>
      </c>
      <c r="BY20">
        <v>9873581.568520838</v>
      </c>
      <c r="BZ20">
        <v>17963887231.704277</v>
      </c>
      <c r="CA20">
        <f t="shared" si="27"/>
        <v>11827367.998175198</v>
      </c>
      <c r="CB20">
        <f t="shared" si="28"/>
        <v>8981943.615852138</v>
      </c>
      <c r="CC20">
        <f t="shared" si="29"/>
        <v>20809311.614027336</v>
      </c>
      <c r="CE20">
        <v>20644120.47439863</v>
      </c>
      <c r="CF20">
        <f t="shared" si="30"/>
        <v>10322.060237199315</v>
      </c>
      <c r="CG20">
        <f t="shared" si="31"/>
        <v>20819633.674264535</v>
      </c>
      <c r="CI20">
        <v>0.0005</v>
      </c>
      <c r="CJ20">
        <v>2681489759.483802</v>
      </c>
      <c r="CK20">
        <v>6417323.5811567735</v>
      </c>
      <c r="CL20">
        <v>14706345607.38256</v>
      </c>
      <c r="CM20">
        <f t="shared" si="32"/>
        <v>7758068.460898674</v>
      </c>
      <c r="CN20">
        <f t="shared" si="33"/>
        <v>7353172.80369128</v>
      </c>
      <c r="CO20">
        <f t="shared" si="34"/>
        <v>15111241.264589954</v>
      </c>
      <c r="CQ20">
        <v>16409699.211673103</v>
      </c>
      <c r="CR20">
        <f t="shared" si="35"/>
        <v>8204.849605836553</v>
      </c>
      <c r="CS20">
        <f t="shared" si="36"/>
        <v>15119446.11419579</v>
      </c>
      <c r="CU20">
        <v>0.0005</v>
      </c>
      <c r="CV20">
        <v>1862291442.2757006</v>
      </c>
      <c r="CW20">
        <v>4208044.186541391</v>
      </c>
      <c r="CX20">
        <v>12240383007.887611</v>
      </c>
      <c r="CY20">
        <f t="shared" si="37"/>
        <v>5139189.907679241</v>
      </c>
      <c r="CZ20">
        <f t="shared" si="38"/>
        <v>6120191.503943806</v>
      </c>
      <c r="DA20">
        <f t="shared" si="39"/>
        <v>11259381.411623046</v>
      </c>
      <c r="DC20">
        <v>13306310.910407212</v>
      </c>
      <c r="DD20">
        <f t="shared" si="40"/>
        <v>6653.155455203606</v>
      </c>
      <c r="DE20">
        <f t="shared" si="41"/>
        <v>11266034.56707825</v>
      </c>
      <c r="DG20">
        <v>0.0005</v>
      </c>
      <c r="DH20">
        <v>1299808781.904355</v>
      </c>
      <c r="DI20">
        <v>2763416.634004327</v>
      </c>
      <c r="DJ20">
        <v>10274310422.45355</v>
      </c>
      <c r="DK20">
        <f t="shared" si="42"/>
        <v>3413321.024956505</v>
      </c>
      <c r="DL20">
        <f t="shared" si="43"/>
        <v>5137155.211226775</v>
      </c>
      <c r="DM20">
        <f t="shared" si="44"/>
        <v>8550476.23618328</v>
      </c>
      <c r="DO20">
        <v>10948166.021051466</v>
      </c>
      <c r="DP20">
        <f t="shared" si="45"/>
        <v>5474.083010525734</v>
      </c>
      <c r="DQ20">
        <f t="shared" si="46"/>
        <v>8555950.319193806</v>
      </c>
      <c r="DS20">
        <v>0.0005</v>
      </c>
      <c r="DT20">
        <v>905740821.941225</v>
      </c>
      <c r="DU20">
        <v>1804625.2164291083</v>
      </c>
      <c r="DV20">
        <v>8618775609.806866</v>
      </c>
      <c r="DW20">
        <f t="shared" si="47"/>
        <v>2257495.6273997207</v>
      </c>
      <c r="DX20">
        <f t="shared" si="48"/>
        <v>4309387.804903433</v>
      </c>
      <c r="DY20">
        <f t="shared" si="49"/>
        <v>6566883.432303153</v>
      </c>
      <c r="EA20">
        <v>9104501.587054906</v>
      </c>
      <c r="EB20">
        <f t="shared" si="50"/>
        <v>4552.250793527453</v>
      </c>
      <c r="EC20">
        <f t="shared" si="51"/>
        <v>6571435.683096681</v>
      </c>
      <c r="EE20">
        <v>0.0005</v>
      </c>
      <c r="EF20">
        <v>625339155.5610839</v>
      </c>
      <c r="EG20">
        <v>1162406.840851802</v>
      </c>
      <c r="EH20">
        <v>7127334878.967089</v>
      </c>
      <c r="EI20">
        <f t="shared" si="52"/>
        <v>1475076.4186323439</v>
      </c>
      <c r="EJ20">
        <f t="shared" si="53"/>
        <v>3563667.4394835443</v>
      </c>
      <c r="EK20">
        <f t="shared" si="54"/>
        <v>5038743.858115888</v>
      </c>
      <c r="EM20">
        <v>7629458.166354525</v>
      </c>
      <c r="EN20">
        <f t="shared" si="55"/>
        <v>3814.7290831772625</v>
      </c>
      <c r="EO20">
        <f t="shared" si="56"/>
        <v>5042558.587199066</v>
      </c>
      <c r="EQ20">
        <v>0.0005</v>
      </c>
      <c r="ER20">
        <v>423246083.7607877</v>
      </c>
      <c r="ES20">
        <v>730207.1935094803</v>
      </c>
      <c r="ET20">
        <v>5647732192.3943815</v>
      </c>
      <c r="EU20">
        <f t="shared" si="57"/>
        <v>941830.2353898742</v>
      </c>
      <c r="EV20">
        <f t="shared" si="58"/>
        <v>2823866.0961971907</v>
      </c>
      <c r="EW20">
        <f t="shared" si="59"/>
        <v>3765696.331587065</v>
      </c>
      <c r="EY20">
        <v>6426662.132556773</v>
      </c>
      <c r="EZ20">
        <f t="shared" si="60"/>
        <v>3213.3310662783865</v>
      </c>
      <c r="FA20">
        <f t="shared" si="61"/>
        <v>3768909.6626533433</v>
      </c>
      <c r="FC20">
        <v>0.0005</v>
      </c>
      <c r="FD20">
        <v>275926417.27109843</v>
      </c>
      <c r="FE20">
        <v>439182.8824327359</v>
      </c>
      <c r="FF20">
        <v>3936804577.7317824</v>
      </c>
      <c r="FG20">
        <f t="shared" si="62"/>
        <v>577146.091068285</v>
      </c>
      <c r="FH20">
        <f t="shared" si="63"/>
        <v>1968402.2888658913</v>
      </c>
      <c r="FI20">
        <f t="shared" si="64"/>
        <v>2545548.3799341763</v>
      </c>
      <c r="FK20">
        <v>5430073.244288726</v>
      </c>
      <c r="FL20">
        <f t="shared" si="65"/>
        <v>2715.036622144363</v>
      </c>
      <c r="FM20">
        <f t="shared" si="66"/>
        <v>2548263.4165563206</v>
      </c>
    </row>
    <row r="21" spans="1:169" ht="12.75">
      <c r="A21">
        <v>3</v>
      </c>
      <c r="C21">
        <v>0.0006</v>
      </c>
      <c r="D21">
        <v>291393385441.933</v>
      </c>
      <c r="E21">
        <v>973739567.862875</v>
      </c>
      <c r="F21">
        <v>511363634983.76636</v>
      </c>
      <c r="G21">
        <f t="shared" si="0"/>
        <v>1148575599.1280348</v>
      </c>
      <c r="H21">
        <f t="shared" si="1"/>
        <v>306818180.99025977</v>
      </c>
      <c r="I21">
        <f t="shared" si="2"/>
        <v>1455393780.1182947</v>
      </c>
      <c r="K21">
        <v>714285684.6428571</v>
      </c>
      <c r="L21">
        <f t="shared" si="3"/>
        <v>428571.4107857142</v>
      </c>
      <c r="M21">
        <f t="shared" si="4"/>
        <v>1455822351.5290804</v>
      </c>
      <c r="O21">
        <v>0.0006</v>
      </c>
      <c r="P21">
        <v>57192640066.45713</v>
      </c>
      <c r="Q21">
        <v>182714477.79324722</v>
      </c>
      <c r="R21">
        <v>117700623960.35701</v>
      </c>
      <c r="S21">
        <f t="shared" si="5"/>
        <v>217030061.8331215</v>
      </c>
      <c r="T21">
        <f t="shared" si="67"/>
        <v>70620374.3762142</v>
      </c>
      <c r="U21">
        <f t="shared" si="6"/>
        <v>287650436.2093357</v>
      </c>
      <c r="W21">
        <v>158789648.08655334</v>
      </c>
      <c r="X21">
        <f t="shared" si="7"/>
        <v>95273.788851932</v>
      </c>
      <c r="Y21">
        <f t="shared" si="8"/>
        <v>287745709.9981876</v>
      </c>
      <c r="AA21">
        <v>0.0006</v>
      </c>
      <c r="AB21">
        <v>26110488402.892326</v>
      </c>
      <c r="AC21">
        <v>79927660.21306314</v>
      </c>
      <c r="AD21">
        <v>62440780810.03876</v>
      </c>
      <c r="AE21">
        <f t="shared" si="9"/>
        <v>95593953.25479853</v>
      </c>
      <c r="AF21">
        <f t="shared" si="68"/>
        <v>37464468.486023255</v>
      </c>
      <c r="AG21">
        <f t="shared" si="10"/>
        <v>133058421.74082178</v>
      </c>
      <c r="AI21">
        <v>81579001.98802291</v>
      </c>
      <c r="AJ21">
        <f t="shared" si="11"/>
        <v>48947.40119281374</v>
      </c>
      <c r="AK21">
        <f t="shared" si="12"/>
        <v>133107369.1420146</v>
      </c>
      <c r="AM21">
        <v>0.0006</v>
      </c>
      <c r="AN21">
        <v>14558852888.636045</v>
      </c>
      <c r="AO21">
        <v>42621690.3313192</v>
      </c>
      <c r="AP21">
        <v>40669153077.352905</v>
      </c>
      <c r="AQ21">
        <f t="shared" si="69"/>
        <v>51357002.06450082</v>
      </c>
      <c r="AR21">
        <f t="shared" si="13"/>
        <v>24401491.846411742</v>
      </c>
      <c r="AS21">
        <f t="shared" si="14"/>
        <v>75758493.91091257</v>
      </c>
      <c r="AU21">
        <v>51441107.725510456</v>
      </c>
      <c r="AV21">
        <f t="shared" si="15"/>
        <v>30864.66463530627</v>
      </c>
      <c r="AW21">
        <f t="shared" si="16"/>
        <v>75789358.57554787</v>
      </c>
      <c r="AY21">
        <v>0.0006</v>
      </c>
      <c r="AZ21">
        <v>8948838538.567528</v>
      </c>
      <c r="BA21">
        <v>25002667.895421125</v>
      </c>
      <c r="BB21">
        <v>29356395300.531467</v>
      </c>
      <c r="BC21">
        <f t="shared" si="17"/>
        <v>30371971.01856164</v>
      </c>
      <c r="BD21">
        <f t="shared" si="18"/>
        <v>17613837.180318877</v>
      </c>
      <c r="BE21">
        <f t="shared" si="19"/>
        <v>47985808.198880516</v>
      </c>
      <c r="BG21">
        <v>35946174.46652921</v>
      </c>
      <c r="BH21">
        <f t="shared" si="20"/>
        <v>21567.704679917526</v>
      </c>
      <c r="BI21">
        <f t="shared" si="21"/>
        <v>48007375.90356043</v>
      </c>
      <c r="BK21">
        <v>0.0006</v>
      </c>
      <c r="BL21">
        <v>5814232630.810917</v>
      </c>
      <c r="BM21">
        <v>15468004.070525639</v>
      </c>
      <c r="BN21">
        <v>22519349759.492287</v>
      </c>
      <c r="BO21">
        <f t="shared" si="22"/>
        <v>18956543.64901219</v>
      </c>
      <c r="BP21">
        <f t="shared" si="23"/>
        <v>13511609.85569537</v>
      </c>
      <c r="BQ21">
        <f t="shared" si="24"/>
        <v>32468153.50470756</v>
      </c>
      <c r="BS21">
        <v>26701700.570213564</v>
      </c>
      <c r="BT21">
        <f t="shared" si="25"/>
        <v>16021.020342128137</v>
      </c>
      <c r="BU21">
        <f t="shared" si="26"/>
        <v>32484174.525049686</v>
      </c>
      <c r="BW21">
        <v>0.0006</v>
      </c>
      <c r="BX21">
        <v>3907572859.308721</v>
      </c>
      <c r="BY21">
        <v>9873581.568520838</v>
      </c>
      <c r="BZ21">
        <v>17963887231.704277</v>
      </c>
      <c r="CA21">
        <f t="shared" si="27"/>
        <v>12218125.28410607</v>
      </c>
      <c r="CB21">
        <f t="shared" si="28"/>
        <v>10778332.339022566</v>
      </c>
      <c r="CC21">
        <f t="shared" si="29"/>
        <v>22996457.623128638</v>
      </c>
      <c r="CE21">
        <v>20644120.47439863</v>
      </c>
      <c r="CF21">
        <f t="shared" si="30"/>
        <v>12386.472284639178</v>
      </c>
      <c r="CG21">
        <f t="shared" si="31"/>
        <v>23008844.095413275</v>
      </c>
      <c r="CI21">
        <v>0.0006</v>
      </c>
      <c r="CJ21">
        <v>2681489759.483802</v>
      </c>
      <c r="CK21">
        <v>6417323.5811567735</v>
      </c>
      <c r="CL21">
        <v>14706345607.38256</v>
      </c>
      <c r="CM21">
        <f t="shared" si="32"/>
        <v>8026217.436847054</v>
      </c>
      <c r="CN21">
        <f t="shared" si="33"/>
        <v>8823807.364429535</v>
      </c>
      <c r="CO21">
        <f t="shared" si="34"/>
        <v>16850024.80127659</v>
      </c>
      <c r="CQ21">
        <v>16409699.211673103</v>
      </c>
      <c r="CR21">
        <f t="shared" si="35"/>
        <v>9845.819527003861</v>
      </c>
      <c r="CS21">
        <f t="shared" si="36"/>
        <v>16859870.620803595</v>
      </c>
      <c r="CU21">
        <v>0.0006</v>
      </c>
      <c r="CV21">
        <v>1862291442.2757006</v>
      </c>
      <c r="CW21">
        <v>4208044.186541391</v>
      </c>
      <c r="CX21">
        <v>12240383007.887611</v>
      </c>
      <c r="CY21">
        <f t="shared" si="37"/>
        <v>5325419.051906811</v>
      </c>
      <c r="CZ21">
        <f t="shared" si="38"/>
        <v>7344229.804732566</v>
      </c>
      <c r="DA21">
        <f t="shared" si="39"/>
        <v>12669648.856639378</v>
      </c>
      <c r="DC21">
        <v>13306310.910407212</v>
      </c>
      <c r="DD21">
        <f t="shared" si="40"/>
        <v>7983.786546244326</v>
      </c>
      <c r="DE21">
        <f t="shared" si="41"/>
        <v>12677632.643185623</v>
      </c>
      <c r="DG21">
        <v>0.0006</v>
      </c>
      <c r="DH21">
        <v>1299808781.904355</v>
      </c>
      <c r="DI21">
        <v>2763416.634004327</v>
      </c>
      <c r="DJ21">
        <v>10274310422.45355</v>
      </c>
      <c r="DK21">
        <f t="shared" si="42"/>
        <v>3543301.90314694</v>
      </c>
      <c r="DL21">
        <f t="shared" si="43"/>
        <v>6164586.25347213</v>
      </c>
      <c r="DM21">
        <f t="shared" si="44"/>
        <v>9707888.15661907</v>
      </c>
      <c r="DO21">
        <v>10948166.021051466</v>
      </c>
      <c r="DP21">
        <f t="shared" si="45"/>
        <v>6568.899612630879</v>
      </c>
      <c r="DQ21">
        <f t="shared" si="46"/>
        <v>9714457.056231702</v>
      </c>
      <c r="DS21">
        <v>0.0006</v>
      </c>
      <c r="DT21">
        <v>905740821.941225</v>
      </c>
      <c r="DU21">
        <v>1804625.2164291083</v>
      </c>
      <c r="DV21">
        <v>8618775609.806866</v>
      </c>
      <c r="DW21">
        <f t="shared" si="47"/>
        <v>2348069.709593843</v>
      </c>
      <c r="DX21">
        <f t="shared" si="48"/>
        <v>5171265.365884119</v>
      </c>
      <c r="DY21">
        <f t="shared" si="49"/>
        <v>7519335.075477961</v>
      </c>
      <c r="EA21">
        <v>9104501.587054906</v>
      </c>
      <c r="EB21">
        <f t="shared" si="50"/>
        <v>5462.700952232944</v>
      </c>
      <c r="EC21">
        <f t="shared" si="51"/>
        <v>7524797.776430194</v>
      </c>
      <c r="EE21">
        <v>0.0006</v>
      </c>
      <c r="EF21">
        <v>625339155.5610839</v>
      </c>
      <c r="EG21">
        <v>1162406.840851802</v>
      </c>
      <c r="EH21">
        <v>7127334878.967089</v>
      </c>
      <c r="EI21">
        <f t="shared" si="52"/>
        <v>1537610.3341884522</v>
      </c>
      <c r="EJ21">
        <f t="shared" si="53"/>
        <v>4276400.927380253</v>
      </c>
      <c r="EK21">
        <f t="shared" si="54"/>
        <v>5814011.261568705</v>
      </c>
      <c r="EM21">
        <v>7629458.166354525</v>
      </c>
      <c r="EN21">
        <f t="shared" si="55"/>
        <v>4577.674899812714</v>
      </c>
      <c r="EO21">
        <f t="shared" si="56"/>
        <v>5818588.936468517</v>
      </c>
      <c r="EQ21">
        <v>0.0006</v>
      </c>
      <c r="ER21">
        <v>423246083.7607877</v>
      </c>
      <c r="ES21">
        <v>730207.1935094803</v>
      </c>
      <c r="ET21">
        <v>5647732192.3943815</v>
      </c>
      <c r="EU21">
        <f t="shared" si="57"/>
        <v>984154.843765953</v>
      </c>
      <c r="EV21">
        <f t="shared" si="58"/>
        <v>3388639.3154366286</v>
      </c>
      <c r="EW21">
        <f t="shared" si="59"/>
        <v>4372794.159202581</v>
      </c>
      <c r="EY21">
        <v>6426662.132556773</v>
      </c>
      <c r="EZ21">
        <f t="shared" si="60"/>
        <v>3855.997279534063</v>
      </c>
      <c r="FA21">
        <f t="shared" si="61"/>
        <v>4376650.156482115</v>
      </c>
      <c r="FC21">
        <v>0.0006</v>
      </c>
      <c r="FD21">
        <v>275926417.27109843</v>
      </c>
      <c r="FE21">
        <v>439182.8824327359</v>
      </c>
      <c r="FF21">
        <v>3936804577.7317824</v>
      </c>
      <c r="FG21">
        <f t="shared" si="62"/>
        <v>604738.732795395</v>
      </c>
      <c r="FH21">
        <f t="shared" si="63"/>
        <v>2362082.746639069</v>
      </c>
      <c r="FI21">
        <f t="shared" si="64"/>
        <v>2966821.479434464</v>
      </c>
      <c r="FK21">
        <v>5430073.244288726</v>
      </c>
      <c r="FL21">
        <f t="shared" si="65"/>
        <v>3258.043946573235</v>
      </c>
      <c r="FM21">
        <f t="shared" si="66"/>
        <v>2970079.523381037</v>
      </c>
    </row>
    <row r="22" spans="1:169" ht="12.75">
      <c r="A22">
        <v>3.5</v>
      </c>
      <c r="C22">
        <v>0.0007</v>
      </c>
      <c r="D22">
        <v>291393385441.933</v>
      </c>
      <c r="E22">
        <v>973739567.862875</v>
      </c>
      <c r="F22">
        <v>511363634983.76636</v>
      </c>
      <c r="G22">
        <f t="shared" si="0"/>
        <v>1177714937.672228</v>
      </c>
      <c r="H22">
        <f t="shared" si="1"/>
        <v>357954544.48863643</v>
      </c>
      <c r="I22">
        <f t="shared" si="2"/>
        <v>1535669482.1608646</v>
      </c>
      <c r="K22">
        <v>714285684.6428571</v>
      </c>
      <c r="L22">
        <f t="shared" si="3"/>
        <v>499999.97925</v>
      </c>
      <c r="M22">
        <f t="shared" si="4"/>
        <v>1536169482.1401145</v>
      </c>
      <c r="O22">
        <v>0.0007</v>
      </c>
      <c r="P22">
        <v>57192640066.45713</v>
      </c>
      <c r="Q22">
        <v>182714477.79324722</v>
      </c>
      <c r="R22">
        <v>117700623960.35701</v>
      </c>
      <c r="S22">
        <f t="shared" si="5"/>
        <v>222749325.83976722</v>
      </c>
      <c r="T22">
        <f t="shared" si="67"/>
        <v>82390436.7722499</v>
      </c>
      <c r="U22">
        <f t="shared" si="6"/>
        <v>305139762.61201715</v>
      </c>
      <c r="W22">
        <v>158789648.08655334</v>
      </c>
      <c r="X22">
        <f t="shared" si="7"/>
        <v>111152.75366058733</v>
      </c>
      <c r="Y22">
        <f t="shared" si="8"/>
        <v>305250915.3656777</v>
      </c>
      <c r="AA22">
        <v>0.0007</v>
      </c>
      <c r="AB22">
        <v>26110488402.892326</v>
      </c>
      <c r="AC22">
        <v>79927660.21306314</v>
      </c>
      <c r="AD22">
        <v>62440780810.03876</v>
      </c>
      <c r="AE22">
        <f t="shared" si="9"/>
        <v>98205002.09508777</v>
      </c>
      <c r="AF22">
        <f t="shared" si="68"/>
        <v>43708546.56702713</v>
      </c>
      <c r="AG22">
        <f t="shared" si="10"/>
        <v>141913548.6621149</v>
      </c>
      <c r="AI22">
        <v>81579001.98802291</v>
      </c>
      <c r="AJ22">
        <f t="shared" si="11"/>
        <v>57105.301391616034</v>
      </c>
      <c r="AK22">
        <f t="shared" si="12"/>
        <v>141970653.9635065</v>
      </c>
      <c r="AM22">
        <v>0.0007</v>
      </c>
      <c r="AN22">
        <v>14558852888.636045</v>
      </c>
      <c r="AO22">
        <v>42621690.3313192</v>
      </c>
      <c r="AP22">
        <v>40669153077.352905</v>
      </c>
      <c r="AQ22">
        <f t="shared" si="69"/>
        <v>52812887.35336443</v>
      </c>
      <c r="AR22">
        <f t="shared" si="13"/>
        <v>28468407.154147033</v>
      </c>
      <c r="AS22">
        <f t="shared" si="14"/>
        <v>81281294.50751147</v>
      </c>
      <c r="AU22">
        <v>51441107.725510456</v>
      </c>
      <c r="AV22">
        <f t="shared" si="15"/>
        <v>36008.77540785732</v>
      </c>
      <c r="AW22">
        <f t="shared" si="16"/>
        <v>81317303.28291932</v>
      </c>
      <c r="AY22">
        <v>0.0007</v>
      </c>
      <c r="AZ22">
        <v>8948838538.567528</v>
      </c>
      <c r="BA22">
        <v>25002667.895421125</v>
      </c>
      <c r="BB22">
        <v>29356395300.531467</v>
      </c>
      <c r="BC22">
        <f t="shared" si="17"/>
        <v>31266854.872418396</v>
      </c>
      <c r="BD22">
        <f t="shared" si="18"/>
        <v>20549476.710372027</v>
      </c>
      <c r="BE22">
        <f t="shared" si="19"/>
        <v>51816331.58279042</v>
      </c>
      <c r="BG22">
        <v>35946174.46652921</v>
      </c>
      <c r="BH22">
        <f t="shared" si="20"/>
        <v>25162.32212657045</v>
      </c>
      <c r="BI22">
        <f t="shared" si="21"/>
        <v>51841493.90491699</v>
      </c>
      <c r="BK22">
        <v>0.0007</v>
      </c>
      <c r="BL22">
        <v>5814232630.810917</v>
      </c>
      <c r="BM22">
        <v>15468004.070525639</v>
      </c>
      <c r="BN22">
        <v>22519349759.492287</v>
      </c>
      <c r="BO22">
        <f t="shared" si="22"/>
        <v>19537966.91209328</v>
      </c>
      <c r="BP22">
        <f t="shared" si="23"/>
        <v>15763544.8316446</v>
      </c>
      <c r="BQ22">
        <f t="shared" si="24"/>
        <v>35301511.743737884</v>
      </c>
      <c r="BS22">
        <v>26701700.570213564</v>
      </c>
      <c r="BT22">
        <f t="shared" si="25"/>
        <v>18691.190399149495</v>
      </c>
      <c r="BU22">
        <f t="shared" si="26"/>
        <v>35320202.93413703</v>
      </c>
      <c r="BW22">
        <v>0.0007</v>
      </c>
      <c r="BX22">
        <v>3907572859.308721</v>
      </c>
      <c r="BY22">
        <v>9873581.568520838</v>
      </c>
      <c r="BZ22">
        <v>17963887231.704277</v>
      </c>
      <c r="CA22">
        <f t="shared" si="27"/>
        <v>12608882.570036944</v>
      </c>
      <c r="CB22">
        <f t="shared" si="28"/>
        <v>12574721.062192993</v>
      </c>
      <c r="CC22">
        <f t="shared" si="29"/>
        <v>25183603.63222994</v>
      </c>
      <c r="CE22">
        <v>20644120.47439863</v>
      </c>
      <c r="CF22">
        <f t="shared" si="30"/>
        <v>14450.884332079042</v>
      </c>
      <c r="CG22">
        <f t="shared" si="31"/>
        <v>25198054.51656202</v>
      </c>
      <c r="CI22">
        <v>0.0007</v>
      </c>
      <c r="CJ22">
        <v>2681489759.483802</v>
      </c>
      <c r="CK22">
        <v>6417323.5811567735</v>
      </c>
      <c r="CL22">
        <v>14706345607.38256</v>
      </c>
      <c r="CM22">
        <f t="shared" si="32"/>
        <v>8294366.412795435</v>
      </c>
      <c r="CN22">
        <f t="shared" si="33"/>
        <v>10294441.925167792</v>
      </c>
      <c r="CO22">
        <f t="shared" si="34"/>
        <v>18588808.337963227</v>
      </c>
      <c r="CQ22">
        <v>16409699.211673103</v>
      </c>
      <c r="CR22">
        <f t="shared" si="35"/>
        <v>11486.789448171172</v>
      </c>
      <c r="CS22">
        <f t="shared" si="36"/>
        <v>18600295.1274114</v>
      </c>
      <c r="CU22">
        <v>0.0007</v>
      </c>
      <c r="CV22">
        <v>1862291442.2757006</v>
      </c>
      <c r="CW22">
        <v>4208044.186541391</v>
      </c>
      <c r="CX22">
        <v>12240383007.887611</v>
      </c>
      <c r="CY22">
        <f t="shared" si="37"/>
        <v>5511648.196134381</v>
      </c>
      <c r="CZ22">
        <f t="shared" si="38"/>
        <v>8568268.105521329</v>
      </c>
      <c r="DA22">
        <f t="shared" si="39"/>
        <v>14079916.30165571</v>
      </c>
      <c r="DC22">
        <v>13306310.910407212</v>
      </c>
      <c r="DD22">
        <f t="shared" si="40"/>
        <v>9314.417637285049</v>
      </c>
      <c r="DE22">
        <f t="shared" si="41"/>
        <v>14089230.719292995</v>
      </c>
      <c r="DG22">
        <v>0.0007</v>
      </c>
      <c r="DH22">
        <v>1299808781.904355</v>
      </c>
      <c r="DI22">
        <v>2763416.634004327</v>
      </c>
      <c r="DJ22">
        <v>10274310422.45355</v>
      </c>
      <c r="DK22">
        <f t="shared" si="42"/>
        <v>3673282.7813373758</v>
      </c>
      <c r="DL22">
        <f t="shared" si="43"/>
        <v>7192017.295717485</v>
      </c>
      <c r="DM22">
        <f t="shared" si="44"/>
        <v>10865300.077054862</v>
      </c>
      <c r="DO22">
        <v>10948166.021051466</v>
      </c>
      <c r="DP22">
        <f t="shared" si="45"/>
        <v>7663.716214736027</v>
      </c>
      <c r="DQ22">
        <f t="shared" si="46"/>
        <v>10872963.793269599</v>
      </c>
      <c r="DS22">
        <v>0.0007</v>
      </c>
      <c r="DT22">
        <v>905740821.941225</v>
      </c>
      <c r="DU22">
        <v>1804625.2164291083</v>
      </c>
      <c r="DV22">
        <v>8618775609.806866</v>
      </c>
      <c r="DW22">
        <f t="shared" si="47"/>
        <v>2438643.7917879657</v>
      </c>
      <c r="DX22">
        <f t="shared" si="48"/>
        <v>6033142.926864806</v>
      </c>
      <c r="DY22">
        <f t="shared" si="49"/>
        <v>8471786.718652772</v>
      </c>
      <c r="EA22">
        <v>9104501.587054906</v>
      </c>
      <c r="EB22">
        <f t="shared" si="50"/>
        <v>6373.151110938435</v>
      </c>
      <c r="EC22">
        <f t="shared" si="51"/>
        <v>8478159.86976371</v>
      </c>
      <c r="EE22">
        <v>0.0007</v>
      </c>
      <c r="EF22">
        <v>625339155.5610839</v>
      </c>
      <c r="EG22">
        <v>1162406.840851802</v>
      </c>
      <c r="EH22">
        <v>7127334878.967089</v>
      </c>
      <c r="EI22">
        <f t="shared" si="52"/>
        <v>1600144.2497445606</v>
      </c>
      <c r="EJ22">
        <f t="shared" si="53"/>
        <v>4989134.415276962</v>
      </c>
      <c r="EK22">
        <f t="shared" si="54"/>
        <v>6589278.665021523</v>
      </c>
      <c r="EM22">
        <v>7629458.166354525</v>
      </c>
      <c r="EN22">
        <f t="shared" si="55"/>
        <v>5340.6207164481675</v>
      </c>
      <c r="EO22">
        <f t="shared" si="56"/>
        <v>6594619.285737971</v>
      </c>
      <c r="EQ22">
        <v>0.0007</v>
      </c>
      <c r="ER22">
        <v>423246083.7607877</v>
      </c>
      <c r="ES22">
        <v>730207.1935094803</v>
      </c>
      <c r="ET22">
        <v>5647732192.3943815</v>
      </c>
      <c r="EU22">
        <f t="shared" si="57"/>
        <v>1026479.4521420317</v>
      </c>
      <c r="EV22">
        <f t="shared" si="58"/>
        <v>3953412.534676067</v>
      </c>
      <c r="EW22">
        <f t="shared" si="59"/>
        <v>4979891.986818098</v>
      </c>
      <c r="EY22">
        <v>6426662.132556773</v>
      </c>
      <c r="EZ22">
        <f t="shared" si="60"/>
        <v>4498.663492789741</v>
      </c>
      <c r="FA22">
        <f t="shared" si="61"/>
        <v>4984390.650310888</v>
      </c>
      <c r="FC22">
        <v>0.0007</v>
      </c>
      <c r="FD22">
        <v>275926417.27109843</v>
      </c>
      <c r="FE22">
        <v>439182.8824327359</v>
      </c>
      <c r="FF22">
        <v>3936804577.7317824</v>
      </c>
      <c r="FG22">
        <f t="shared" si="62"/>
        <v>632331.3745225047</v>
      </c>
      <c r="FH22">
        <f t="shared" si="63"/>
        <v>2755763.2044122475</v>
      </c>
      <c r="FI22">
        <f t="shared" si="64"/>
        <v>3388094.5789347524</v>
      </c>
      <c r="FK22">
        <v>5430073.244288726</v>
      </c>
      <c r="FL22">
        <f t="shared" si="65"/>
        <v>3801.051271002108</v>
      </c>
      <c r="FM22">
        <f t="shared" si="66"/>
        <v>3391895.6302057547</v>
      </c>
    </row>
    <row r="23" spans="1:169" ht="12.75">
      <c r="A23">
        <v>4</v>
      </c>
      <c r="C23">
        <v>0.0008</v>
      </c>
      <c r="D23">
        <v>291393385441.933</v>
      </c>
      <c r="E23">
        <v>973739567.862875</v>
      </c>
      <c r="F23">
        <v>511363634983.76636</v>
      </c>
      <c r="G23">
        <f t="shared" si="0"/>
        <v>1206854276.2164214</v>
      </c>
      <c r="H23">
        <f t="shared" si="1"/>
        <v>409090907.9870131</v>
      </c>
      <c r="I23">
        <f t="shared" si="2"/>
        <v>1615945184.2034345</v>
      </c>
      <c r="K23">
        <v>714285684.6428571</v>
      </c>
      <c r="L23">
        <f t="shared" si="3"/>
        <v>571428.5477142857</v>
      </c>
      <c r="M23">
        <f t="shared" si="4"/>
        <v>1616516612.7511487</v>
      </c>
      <c r="O23">
        <v>0.0008</v>
      </c>
      <c r="P23">
        <v>57192640066.4571</v>
      </c>
      <c r="Q23">
        <v>182714477.793247</v>
      </c>
      <c r="R23">
        <v>117700623960.357</v>
      </c>
      <c r="S23">
        <f t="shared" si="5"/>
        <v>228468589.8464127</v>
      </c>
      <c r="T23">
        <f t="shared" si="67"/>
        <v>94160499.1682856</v>
      </c>
      <c r="U23">
        <f t="shared" si="6"/>
        <v>322629089.01469827</v>
      </c>
      <c r="W23">
        <v>158789648.08655334</v>
      </c>
      <c r="X23">
        <f t="shared" si="7"/>
        <v>127031.71846924267</v>
      </c>
      <c r="Y23">
        <f t="shared" si="8"/>
        <v>322756120.7331675</v>
      </c>
      <c r="AA23">
        <v>0.0008</v>
      </c>
      <c r="AB23">
        <v>26110488402.892326</v>
      </c>
      <c r="AC23">
        <v>79927660.21306314</v>
      </c>
      <c r="AD23">
        <v>62440780810.03876</v>
      </c>
      <c r="AE23">
        <f t="shared" si="9"/>
        <v>100816050.935377</v>
      </c>
      <c r="AF23">
        <f t="shared" si="68"/>
        <v>49952624.64803101</v>
      </c>
      <c r="AG23">
        <f t="shared" si="10"/>
        <v>150768675.583408</v>
      </c>
      <c r="AI23">
        <v>81579001.98802291</v>
      </c>
      <c r="AJ23">
        <f t="shared" si="11"/>
        <v>65263.20159041833</v>
      </c>
      <c r="AK23">
        <f t="shared" si="12"/>
        <v>150833938.78499842</v>
      </c>
      <c r="AM23">
        <v>0.0008</v>
      </c>
      <c r="AN23">
        <v>14558852888.636045</v>
      </c>
      <c r="AO23">
        <v>42621690.3313192</v>
      </c>
      <c r="AP23">
        <v>40669153077.352905</v>
      </c>
      <c r="AQ23">
        <f t="shared" si="69"/>
        <v>54268772.64222804</v>
      </c>
      <c r="AR23">
        <f t="shared" si="13"/>
        <v>32535322.461882327</v>
      </c>
      <c r="AS23">
        <f t="shared" si="14"/>
        <v>86804095.10411036</v>
      </c>
      <c r="AU23">
        <v>51441107.725510456</v>
      </c>
      <c r="AV23">
        <f t="shared" si="15"/>
        <v>41152.886180408364</v>
      </c>
      <c r="AW23">
        <f t="shared" si="16"/>
        <v>86845247.99029078</v>
      </c>
      <c r="AY23">
        <v>0.0008</v>
      </c>
      <c r="AZ23">
        <v>8948838538.567528</v>
      </c>
      <c r="BA23">
        <v>25002667.895421125</v>
      </c>
      <c r="BB23">
        <v>29356395300.531467</v>
      </c>
      <c r="BC23">
        <f t="shared" si="17"/>
        <v>32161738.726275146</v>
      </c>
      <c r="BD23">
        <f t="shared" si="18"/>
        <v>23485116.240425177</v>
      </c>
      <c r="BE23">
        <f t="shared" si="19"/>
        <v>55646854.96670032</v>
      </c>
      <c r="BG23">
        <v>35946174.46652921</v>
      </c>
      <c r="BH23">
        <f t="shared" si="20"/>
        <v>28756.93957322337</v>
      </c>
      <c r="BI23">
        <f t="shared" si="21"/>
        <v>55675611.906273544</v>
      </c>
      <c r="BK23">
        <v>0.0008</v>
      </c>
      <c r="BL23">
        <v>5814232630.810917</v>
      </c>
      <c r="BM23">
        <v>15468004.070525639</v>
      </c>
      <c r="BN23">
        <v>22519349759.492287</v>
      </c>
      <c r="BO23">
        <f t="shared" si="22"/>
        <v>20119390.17517437</v>
      </c>
      <c r="BP23">
        <f t="shared" si="23"/>
        <v>18015479.80759383</v>
      </c>
      <c r="BQ23">
        <f t="shared" si="24"/>
        <v>38134869.9827682</v>
      </c>
      <c r="BS23">
        <v>26701700.570213564</v>
      </c>
      <c r="BT23">
        <f t="shared" si="25"/>
        <v>21361.360456170853</v>
      </c>
      <c r="BU23">
        <f t="shared" si="26"/>
        <v>38156231.34322437</v>
      </c>
      <c r="BW23">
        <v>0.0008</v>
      </c>
      <c r="BX23">
        <v>3907572859.308721</v>
      </c>
      <c r="BY23">
        <v>9873581.568520838</v>
      </c>
      <c r="BZ23">
        <v>17963887231.704277</v>
      </c>
      <c r="CA23">
        <f t="shared" si="27"/>
        <v>12999639.855967816</v>
      </c>
      <c r="CB23">
        <f t="shared" si="28"/>
        <v>14371109.785363423</v>
      </c>
      <c r="CC23">
        <f t="shared" si="29"/>
        <v>27370749.64133124</v>
      </c>
      <c r="CE23">
        <v>20644120.47439863</v>
      </c>
      <c r="CF23">
        <f t="shared" si="30"/>
        <v>16515.296379518906</v>
      </c>
      <c r="CG23">
        <f t="shared" si="31"/>
        <v>27387264.93771076</v>
      </c>
      <c r="CI23">
        <v>0.0008</v>
      </c>
      <c r="CJ23">
        <v>2681489759.483802</v>
      </c>
      <c r="CK23">
        <v>6417323.5811567735</v>
      </c>
      <c r="CL23">
        <v>14706345607.38256</v>
      </c>
      <c r="CM23">
        <f t="shared" si="32"/>
        <v>8562515.388743814</v>
      </c>
      <c r="CN23">
        <f t="shared" si="33"/>
        <v>11765076.48590605</v>
      </c>
      <c r="CO23">
        <f t="shared" si="34"/>
        <v>20327591.874649864</v>
      </c>
      <c r="CQ23">
        <v>16409699.211673103</v>
      </c>
      <c r="CR23">
        <f t="shared" si="35"/>
        <v>13127.759369338482</v>
      </c>
      <c r="CS23">
        <f t="shared" si="36"/>
        <v>20340719.634019203</v>
      </c>
      <c r="CU23">
        <v>0.0008</v>
      </c>
      <c r="CV23">
        <v>1862291442.2757006</v>
      </c>
      <c r="CW23">
        <v>4208044.186541391</v>
      </c>
      <c r="CX23">
        <v>12240383007.887611</v>
      </c>
      <c r="CY23">
        <f t="shared" si="37"/>
        <v>5697877.340361951</v>
      </c>
      <c r="CZ23">
        <f t="shared" si="38"/>
        <v>9792306.406310089</v>
      </c>
      <c r="DA23">
        <f t="shared" si="39"/>
        <v>15490183.74667204</v>
      </c>
      <c r="DC23">
        <v>13306310.910407212</v>
      </c>
      <c r="DD23">
        <f t="shared" si="40"/>
        <v>10645.04872832577</v>
      </c>
      <c r="DE23">
        <f t="shared" si="41"/>
        <v>15500828.795400366</v>
      </c>
      <c r="DG23">
        <v>0.0008</v>
      </c>
      <c r="DH23">
        <v>1299808781.904355</v>
      </c>
      <c r="DI23">
        <v>2763416.634004327</v>
      </c>
      <c r="DJ23">
        <v>10274310422.45355</v>
      </c>
      <c r="DK23">
        <f t="shared" si="42"/>
        <v>3803263.659527811</v>
      </c>
      <c r="DL23">
        <f t="shared" si="43"/>
        <v>8219448.337962841</v>
      </c>
      <c r="DM23">
        <f t="shared" si="44"/>
        <v>12022711.997490652</v>
      </c>
      <c r="DO23">
        <v>10948166.021051466</v>
      </c>
      <c r="DP23">
        <f t="shared" si="45"/>
        <v>8758.532816841174</v>
      </c>
      <c r="DQ23">
        <f t="shared" si="46"/>
        <v>12031470.530307492</v>
      </c>
      <c r="DS23">
        <v>0.0008</v>
      </c>
      <c r="DT23">
        <v>905740821.941225</v>
      </c>
      <c r="DU23">
        <v>1804625.2164291083</v>
      </c>
      <c r="DV23">
        <v>8618775609.806866</v>
      </c>
      <c r="DW23">
        <f t="shared" si="47"/>
        <v>2529217.8739820886</v>
      </c>
      <c r="DX23">
        <f t="shared" si="48"/>
        <v>6895020.487845493</v>
      </c>
      <c r="DY23">
        <f t="shared" si="49"/>
        <v>9424238.361827582</v>
      </c>
      <c r="EA23">
        <v>9104501.587054906</v>
      </c>
      <c r="EB23">
        <f t="shared" si="50"/>
        <v>7283.601269643926</v>
      </c>
      <c r="EC23">
        <f t="shared" si="51"/>
        <v>9431521.963097226</v>
      </c>
      <c r="EE23">
        <v>0.0008</v>
      </c>
      <c r="EF23">
        <v>625339155.5610839</v>
      </c>
      <c r="EG23">
        <v>1162406.840851802</v>
      </c>
      <c r="EH23">
        <v>7127334878.967089</v>
      </c>
      <c r="EI23">
        <f t="shared" si="52"/>
        <v>1662678.1653006691</v>
      </c>
      <c r="EJ23">
        <f t="shared" si="53"/>
        <v>5701867.903173671</v>
      </c>
      <c r="EK23">
        <f t="shared" si="54"/>
        <v>7364546.06847434</v>
      </c>
      <c r="EM23">
        <v>7629458.166354525</v>
      </c>
      <c r="EN23">
        <f t="shared" si="55"/>
        <v>6103.56653308362</v>
      </c>
      <c r="EO23">
        <f t="shared" si="56"/>
        <v>7370649.635007424</v>
      </c>
      <c r="EQ23">
        <v>0.0008</v>
      </c>
      <c r="ER23">
        <v>423246083.7607877</v>
      </c>
      <c r="ES23">
        <v>730207.1935094803</v>
      </c>
      <c r="ET23">
        <v>5647732192.3943815</v>
      </c>
      <c r="EU23">
        <f t="shared" si="57"/>
        <v>1068804.0605181106</v>
      </c>
      <c r="EV23">
        <f t="shared" si="58"/>
        <v>4518185.7539155055</v>
      </c>
      <c r="EW23">
        <f t="shared" si="59"/>
        <v>5586989.814433616</v>
      </c>
      <c r="EY23">
        <v>6426662.132556773</v>
      </c>
      <c r="EZ23">
        <f t="shared" si="60"/>
        <v>5141.329706045419</v>
      </c>
      <c r="FA23">
        <f t="shared" si="61"/>
        <v>5592131.144139661</v>
      </c>
      <c r="FC23">
        <v>0.0008</v>
      </c>
      <c r="FD23">
        <v>275926417.27109843</v>
      </c>
      <c r="FE23">
        <v>439182.8824327359</v>
      </c>
      <c r="FF23">
        <v>3936804577.7317824</v>
      </c>
      <c r="FG23">
        <f t="shared" si="62"/>
        <v>659924.0162496147</v>
      </c>
      <c r="FH23">
        <f t="shared" si="63"/>
        <v>3149443.662185426</v>
      </c>
      <c r="FI23">
        <f t="shared" si="64"/>
        <v>3809367.6784350406</v>
      </c>
      <c r="FK23">
        <v>5430073.244288726</v>
      </c>
      <c r="FL23">
        <f t="shared" si="65"/>
        <v>4344.058595430981</v>
      </c>
      <c r="FM23">
        <f t="shared" si="66"/>
        <v>3813711.7370304717</v>
      </c>
    </row>
    <row r="24" spans="1:169" ht="12.75">
      <c r="A24">
        <v>4.5</v>
      </c>
      <c r="C24">
        <v>0.0009</v>
      </c>
      <c r="D24">
        <v>291393385441.933</v>
      </c>
      <c r="E24">
        <v>973739567.862875</v>
      </c>
      <c r="F24">
        <v>511363634983.76636</v>
      </c>
      <c r="G24">
        <f t="shared" si="0"/>
        <v>1235993614.7606146</v>
      </c>
      <c r="H24">
        <f t="shared" si="1"/>
        <v>460227271.4853897</v>
      </c>
      <c r="I24">
        <f t="shared" si="2"/>
        <v>1696220886.2460043</v>
      </c>
      <c r="K24">
        <v>714285684.6428571</v>
      </c>
      <c r="L24">
        <f t="shared" si="3"/>
        <v>642857.1161785714</v>
      </c>
      <c r="M24">
        <f t="shared" si="4"/>
        <v>1696863743.3621829</v>
      </c>
      <c r="O24">
        <v>0.0009</v>
      </c>
      <c r="P24">
        <v>57192640066.4571</v>
      </c>
      <c r="Q24">
        <v>182714477.793247</v>
      </c>
      <c r="R24">
        <v>117700623960.357</v>
      </c>
      <c r="S24">
        <f t="shared" si="5"/>
        <v>234187853.8530584</v>
      </c>
      <c r="T24">
        <f t="shared" si="67"/>
        <v>105930561.5643213</v>
      </c>
      <c r="U24">
        <f t="shared" si="6"/>
        <v>340118415.4173797</v>
      </c>
      <c r="W24">
        <v>158789648.08655334</v>
      </c>
      <c r="X24">
        <f t="shared" si="7"/>
        <v>142910.683277898</v>
      </c>
      <c r="Y24">
        <f t="shared" si="8"/>
        <v>340261326.1006576</v>
      </c>
      <c r="AA24">
        <v>0.0009</v>
      </c>
      <c r="AB24">
        <v>26110488402.892326</v>
      </c>
      <c r="AC24">
        <v>79927660.21306314</v>
      </c>
      <c r="AD24">
        <v>62440780810.03876</v>
      </c>
      <c r="AE24">
        <f t="shared" si="9"/>
        <v>103427099.77566624</v>
      </c>
      <c r="AF24">
        <f t="shared" si="68"/>
        <v>56196702.72903488</v>
      </c>
      <c r="AG24">
        <f t="shared" si="10"/>
        <v>159623802.5047011</v>
      </c>
      <c r="AI24">
        <v>81579001.98802291</v>
      </c>
      <c r="AJ24">
        <f t="shared" si="11"/>
        <v>73421.10178922061</v>
      </c>
      <c r="AK24">
        <f t="shared" si="12"/>
        <v>159697223.6064903</v>
      </c>
      <c r="AM24">
        <v>0.0009</v>
      </c>
      <c r="AN24">
        <v>14558852888.636045</v>
      </c>
      <c r="AO24">
        <v>42621690.3313192</v>
      </c>
      <c r="AP24">
        <v>40669153077.352905</v>
      </c>
      <c r="AQ24">
        <f t="shared" si="69"/>
        <v>55724657.93109164</v>
      </c>
      <c r="AR24">
        <f t="shared" si="13"/>
        <v>36602237.76961762</v>
      </c>
      <c r="AS24">
        <f t="shared" si="14"/>
        <v>92326895.70070925</v>
      </c>
      <c r="AU24">
        <v>51441107.725510456</v>
      </c>
      <c r="AV24">
        <f t="shared" si="15"/>
        <v>46296.99695295941</v>
      </c>
      <c r="AW24">
        <f t="shared" si="16"/>
        <v>92373192.69766222</v>
      </c>
      <c r="AY24">
        <v>0.0009</v>
      </c>
      <c r="AZ24">
        <v>8948838538.567528</v>
      </c>
      <c r="BA24">
        <v>25002667.895421125</v>
      </c>
      <c r="BB24">
        <v>29356395300.531467</v>
      </c>
      <c r="BC24">
        <f t="shared" si="17"/>
        <v>33056622.5801319</v>
      </c>
      <c r="BD24">
        <f t="shared" si="18"/>
        <v>26420755.77047832</v>
      </c>
      <c r="BE24">
        <f t="shared" si="19"/>
        <v>59477378.35061022</v>
      </c>
      <c r="BG24">
        <v>35946174.46652921</v>
      </c>
      <c r="BH24">
        <f t="shared" si="20"/>
        <v>32351.55701987629</v>
      </c>
      <c r="BI24">
        <f t="shared" si="21"/>
        <v>59509729.90763009</v>
      </c>
      <c r="BK24">
        <v>0.0009</v>
      </c>
      <c r="BL24">
        <v>5814232630.810917</v>
      </c>
      <c r="BM24">
        <v>15468004.070525639</v>
      </c>
      <c r="BN24">
        <v>22519349759.492287</v>
      </c>
      <c r="BO24">
        <f t="shared" si="22"/>
        <v>20700813.438255463</v>
      </c>
      <c r="BP24">
        <f t="shared" si="23"/>
        <v>20267414.783543058</v>
      </c>
      <c r="BQ24">
        <f t="shared" si="24"/>
        <v>40968228.221798524</v>
      </c>
      <c r="BS24">
        <v>26701700.570213564</v>
      </c>
      <c r="BT24">
        <f t="shared" si="25"/>
        <v>24031.530513192207</v>
      </c>
      <c r="BU24">
        <f t="shared" si="26"/>
        <v>40992259.752311714</v>
      </c>
      <c r="BW24">
        <v>0.0009</v>
      </c>
      <c r="BX24">
        <v>3907572859.308721</v>
      </c>
      <c r="BY24">
        <v>9873581.568520838</v>
      </c>
      <c r="BZ24">
        <v>17963887231.704277</v>
      </c>
      <c r="CA24">
        <f t="shared" si="27"/>
        <v>13390397.141898688</v>
      </c>
      <c r="CB24">
        <f t="shared" si="28"/>
        <v>16167498.508533848</v>
      </c>
      <c r="CC24">
        <f t="shared" si="29"/>
        <v>29557895.650432535</v>
      </c>
      <c r="CE24">
        <v>20644120.47439863</v>
      </c>
      <c r="CF24">
        <f t="shared" si="30"/>
        <v>18579.70842695877</v>
      </c>
      <c r="CG24">
        <f t="shared" si="31"/>
        <v>29576475.358859494</v>
      </c>
      <c r="CI24">
        <v>0.0009</v>
      </c>
      <c r="CJ24">
        <v>2681489759.483802</v>
      </c>
      <c r="CK24">
        <v>6417323.5811567735</v>
      </c>
      <c r="CL24">
        <v>14706345607.38256</v>
      </c>
      <c r="CM24">
        <f t="shared" si="32"/>
        <v>8830664.364692194</v>
      </c>
      <c r="CN24">
        <f t="shared" si="33"/>
        <v>13235711.046644304</v>
      </c>
      <c r="CO24">
        <f t="shared" si="34"/>
        <v>22066375.411336496</v>
      </c>
      <c r="CQ24">
        <v>16409699.211673103</v>
      </c>
      <c r="CR24">
        <f t="shared" si="35"/>
        <v>14768.729290505793</v>
      </c>
      <c r="CS24">
        <f t="shared" si="36"/>
        <v>22081144.140627</v>
      </c>
      <c r="CU24">
        <v>0.0009</v>
      </c>
      <c r="CV24">
        <v>1862291442.2757006</v>
      </c>
      <c r="CW24">
        <v>4208044.186541391</v>
      </c>
      <c r="CX24">
        <v>12240383007.887611</v>
      </c>
      <c r="CY24">
        <f t="shared" si="37"/>
        <v>5884106.484589521</v>
      </c>
      <c r="CZ24">
        <f t="shared" si="38"/>
        <v>11016344.70709885</v>
      </c>
      <c r="DA24">
        <f t="shared" si="39"/>
        <v>16900451.19168837</v>
      </c>
      <c r="DC24">
        <v>13306310.910407212</v>
      </c>
      <c r="DD24">
        <f t="shared" si="40"/>
        <v>11975.67981936649</v>
      </c>
      <c r="DE24">
        <f t="shared" si="41"/>
        <v>16912426.871507738</v>
      </c>
      <c r="DG24">
        <v>0.0009</v>
      </c>
      <c r="DH24">
        <v>1299808781.904355</v>
      </c>
      <c r="DI24">
        <v>2763416.634004327</v>
      </c>
      <c r="DJ24">
        <v>10274310422.45355</v>
      </c>
      <c r="DK24">
        <f t="shared" si="42"/>
        <v>3933244.5377182467</v>
      </c>
      <c r="DL24">
        <f t="shared" si="43"/>
        <v>9246879.380208194</v>
      </c>
      <c r="DM24">
        <f t="shared" si="44"/>
        <v>13180123.917926442</v>
      </c>
      <c r="DO24">
        <v>10948166.021051466</v>
      </c>
      <c r="DP24">
        <f t="shared" si="45"/>
        <v>9853.34941894632</v>
      </c>
      <c r="DQ24">
        <f t="shared" si="46"/>
        <v>13189977.267345387</v>
      </c>
      <c r="DS24">
        <v>0.0009</v>
      </c>
      <c r="DT24">
        <v>905740821.941225</v>
      </c>
      <c r="DU24">
        <v>1804625.2164291083</v>
      </c>
      <c r="DV24">
        <v>8618775609.806866</v>
      </c>
      <c r="DW24">
        <f t="shared" si="47"/>
        <v>2619791.9561762107</v>
      </c>
      <c r="DX24">
        <f t="shared" si="48"/>
        <v>7756898.048826179</v>
      </c>
      <c r="DY24">
        <f t="shared" si="49"/>
        <v>10376690.005002389</v>
      </c>
      <c r="EA24">
        <v>9104501.587054906</v>
      </c>
      <c r="EB24">
        <f t="shared" si="50"/>
        <v>8194.051428349416</v>
      </c>
      <c r="EC24">
        <f t="shared" si="51"/>
        <v>10384884.056430738</v>
      </c>
      <c r="EE24">
        <v>0.0009</v>
      </c>
      <c r="EF24">
        <v>625339155.5610839</v>
      </c>
      <c r="EG24">
        <v>1162406.840851802</v>
      </c>
      <c r="EH24">
        <v>7127334878.967089</v>
      </c>
      <c r="EI24">
        <f t="shared" si="52"/>
        <v>1725212.0808567773</v>
      </c>
      <c r="EJ24">
        <f t="shared" si="53"/>
        <v>6414601.39107038</v>
      </c>
      <c r="EK24">
        <f t="shared" si="54"/>
        <v>8139813.471927157</v>
      </c>
      <c r="EM24">
        <v>7629458.166354525</v>
      </c>
      <c r="EN24">
        <f t="shared" si="55"/>
        <v>6866.5123497190725</v>
      </c>
      <c r="EO24">
        <f t="shared" si="56"/>
        <v>8146679.984276876</v>
      </c>
      <c r="EQ24">
        <v>0.0009</v>
      </c>
      <c r="ER24">
        <v>423246083.7607877</v>
      </c>
      <c r="ES24">
        <v>730207.1935094803</v>
      </c>
      <c r="ET24">
        <v>5647732192.3943815</v>
      </c>
      <c r="EU24">
        <f t="shared" si="57"/>
        <v>1111128.6688941894</v>
      </c>
      <c r="EV24">
        <f t="shared" si="58"/>
        <v>5082958.973154943</v>
      </c>
      <c r="EW24">
        <f t="shared" si="59"/>
        <v>6194087.642049133</v>
      </c>
      <c r="EY24">
        <v>6426662.132556773</v>
      </c>
      <c r="EZ24">
        <f t="shared" si="60"/>
        <v>5783.9959193010955</v>
      </c>
      <c r="FA24">
        <f t="shared" si="61"/>
        <v>6199871.637968434</v>
      </c>
      <c r="FC24">
        <v>0.0009</v>
      </c>
      <c r="FD24">
        <v>275926417.27109843</v>
      </c>
      <c r="FE24">
        <v>439182.8824327359</v>
      </c>
      <c r="FF24">
        <v>3936804577.7317824</v>
      </c>
      <c r="FG24">
        <f t="shared" si="62"/>
        <v>687516.6579767244</v>
      </c>
      <c r="FH24">
        <f t="shared" si="63"/>
        <v>3543124.119958604</v>
      </c>
      <c r="FI24">
        <f t="shared" si="64"/>
        <v>4230640.777935329</v>
      </c>
      <c r="FK24">
        <v>5430073.244288726</v>
      </c>
      <c r="FL24">
        <f t="shared" si="65"/>
        <v>4887.065919859853</v>
      </c>
      <c r="FM24">
        <f t="shared" si="66"/>
        <v>4235527.843855189</v>
      </c>
    </row>
    <row r="25" spans="1:169" ht="12.75">
      <c r="A25">
        <v>5</v>
      </c>
      <c r="C25">
        <v>0.001</v>
      </c>
      <c r="D25">
        <v>291393385441.933</v>
      </c>
      <c r="E25">
        <v>973739567.862875</v>
      </c>
      <c r="F25">
        <v>511363634983.766</v>
      </c>
      <c r="G25">
        <f t="shared" si="0"/>
        <v>1265132953.304808</v>
      </c>
      <c r="H25">
        <f t="shared" si="1"/>
        <v>511363634.983766</v>
      </c>
      <c r="I25">
        <f t="shared" si="2"/>
        <v>1776496588.288574</v>
      </c>
      <c r="K25">
        <v>714285684.6428571</v>
      </c>
      <c r="L25">
        <f t="shared" si="3"/>
        <v>714285.684642857</v>
      </c>
      <c r="M25">
        <f t="shared" si="4"/>
        <v>1777210873.9732168</v>
      </c>
      <c r="O25">
        <v>0.001</v>
      </c>
      <c r="P25">
        <v>57192640066.4571</v>
      </c>
      <c r="Q25">
        <v>182714477.793247</v>
      </c>
      <c r="R25">
        <v>117700623960.357</v>
      </c>
      <c r="S25">
        <f t="shared" si="5"/>
        <v>239907117.8597041</v>
      </c>
      <c r="T25">
        <f t="shared" si="67"/>
        <v>117700623.960357</v>
      </c>
      <c r="U25">
        <f t="shared" si="6"/>
        <v>357607741.8200611</v>
      </c>
      <c r="W25">
        <v>158789648.08655334</v>
      </c>
      <c r="X25">
        <f t="shared" si="7"/>
        <v>158789.64808655335</v>
      </c>
      <c r="Y25">
        <f t="shared" si="8"/>
        <v>357766531.46814764</v>
      </c>
      <c r="AA25">
        <v>0.001</v>
      </c>
      <c r="AB25">
        <v>26110488402.892326</v>
      </c>
      <c r="AC25">
        <v>79927660.21306314</v>
      </c>
      <c r="AD25">
        <v>62440780810.03876</v>
      </c>
      <c r="AE25">
        <f t="shared" si="9"/>
        <v>106038148.61595546</v>
      </c>
      <c r="AF25">
        <f t="shared" si="68"/>
        <v>62440780.81003876</v>
      </c>
      <c r="AG25">
        <f t="shared" si="10"/>
        <v>168478929.42599422</v>
      </c>
      <c r="AI25">
        <v>81579001.98802291</v>
      </c>
      <c r="AJ25">
        <f t="shared" si="11"/>
        <v>81579.00198802291</v>
      </c>
      <c r="AK25">
        <f t="shared" si="12"/>
        <v>168560508.42798224</v>
      </c>
      <c r="AM25">
        <v>0.001</v>
      </c>
      <c r="AN25">
        <v>14558852888.636045</v>
      </c>
      <c r="AO25">
        <v>42621690.3313192</v>
      </c>
      <c r="AP25">
        <v>40669153077.352905</v>
      </c>
      <c r="AQ25">
        <f t="shared" si="69"/>
        <v>57180543.21995524</v>
      </c>
      <c r="AR25">
        <f t="shared" si="13"/>
        <v>40669153.077352904</v>
      </c>
      <c r="AS25">
        <f t="shared" si="14"/>
        <v>97849696.29730815</v>
      </c>
      <c r="AU25">
        <v>51441107.725510456</v>
      </c>
      <c r="AV25">
        <f t="shared" si="15"/>
        <v>51441.107725510454</v>
      </c>
      <c r="AW25">
        <f t="shared" si="16"/>
        <v>97901137.40503366</v>
      </c>
      <c r="AY25">
        <v>0.001</v>
      </c>
      <c r="AZ25">
        <v>8948838538.567528</v>
      </c>
      <c r="BA25">
        <v>25002667.895421125</v>
      </c>
      <c r="BB25">
        <v>29356395300.531467</v>
      </c>
      <c r="BC25">
        <f t="shared" si="17"/>
        <v>33951506.43398865</v>
      </c>
      <c r="BD25">
        <f t="shared" si="18"/>
        <v>29356395.30053147</v>
      </c>
      <c r="BE25">
        <f t="shared" si="19"/>
        <v>63307901.73452012</v>
      </c>
      <c r="BG25">
        <v>35946174.46652921</v>
      </c>
      <c r="BH25">
        <f t="shared" si="20"/>
        <v>35946.17446652921</v>
      </c>
      <c r="BI25">
        <f t="shared" si="21"/>
        <v>63343847.90898665</v>
      </c>
      <c r="BK25">
        <v>0.001</v>
      </c>
      <c r="BL25">
        <v>5814232630.810917</v>
      </c>
      <c r="BM25">
        <v>15468004.070525639</v>
      </c>
      <c r="BN25">
        <v>22519349759.492287</v>
      </c>
      <c r="BO25">
        <f t="shared" si="22"/>
        <v>21282236.701336555</v>
      </c>
      <c r="BP25">
        <f t="shared" si="23"/>
        <v>22519349.759492286</v>
      </c>
      <c r="BQ25">
        <f t="shared" si="24"/>
        <v>43801586.46082884</v>
      </c>
      <c r="BS25">
        <v>26701700.570213564</v>
      </c>
      <c r="BT25">
        <f t="shared" si="25"/>
        <v>26701.700570213565</v>
      </c>
      <c r="BU25">
        <f t="shared" si="26"/>
        <v>43828288.16139905</v>
      </c>
      <c r="BW25">
        <v>0.001</v>
      </c>
      <c r="BX25">
        <v>3907572859.308721</v>
      </c>
      <c r="BY25">
        <v>9873581.568520838</v>
      </c>
      <c r="BZ25">
        <v>17963887231.704277</v>
      </c>
      <c r="CA25">
        <f t="shared" si="27"/>
        <v>13781154.42782956</v>
      </c>
      <c r="CB25">
        <f t="shared" si="28"/>
        <v>17963887.231704276</v>
      </c>
      <c r="CC25">
        <f t="shared" si="29"/>
        <v>31745041.659533836</v>
      </c>
      <c r="CE25">
        <v>20644120.47439863</v>
      </c>
      <c r="CF25">
        <f t="shared" si="30"/>
        <v>20644.12047439863</v>
      </c>
      <c r="CG25">
        <f t="shared" si="31"/>
        <v>31765685.780008234</v>
      </c>
      <c r="CI25">
        <v>0.001</v>
      </c>
      <c r="CJ25">
        <v>2681489759.483802</v>
      </c>
      <c r="CK25">
        <v>6417323.5811567735</v>
      </c>
      <c r="CL25">
        <v>14706345607.38256</v>
      </c>
      <c r="CM25">
        <f t="shared" si="32"/>
        <v>9098813.340640575</v>
      </c>
      <c r="CN25">
        <f t="shared" si="33"/>
        <v>14706345.60738256</v>
      </c>
      <c r="CO25">
        <f t="shared" si="34"/>
        <v>23805158.948023133</v>
      </c>
      <c r="CQ25">
        <v>16409699.211673103</v>
      </c>
      <c r="CR25">
        <f t="shared" si="35"/>
        <v>16409.699211673105</v>
      </c>
      <c r="CS25">
        <f t="shared" si="36"/>
        <v>23821568.647234805</v>
      </c>
      <c r="CU25">
        <v>0.001</v>
      </c>
      <c r="CV25">
        <v>1862291442.2757006</v>
      </c>
      <c r="CW25">
        <v>4208044.186541391</v>
      </c>
      <c r="CX25">
        <v>12240383007.887611</v>
      </c>
      <c r="CY25">
        <f t="shared" si="37"/>
        <v>6070335.628817091</v>
      </c>
      <c r="CZ25">
        <f t="shared" si="38"/>
        <v>12240383.007887611</v>
      </c>
      <c r="DA25">
        <f t="shared" si="39"/>
        <v>18310718.636704702</v>
      </c>
      <c r="DC25">
        <v>13306310.910407212</v>
      </c>
      <c r="DD25">
        <f t="shared" si="40"/>
        <v>13306.310910407212</v>
      </c>
      <c r="DE25">
        <f t="shared" si="41"/>
        <v>18324024.94761511</v>
      </c>
      <c r="DG25">
        <v>0.001</v>
      </c>
      <c r="DH25">
        <v>1299808781.904355</v>
      </c>
      <c r="DI25">
        <v>2763416.634004327</v>
      </c>
      <c r="DJ25">
        <v>10274310422.45355</v>
      </c>
      <c r="DK25">
        <f t="shared" si="42"/>
        <v>4063225.415908682</v>
      </c>
      <c r="DL25">
        <f t="shared" si="43"/>
        <v>10274310.42245355</v>
      </c>
      <c r="DM25">
        <f t="shared" si="44"/>
        <v>14337535.838362232</v>
      </c>
      <c r="DO25">
        <v>10948166.021051466</v>
      </c>
      <c r="DP25">
        <f t="shared" si="45"/>
        <v>10948.166021051467</v>
      </c>
      <c r="DQ25">
        <f t="shared" si="46"/>
        <v>14348484.004383283</v>
      </c>
      <c r="DS25">
        <v>0.001</v>
      </c>
      <c r="DT25">
        <v>905740821.941225</v>
      </c>
      <c r="DU25">
        <v>1804625.2164291083</v>
      </c>
      <c r="DV25">
        <v>8618775609.806866</v>
      </c>
      <c r="DW25">
        <f t="shared" si="47"/>
        <v>2710366.0383703336</v>
      </c>
      <c r="DX25">
        <f t="shared" si="48"/>
        <v>8618775.609806865</v>
      </c>
      <c r="DY25">
        <f t="shared" si="49"/>
        <v>11329141.648177199</v>
      </c>
      <c r="EA25">
        <v>9104501.587054906</v>
      </c>
      <c r="EB25">
        <f t="shared" si="50"/>
        <v>9104.501587054907</v>
      </c>
      <c r="EC25">
        <f t="shared" si="51"/>
        <v>11338246.149764255</v>
      </c>
      <c r="EE25">
        <v>0.001</v>
      </c>
      <c r="EF25">
        <v>625339155.5610839</v>
      </c>
      <c r="EG25">
        <v>1162406.840851802</v>
      </c>
      <c r="EH25">
        <v>7127334878.967089</v>
      </c>
      <c r="EI25">
        <f t="shared" si="52"/>
        <v>1787745.9964128858</v>
      </c>
      <c r="EJ25">
        <f t="shared" si="53"/>
        <v>7127334.878967089</v>
      </c>
      <c r="EK25">
        <f t="shared" si="54"/>
        <v>8915080.875379974</v>
      </c>
      <c r="EM25">
        <v>7629458.166354525</v>
      </c>
      <c r="EN25">
        <f t="shared" si="55"/>
        <v>7629.458166354525</v>
      </c>
      <c r="EO25">
        <f t="shared" si="56"/>
        <v>8922710.33354633</v>
      </c>
      <c r="EQ25">
        <v>0.001</v>
      </c>
      <c r="ER25">
        <v>423246083.7607877</v>
      </c>
      <c r="ES25">
        <v>730207.1935094803</v>
      </c>
      <c r="ET25">
        <v>5647732192.3943815</v>
      </c>
      <c r="EU25">
        <f t="shared" si="57"/>
        <v>1153453.2772702682</v>
      </c>
      <c r="EV25">
        <f t="shared" si="58"/>
        <v>5647732.192394381</v>
      </c>
      <c r="EW25">
        <f t="shared" si="59"/>
        <v>6801185.46966465</v>
      </c>
      <c r="EY25">
        <v>6426662.132556773</v>
      </c>
      <c r="EZ25">
        <f t="shared" si="60"/>
        <v>6426.662132556773</v>
      </c>
      <c r="FA25">
        <f t="shared" si="61"/>
        <v>6807612.131797207</v>
      </c>
      <c r="FC25">
        <v>0.001</v>
      </c>
      <c r="FD25">
        <v>275926417.27109843</v>
      </c>
      <c r="FE25">
        <v>439182.8824327359</v>
      </c>
      <c r="FF25">
        <v>3936804577.7317824</v>
      </c>
      <c r="FG25">
        <f t="shared" si="62"/>
        <v>715109.2997038343</v>
      </c>
      <c r="FH25">
        <f t="shared" si="63"/>
        <v>3936804.5777317826</v>
      </c>
      <c r="FI25">
        <f t="shared" si="64"/>
        <v>4651913.877435617</v>
      </c>
      <c r="FK25">
        <v>5430073.244288726</v>
      </c>
      <c r="FL25">
        <f t="shared" si="65"/>
        <v>5430.073244288726</v>
      </c>
      <c r="FM25">
        <f t="shared" si="66"/>
        <v>4657343.950679906</v>
      </c>
    </row>
    <row r="26" spans="1:169" ht="12.75">
      <c r="A26">
        <v>5.5</v>
      </c>
      <c r="C26">
        <v>0.0011</v>
      </c>
      <c r="D26">
        <v>291393385441.933</v>
      </c>
      <c r="E26">
        <v>973739567.862875</v>
      </c>
      <c r="F26">
        <v>511363634983.766</v>
      </c>
      <c r="G26">
        <f t="shared" si="0"/>
        <v>1294272291.8490014</v>
      </c>
      <c r="H26">
        <f t="shared" si="1"/>
        <v>562499998.4821426</v>
      </c>
      <c r="I26">
        <f t="shared" si="2"/>
        <v>1856772290.3311439</v>
      </c>
      <c r="K26">
        <v>714285684.6428571</v>
      </c>
      <c r="L26">
        <f t="shared" si="3"/>
        <v>785714.2531071429</v>
      </c>
      <c r="M26">
        <f t="shared" si="4"/>
        <v>1857558004.584251</v>
      </c>
      <c r="O26">
        <v>0.0011</v>
      </c>
      <c r="P26">
        <v>57192640066.4571</v>
      </c>
      <c r="Q26">
        <v>182714477.793247</v>
      </c>
      <c r="R26">
        <v>117700623960.357</v>
      </c>
      <c r="S26">
        <f t="shared" si="5"/>
        <v>245626381.86634982</v>
      </c>
      <c r="T26">
        <f t="shared" si="67"/>
        <v>129470686.3563927</v>
      </c>
      <c r="U26">
        <f t="shared" si="6"/>
        <v>375097068.2227425</v>
      </c>
      <c r="W26">
        <v>158789648.08655334</v>
      </c>
      <c r="X26">
        <f t="shared" si="7"/>
        <v>174668.61289520867</v>
      </c>
      <c r="Y26">
        <f t="shared" si="8"/>
        <v>375271736.8356377</v>
      </c>
      <c r="AA26">
        <v>0.0011</v>
      </c>
      <c r="AB26">
        <v>26110488402.892326</v>
      </c>
      <c r="AC26">
        <v>79927660.21306314</v>
      </c>
      <c r="AD26">
        <v>62440780810.03876</v>
      </c>
      <c r="AE26">
        <f t="shared" si="9"/>
        <v>108649197.45624469</v>
      </c>
      <c r="AF26">
        <f t="shared" si="68"/>
        <v>68684858.89104263</v>
      </c>
      <c r="AG26">
        <f t="shared" si="10"/>
        <v>177334056.34728733</v>
      </c>
      <c r="AI26">
        <v>81579001.98802291</v>
      </c>
      <c r="AJ26">
        <f t="shared" si="11"/>
        <v>89736.9021868252</v>
      </c>
      <c r="AK26">
        <f t="shared" si="12"/>
        <v>177423793.24947414</v>
      </c>
      <c r="AM26">
        <v>0.0011</v>
      </c>
      <c r="AN26">
        <v>14558852888.636045</v>
      </c>
      <c r="AO26">
        <v>42621690.3313192</v>
      </c>
      <c r="AP26">
        <v>40669153077.352905</v>
      </c>
      <c r="AQ26">
        <f t="shared" si="69"/>
        <v>58636428.50881885</v>
      </c>
      <c r="AR26">
        <f t="shared" si="13"/>
        <v>44736068.3850882</v>
      </c>
      <c r="AS26">
        <f t="shared" si="14"/>
        <v>103372496.89390704</v>
      </c>
      <c r="AU26">
        <v>51441107.725510456</v>
      </c>
      <c r="AV26">
        <f t="shared" si="15"/>
        <v>56585.218498061506</v>
      </c>
      <c r="AW26">
        <f t="shared" si="16"/>
        <v>103429082.1124051</v>
      </c>
      <c r="AY26">
        <v>0.0011</v>
      </c>
      <c r="AZ26">
        <v>8948838538.567528</v>
      </c>
      <c r="BA26">
        <v>25002667.895421125</v>
      </c>
      <c r="BB26">
        <v>29356395300.531467</v>
      </c>
      <c r="BC26">
        <f t="shared" si="17"/>
        <v>34846390.2878454</v>
      </c>
      <c r="BD26">
        <f t="shared" si="18"/>
        <v>32292034.830584615</v>
      </c>
      <c r="BE26">
        <f t="shared" si="19"/>
        <v>67138425.11843002</v>
      </c>
      <c r="BG26">
        <v>35946174.46652921</v>
      </c>
      <c r="BH26">
        <f t="shared" si="20"/>
        <v>39540.79191318214</v>
      </c>
      <c r="BI26">
        <f t="shared" si="21"/>
        <v>67177965.9103432</v>
      </c>
      <c r="BK26">
        <v>0.0011</v>
      </c>
      <c r="BL26">
        <v>5814232630.810917</v>
      </c>
      <c r="BM26">
        <v>15468004.070525639</v>
      </c>
      <c r="BN26">
        <v>22519349759.492287</v>
      </c>
      <c r="BO26">
        <f t="shared" si="22"/>
        <v>21863659.964417648</v>
      </c>
      <c r="BP26">
        <f t="shared" si="23"/>
        <v>24771284.735441517</v>
      </c>
      <c r="BQ26">
        <f t="shared" si="24"/>
        <v>46634944.699859165</v>
      </c>
      <c r="BS26">
        <v>26701700.570213564</v>
      </c>
      <c r="BT26">
        <f t="shared" si="25"/>
        <v>29371.870627234923</v>
      </c>
      <c r="BU26">
        <f t="shared" si="26"/>
        <v>46664316.5704864</v>
      </c>
      <c r="BW26">
        <v>0.0011</v>
      </c>
      <c r="BX26">
        <v>3907572859.308721</v>
      </c>
      <c r="BY26">
        <v>9873581.568520838</v>
      </c>
      <c r="BZ26">
        <v>17963887231.704277</v>
      </c>
      <c r="CA26">
        <f t="shared" si="27"/>
        <v>14171911.713760432</v>
      </c>
      <c r="CB26">
        <f t="shared" si="28"/>
        <v>19760275.954874706</v>
      </c>
      <c r="CC26">
        <f t="shared" si="29"/>
        <v>33932187.66863514</v>
      </c>
      <c r="CE26">
        <v>20644120.47439863</v>
      </c>
      <c r="CF26">
        <f t="shared" si="30"/>
        <v>22708.532521838497</v>
      </c>
      <c r="CG26">
        <f t="shared" si="31"/>
        <v>33954896.201156974</v>
      </c>
      <c r="CI26">
        <v>0.0011</v>
      </c>
      <c r="CJ26">
        <v>2681489759.483802</v>
      </c>
      <c r="CK26">
        <v>6417323.5811567735</v>
      </c>
      <c r="CL26">
        <v>14706345607.38256</v>
      </c>
      <c r="CM26">
        <f t="shared" si="32"/>
        <v>9366962.316588955</v>
      </c>
      <c r="CN26">
        <f t="shared" si="33"/>
        <v>16176980.168120818</v>
      </c>
      <c r="CO26">
        <f t="shared" si="34"/>
        <v>25543942.484709773</v>
      </c>
      <c r="CQ26">
        <v>16409699.211673103</v>
      </c>
      <c r="CR26">
        <f t="shared" si="35"/>
        <v>18050.669132840416</v>
      </c>
      <c r="CS26">
        <f t="shared" si="36"/>
        <v>25561993.153842613</v>
      </c>
      <c r="CU26">
        <v>0.0011</v>
      </c>
      <c r="CV26">
        <v>1862291442.2757006</v>
      </c>
      <c r="CW26">
        <v>4208044.186541391</v>
      </c>
      <c r="CX26">
        <v>12240383007.887611</v>
      </c>
      <c r="CY26">
        <f t="shared" si="37"/>
        <v>6256564.773044662</v>
      </c>
      <c r="CZ26">
        <f t="shared" si="38"/>
        <v>13464421.308676373</v>
      </c>
      <c r="DA26">
        <f t="shared" si="39"/>
        <v>19720986.081721034</v>
      </c>
      <c r="DC26">
        <v>13306310.910407212</v>
      </c>
      <c r="DD26">
        <f t="shared" si="40"/>
        <v>14636.942001447933</v>
      </c>
      <c r="DE26">
        <f t="shared" si="41"/>
        <v>19735623.02372248</v>
      </c>
      <c r="DG26">
        <v>0.0011</v>
      </c>
      <c r="DH26">
        <v>1299808781.904355</v>
      </c>
      <c r="DI26">
        <v>2763416.634004327</v>
      </c>
      <c r="DJ26">
        <v>10274310422.45355</v>
      </c>
      <c r="DK26">
        <f t="shared" si="42"/>
        <v>4193206.2940991176</v>
      </c>
      <c r="DL26">
        <f t="shared" si="43"/>
        <v>11301741.464698905</v>
      </c>
      <c r="DM26">
        <f t="shared" si="44"/>
        <v>15494947.758798022</v>
      </c>
      <c r="DO26">
        <v>10948166.021051466</v>
      </c>
      <c r="DP26">
        <f t="shared" si="45"/>
        <v>12042.982623156613</v>
      </c>
      <c r="DQ26">
        <f t="shared" si="46"/>
        <v>15506990.741421178</v>
      </c>
      <c r="DS26">
        <v>0.0011</v>
      </c>
      <c r="DT26">
        <v>905740821.941225</v>
      </c>
      <c r="DU26">
        <v>1804625.2164291083</v>
      </c>
      <c r="DV26">
        <v>8618775609.806866</v>
      </c>
      <c r="DW26">
        <f t="shared" si="47"/>
        <v>2800940.120564456</v>
      </c>
      <c r="DX26">
        <f t="shared" si="48"/>
        <v>9480653.170787552</v>
      </c>
      <c r="DY26">
        <f t="shared" si="49"/>
        <v>12281593.291352008</v>
      </c>
      <c r="EA26">
        <v>9104501.587054906</v>
      </c>
      <c r="EB26">
        <f t="shared" si="50"/>
        <v>10014.951745760398</v>
      </c>
      <c r="EC26">
        <f t="shared" si="51"/>
        <v>12291608.243097767</v>
      </c>
      <c r="EE26">
        <v>0.0011</v>
      </c>
      <c r="EF26">
        <v>625339155.5610839</v>
      </c>
      <c r="EG26">
        <v>1162406.840851802</v>
      </c>
      <c r="EH26">
        <v>7127334878.967089</v>
      </c>
      <c r="EI26">
        <f t="shared" si="52"/>
        <v>1850279.9119689944</v>
      </c>
      <c r="EJ26">
        <f t="shared" si="53"/>
        <v>7840068.366863798</v>
      </c>
      <c r="EK26">
        <f t="shared" si="54"/>
        <v>9690348.278832793</v>
      </c>
      <c r="EM26">
        <v>7629458.166354525</v>
      </c>
      <c r="EN26">
        <f t="shared" si="55"/>
        <v>8392.403982989978</v>
      </c>
      <c r="EO26">
        <f t="shared" si="56"/>
        <v>9698740.682815783</v>
      </c>
      <c r="EQ26">
        <v>0.0011</v>
      </c>
      <c r="ER26">
        <v>423246083.7607877</v>
      </c>
      <c r="ES26">
        <v>730207.1935094803</v>
      </c>
      <c r="ET26">
        <v>5647732192.3943815</v>
      </c>
      <c r="EU26">
        <f t="shared" si="57"/>
        <v>1195777.885646347</v>
      </c>
      <c r="EV26">
        <f t="shared" si="58"/>
        <v>6212505.41163382</v>
      </c>
      <c r="EW26">
        <f t="shared" si="59"/>
        <v>7408283.297280167</v>
      </c>
      <c r="EY26">
        <v>6426662.132556773</v>
      </c>
      <c r="EZ26">
        <f t="shared" si="60"/>
        <v>7069.328345812451</v>
      </c>
      <c r="FA26">
        <f t="shared" si="61"/>
        <v>7415352.62562598</v>
      </c>
      <c r="FC26">
        <v>0.0011</v>
      </c>
      <c r="FD26">
        <v>275926417.27109843</v>
      </c>
      <c r="FE26">
        <v>439182.8824327359</v>
      </c>
      <c r="FF26">
        <v>3936804577.7317824</v>
      </c>
      <c r="FG26">
        <f t="shared" si="62"/>
        <v>742701.9414309443</v>
      </c>
      <c r="FH26">
        <f t="shared" si="63"/>
        <v>4330485.035504961</v>
      </c>
      <c r="FI26">
        <f t="shared" si="64"/>
        <v>5073186.976935905</v>
      </c>
      <c r="FK26">
        <v>5430073.244288726</v>
      </c>
      <c r="FL26">
        <f t="shared" si="65"/>
        <v>5973.080568717599</v>
      </c>
      <c r="FM26">
        <f t="shared" si="66"/>
        <v>5079160.057504623</v>
      </c>
    </row>
    <row r="27" spans="1:169" ht="12.75">
      <c r="A27">
        <v>6</v>
      </c>
      <c r="C27">
        <v>0.0012</v>
      </c>
      <c r="D27">
        <v>291393385441.933</v>
      </c>
      <c r="E27">
        <v>973739567.862875</v>
      </c>
      <c r="F27">
        <v>511363634983.766</v>
      </c>
      <c r="G27">
        <f t="shared" si="0"/>
        <v>1323411630.3931947</v>
      </c>
      <c r="H27">
        <f t="shared" si="1"/>
        <v>613636361.9805192</v>
      </c>
      <c r="I27">
        <f t="shared" si="2"/>
        <v>1937047992.373714</v>
      </c>
      <c r="K27">
        <v>714285684.6428571</v>
      </c>
      <c r="L27">
        <f t="shared" si="3"/>
        <v>857142.8215714284</v>
      </c>
      <c r="M27">
        <f t="shared" si="4"/>
        <v>1937905135.1952853</v>
      </c>
      <c r="O27">
        <v>0.0012</v>
      </c>
      <c r="P27">
        <v>57192640066.4571</v>
      </c>
      <c r="Q27">
        <v>182714477.793247</v>
      </c>
      <c r="R27">
        <v>117700623960.357</v>
      </c>
      <c r="S27">
        <f t="shared" si="5"/>
        <v>251345645.87299553</v>
      </c>
      <c r="T27">
        <f t="shared" si="67"/>
        <v>141240748.75242838</v>
      </c>
      <c r="U27">
        <f t="shared" si="6"/>
        <v>392586394.6254239</v>
      </c>
      <c r="W27">
        <v>158789648.08655334</v>
      </c>
      <c r="X27">
        <f t="shared" si="7"/>
        <v>190547.577703864</v>
      </c>
      <c r="Y27">
        <f t="shared" si="8"/>
        <v>392776942.2031278</v>
      </c>
      <c r="AA27">
        <v>0.0012</v>
      </c>
      <c r="AB27">
        <v>26110488402.892326</v>
      </c>
      <c r="AC27">
        <v>79927660.21306314</v>
      </c>
      <c r="AD27">
        <v>62440780810.03876</v>
      </c>
      <c r="AE27">
        <f t="shared" si="9"/>
        <v>111260246.29653393</v>
      </c>
      <c r="AF27">
        <f t="shared" si="68"/>
        <v>74928936.97204651</v>
      </c>
      <c r="AG27">
        <f t="shared" si="10"/>
        <v>186189183.26858044</v>
      </c>
      <c r="AI27">
        <v>81579001.98802291</v>
      </c>
      <c r="AJ27">
        <f t="shared" si="11"/>
        <v>97894.80238562748</v>
      </c>
      <c r="AK27">
        <f t="shared" si="12"/>
        <v>186287078.07096606</v>
      </c>
      <c r="AM27">
        <v>0.0012</v>
      </c>
      <c r="AN27">
        <v>14558852888.636045</v>
      </c>
      <c r="AO27">
        <v>42621690.3313192</v>
      </c>
      <c r="AP27">
        <v>40669153077.352905</v>
      </c>
      <c r="AQ27">
        <f t="shared" si="69"/>
        <v>60092313.79768245</v>
      </c>
      <c r="AR27">
        <f t="shared" si="13"/>
        <v>48802983.692823485</v>
      </c>
      <c r="AS27">
        <f t="shared" si="14"/>
        <v>108895297.49050593</v>
      </c>
      <c r="AU27">
        <v>51441107.725510456</v>
      </c>
      <c r="AV27">
        <f t="shared" si="15"/>
        <v>61729.32927061254</v>
      </c>
      <c r="AW27">
        <f t="shared" si="16"/>
        <v>108957026.81977655</v>
      </c>
      <c r="AY27">
        <v>0.0012</v>
      </c>
      <c r="AZ27">
        <v>8948838538.567528</v>
      </c>
      <c r="BA27">
        <v>25002667.895421125</v>
      </c>
      <c r="BB27">
        <v>29356395300.531467</v>
      </c>
      <c r="BC27">
        <f t="shared" si="17"/>
        <v>35741274.14170216</v>
      </c>
      <c r="BD27">
        <f t="shared" si="18"/>
        <v>35227674.360637754</v>
      </c>
      <c r="BE27">
        <f t="shared" si="19"/>
        <v>70968948.50233991</v>
      </c>
      <c r="BG27">
        <v>35946174.46652921</v>
      </c>
      <c r="BH27">
        <f t="shared" si="20"/>
        <v>43135.40935983505</v>
      </c>
      <c r="BI27">
        <f t="shared" si="21"/>
        <v>71012083.91169974</v>
      </c>
      <c r="BK27">
        <v>0.0012</v>
      </c>
      <c r="BL27">
        <v>5814232630.810917</v>
      </c>
      <c r="BM27">
        <v>15468004.070525639</v>
      </c>
      <c r="BN27">
        <v>22519349759.492287</v>
      </c>
      <c r="BO27">
        <f t="shared" si="22"/>
        <v>22445083.22749874</v>
      </c>
      <c r="BP27">
        <f t="shared" si="23"/>
        <v>27023219.71139074</v>
      </c>
      <c r="BQ27">
        <f t="shared" si="24"/>
        <v>49468302.93888948</v>
      </c>
      <c r="BS27">
        <v>26701700.570213564</v>
      </c>
      <c r="BT27">
        <f t="shared" si="25"/>
        <v>32042.040684256273</v>
      </c>
      <c r="BU27">
        <f t="shared" si="26"/>
        <v>49500344.979573734</v>
      </c>
      <c r="BW27">
        <v>0.0012</v>
      </c>
      <c r="BX27">
        <v>3907572859.308721</v>
      </c>
      <c r="BY27">
        <v>9873581.568520838</v>
      </c>
      <c r="BZ27">
        <v>17963887231.704277</v>
      </c>
      <c r="CA27">
        <f t="shared" si="27"/>
        <v>14562668.999691304</v>
      </c>
      <c r="CB27">
        <f t="shared" si="28"/>
        <v>21556664.67804513</v>
      </c>
      <c r="CC27">
        <f t="shared" si="29"/>
        <v>36119333.67773643</v>
      </c>
      <c r="CE27">
        <v>20644120.47439863</v>
      </c>
      <c r="CF27">
        <f t="shared" si="30"/>
        <v>24772.944569278356</v>
      </c>
      <c r="CG27">
        <f t="shared" si="31"/>
        <v>36144106.622305706</v>
      </c>
      <c r="CI27">
        <v>0.0012</v>
      </c>
      <c r="CJ27">
        <v>2681489759.483802</v>
      </c>
      <c r="CK27">
        <v>6417323.5811567735</v>
      </c>
      <c r="CL27">
        <v>14706345607.38256</v>
      </c>
      <c r="CM27">
        <f t="shared" si="32"/>
        <v>9635111.292537335</v>
      </c>
      <c r="CN27">
        <f t="shared" si="33"/>
        <v>17647614.72885907</v>
      </c>
      <c r="CO27">
        <f t="shared" si="34"/>
        <v>27282726.021396406</v>
      </c>
      <c r="CQ27">
        <v>16409699.211673103</v>
      </c>
      <c r="CR27">
        <f t="shared" si="35"/>
        <v>19691.639054007723</v>
      </c>
      <c r="CS27">
        <f t="shared" si="36"/>
        <v>27302417.660450414</v>
      </c>
      <c r="CU27">
        <v>0.0012</v>
      </c>
      <c r="CV27">
        <v>1862291442.2757006</v>
      </c>
      <c r="CW27">
        <v>4208044.186541391</v>
      </c>
      <c r="CX27">
        <v>12240383007.887611</v>
      </c>
      <c r="CY27">
        <f t="shared" si="37"/>
        <v>6442793.917272231</v>
      </c>
      <c r="CZ27">
        <f t="shared" si="38"/>
        <v>14688459.609465132</v>
      </c>
      <c r="DA27">
        <f t="shared" si="39"/>
        <v>21131253.526737362</v>
      </c>
      <c r="DC27">
        <v>13306310.910407212</v>
      </c>
      <c r="DD27">
        <f t="shared" si="40"/>
        <v>15967.573092488652</v>
      </c>
      <c r="DE27">
        <f t="shared" si="41"/>
        <v>21147221.099829853</v>
      </c>
      <c r="DG27">
        <v>0.0012</v>
      </c>
      <c r="DH27">
        <v>1299808781.904355</v>
      </c>
      <c r="DI27">
        <v>2763416.634004327</v>
      </c>
      <c r="DJ27">
        <v>10274310422.45355</v>
      </c>
      <c r="DK27">
        <f t="shared" si="42"/>
        <v>4323187.172289553</v>
      </c>
      <c r="DL27">
        <f t="shared" si="43"/>
        <v>12329172.50694426</v>
      </c>
      <c r="DM27">
        <f t="shared" si="44"/>
        <v>16652359.679233812</v>
      </c>
      <c r="DO27">
        <v>10948166.021051466</v>
      </c>
      <c r="DP27">
        <f t="shared" si="45"/>
        <v>13137.799225261759</v>
      </c>
      <c r="DQ27">
        <f t="shared" si="46"/>
        <v>16665497.478459073</v>
      </c>
      <c r="DS27">
        <v>0.0012</v>
      </c>
      <c r="DT27">
        <v>905740821.941225</v>
      </c>
      <c r="DU27">
        <v>1804625.2164291083</v>
      </c>
      <c r="DV27">
        <v>8618775609.806866</v>
      </c>
      <c r="DW27">
        <f t="shared" si="47"/>
        <v>2891514.2027585786</v>
      </c>
      <c r="DX27">
        <f t="shared" si="48"/>
        <v>10342530.731768237</v>
      </c>
      <c r="DY27">
        <f t="shared" si="49"/>
        <v>13234044.934526816</v>
      </c>
      <c r="EA27">
        <v>9104501.587054906</v>
      </c>
      <c r="EB27">
        <f t="shared" si="50"/>
        <v>10925.401904465887</v>
      </c>
      <c r="EC27">
        <f t="shared" si="51"/>
        <v>13244970.336431282</v>
      </c>
      <c r="EE27">
        <v>0.0012</v>
      </c>
      <c r="EF27">
        <v>625339155.5610839</v>
      </c>
      <c r="EG27">
        <v>1162406.840851802</v>
      </c>
      <c r="EH27">
        <v>7127334878.967089</v>
      </c>
      <c r="EI27">
        <f t="shared" si="52"/>
        <v>1912813.8275251025</v>
      </c>
      <c r="EJ27">
        <f t="shared" si="53"/>
        <v>8552801.854760505</v>
      </c>
      <c r="EK27">
        <f t="shared" si="54"/>
        <v>10465615.682285607</v>
      </c>
      <c r="EM27">
        <v>7629458.166354525</v>
      </c>
      <c r="EN27">
        <f t="shared" si="55"/>
        <v>9155.349799625428</v>
      </c>
      <c r="EO27">
        <f t="shared" si="56"/>
        <v>10474771.032085232</v>
      </c>
      <c r="EQ27">
        <v>0.0012</v>
      </c>
      <c r="ER27">
        <v>423246083.7607877</v>
      </c>
      <c r="ES27">
        <v>730207.1935094803</v>
      </c>
      <c r="ET27">
        <v>5647732192.3943815</v>
      </c>
      <c r="EU27">
        <f t="shared" si="57"/>
        <v>1238102.4940224255</v>
      </c>
      <c r="EV27">
        <f t="shared" si="58"/>
        <v>6777278.630873257</v>
      </c>
      <c r="EW27">
        <f t="shared" si="59"/>
        <v>8015381.124895683</v>
      </c>
      <c r="EY27">
        <v>6426662.132556773</v>
      </c>
      <c r="EZ27">
        <f t="shared" si="60"/>
        <v>7711.994559068126</v>
      </c>
      <c r="FA27">
        <f t="shared" si="61"/>
        <v>8023093.119454751</v>
      </c>
      <c r="FC27">
        <v>0.0012</v>
      </c>
      <c r="FD27">
        <v>275926417.27109843</v>
      </c>
      <c r="FE27">
        <v>439182.8824327359</v>
      </c>
      <c r="FF27">
        <v>3936804577.7317824</v>
      </c>
      <c r="FG27">
        <f t="shared" si="62"/>
        <v>770294.5831580539</v>
      </c>
      <c r="FH27">
        <f t="shared" si="63"/>
        <v>4724165.493278138</v>
      </c>
      <c r="FI27">
        <f t="shared" si="64"/>
        <v>5494460.076436192</v>
      </c>
      <c r="FK27">
        <v>5430073.244288726</v>
      </c>
      <c r="FL27">
        <f t="shared" si="65"/>
        <v>6516.08789314647</v>
      </c>
      <c r="FM27">
        <f t="shared" si="66"/>
        <v>5500976.164329338</v>
      </c>
    </row>
    <row r="28" spans="1:169" ht="12.75">
      <c r="A28">
        <v>6.5</v>
      </c>
      <c r="C28">
        <v>0.0013</v>
      </c>
      <c r="D28">
        <v>291393385441.933</v>
      </c>
      <c r="E28">
        <v>973739567.862875</v>
      </c>
      <c r="F28">
        <v>511363634983.766</v>
      </c>
      <c r="G28">
        <f t="shared" si="0"/>
        <v>1352550968.937388</v>
      </c>
      <c r="H28">
        <f t="shared" si="1"/>
        <v>664772725.4788958</v>
      </c>
      <c r="I28">
        <f t="shared" si="2"/>
        <v>2017323694.4162836</v>
      </c>
      <c r="K28">
        <v>714285684.6428571</v>
      </c>
      <c r="L28">
        <f t="shared" si="3"/>
        <v>928571.3900357141</v>
      </c>
      <c r="M28">
        <f t="shared" si="4"/>
        <v>2018252265.8063192</v>
      </c>
      <c r="O28">
        <v>0.0013</v>
      </c>
      <c r="P28">
        <v>57192640066.4571</v>
      </c>
      <c r="Q28">
        <v>182714477.793247</v>
      </c>
      <c r="R28">
        <v>117700623960.357</v>
      </c>
      <c r="S28">
        <f t="shared" si="5"/>
        <v>257064909.87964123</v>
      </c>
      <c r="T28">
        <f t="shared" si="67"/>
        <v>153010811.14846408</v>
      </c>
      <c r="U28">
        <f t="shared" si="6"/>
        <v>410075721.0281053</v>
      </c>
      <c r="W28">
        <v>158789648.08655334</v>
      </c>
      <c r="X28">
        <f t="shared" si="7"/>
        <v>206426.5425125193</v>
      </c>
      <c r="Y28">
        <f t="shared" si="8"/>
        <v>410282147.57061785</v>
      </c>
      <c r="AA28">
        <v>0.0013</v>
      </c>
      <c r="AB28">
        <v>26110488402.892326</v>
      </c>
      <c r="AC28">
        <v>79927660.21306314</v>
      </c>
      <c r="AD28">
        <v>62440780810.03876</v>
      </c>
      <c r="AE28">
        <f t="shared" si="9"/>
        <v>113871295.13682315</v>
      </c>
      <c r="AF28">
        <f t="shared" si="68"/>
        <v>81173015.05305038</v>
      </c>
      <c r="AG28">
        <f t="shared" si="10"/>
        <v>195044310.18987352</v>
      </c>
      <c r="AI28">
        <v>81579001.98802291</v>
      </c>
      <c r="AJ28">
        <f t="shared" si="11"/>
        <v>106052.70258442978</v>
      </c>
      <c r="AK28">
        <f t="shared" si="12"/>
        <v>195150362.89245793</v>
      </c>
      <c r="AM28">
        <v>0.0013</v>
      </c>
      <c r="AN28">
        <v>14558852888.636045</v>
      </c>
      <c r="AO28">
        <v>42621690.3313192</v>
      </c>
      <c r="AP28">
        <v>40669153077.352905</v>
      </c>
      <c r="AQ28">
        <f t="shared" si="69"/>
        <v>61548199.086546056</v>
      </c>
      <c r="AR28">
        <f t="shared" si="13"/>
        <v>52869899.00055877</v>
      </c>
      <c r="AS28">
        <f t="shared" si="14"/>
        <v>114418098.08710483</v>
      </c>
      <c r="AU28">
        <v>51441107.725510456</v>
      </c>
      <c r="AV28">
        <f t="shared" si="15"/>
        <v>66873.44004316359</v>
      </c>
      <c r="AW28">
        <f t="shared" si="16"/>
        <v>114484971.527148</v>
      </c>
      <c r="AY28">
        <v>0.0013</v>
      </c>
      <c r="AZ28">
        <v>8948838538.567528</v>
      </c>
      <c r="BA28">
        <v>25002667.895421125</v>
      </c>
      <c r="BB28">
        <v>29356395300.531467</v>
      </c>
      <c r="BC28">
        <f t="shared" si="17"/>
        <v>36636157.99555891</v>
      </c>
      <c r="BD28">
        <f t="shared" si="18"/>
        <v>38163313.89069091</v>
      </c>
      <c r="BE28">
        <f t="shared" si="19"/>
        <v>74799471.88624981</v>
      </c>
      <c r="BG28">
        <v>35946174.46652921</v>
      </c>
      <c r="BH28">
        <f t="shared" si="20"/>
        <v>46730.02680648797</v>
      </c>
      <c r="BI28">
        <f t="shared" si="21"/>
        <v>74846201.9130563</v>
      </c>
      <c r="BK28">
        <v>0.0013</v>
      </c>
      <c r="BL28">
        <v>5814232630.810917</v>
      </c>
      <c r="BM28">
        <v>15468004.070525639</v>
      </c>
      <c r="BN28">
        <v>22519349759.492287</v>
      </c>
      <c r="BO28">
        <f t="shared" si="22"/>
        <v>23026506.49057983</v>
      </c>
      <c r="BP28">
        <f t="shared" si="23"/>
        <v>29275154.687339973</v>
      </c>
      <c r="BQ28">
        <f t="shared" si="24"/>
        <v>52301661.177919805</v>
      </c>
      <c r="BS28">
        <v>26701700.570213564</v>
      </c>
      <c r="BT28">
        <f t="shared" si="25"/>
        <v>34712.21074127763</v>
      </c>
      <c r="BU28">
        <f t="shared" si="26"/>
        <v>52336373.38866108</v>
      </c>
      <c r="BW28">
        <v>0.0013</v>
      </c>
      <c r="BX28">
        <v>3907572859.308721</v>
      </c>
      <c r="BY28">
        <v>9873581.568520838</v>
      </c>
      <c r="BZ28">
        <v>17963887231.704277</v>
      </c>
      <c r="CA28">
        <f t="shared" si="27"/>
        <v>14953426.285622176</v>
      </c>
      <c r="CB28">
        <f t="shared" si="28"/>
        <v>23353053.40121556</v>
      </c>
      <c r="CC28">
        <f t="shared" si="29"/>
        <v>38306479.68683773</v>
      </c>
      <c r="CE28">
        <v>20644120.47439863</v>
      </c>
      <c r="CF28">
        <f t="shared" si="30"/>
        <v>26837.35661671822</v>
      </c>
      <c r="CG28">
        <f t="shared" si="31"/>
        <v>38333317.04345445</v>
      </c>
      <c r="CI28">
        <v>0.0013</v>
      </c>
      <c r="CJ28">
        <v>2681489759.483802</v>
      </c>
      <c r="CK28">
        <v>6417323.5811567735</v>
      </c>
      <c r="CL28">
        <v>14706345607.38256</v>
      </c>
      <c r="CM28">
        <f t="shared" si="32"/>
        <v>9903260.268485716</v>
      </c>
      <c r="CN28">
        <f t="shared" si="33"/>
        <v>19118249.28959733</v>
      </c>
      <c r="CO28">
        <f t="shared" si="34"/>
        <v>29021509.558083043</v>
      </c>
      <c r="CQ28">
        <v>16409699.211673103</v>
      </c>
      <c r="CR28">
        <f t="shared" si="35"/>
        <v>21332.608975175033</v>
      </c>
      <c r="CS28">
        <f t="shared" si="36"/>
        <v>29042842.16705822</v>
      </c>
      <c r="CU28">
        <v>0.0013</v>
      </c>
      <c r="CV28">
        <v>1862291442.2757006</v>
      </c>
      <c r="CW28">
        <v>4208044.186541391</v>
      </c>
      <c r="CX28">
        <v>12240383007.887611</v>
      </c>
      <c r="CY28">
        <f t="shared" si="37"/>
        <v>6629023.061499801</v>
      </c>
      <c r="CZ28">
        <f t="shared" si="38"/>
        <v>15912497.910253894</v>
      </c>
      <c r="DA28">
        <f t="shared" si="39"/>
        <v>22541520.971753694</v>
      </c>
      <c r="DC28">
        <v>13306310.910407212</v>
      </c>
      <c r="DD28">
        <f t="shared" si="40"/>
        <v>17298.204183529375</v>
      </c>
      <c r="DE28">
        <f t="shared" si="41"/>
        <v>22558819.175937224</v>
      </c>
      <c r="DG28">
        <v>0.0013</v>
      </c>
      <c r="DH28">
        <v>1299808781.904355</v>
      </c>
      <c r="DI28">
        <v>2763416.634004327</v>
      </c>
      <c r="DJ28">
        <v>10274310422.45355</v>
      </c>
      <c r="DK28">
        <f t="shared" si="42"/>
        <v>4453168.050479989</v>
      </c>
      <c r="DL28">
        <f t="shared" si="43"/>
        <v>13356603.549189614</v>
      </c>
      <c r="DM28">
        <f t="shared" si="44"/>
        <v>17809771.5996696</v>
      </c>
      <c r="DO28">
        <v>10948166.021051466</v>
      </c>
      <c r="DP28">
        <f t="shared" si="45"/>
        <v>14232.615827366906</v>
      </c>
      <c r="DQ28">
        <f t="shared" si="46"/>
        <v>17824004.21549697</v>
      </c>
      <c r="DS28">
        <v>0.0013</v>
      </c>
      <c r="DT28">
        <v>905740821.941225</v>
      </c>
      <c r="DU28">
        <v>1804625.2164291083</v>
      </c>
      <c r="DV28">
        <v>8618775609.806866</v>
      </c>
      <c r="DW28">
        <f t="shared" si="47"/>
        <v>2982088.284952701</v>
      </c>
      <c r="DX28">
        <f t="shared" si="48"/>
        <v>11204408.292748924</v>
      </c>
      <c r="DY28">
        <f t="shared" si="49"/>
        <v>14186496.577701624</v>
      </c>
      <c r="EA28">
        <v>9104501.587054906</v>
      </c>
      <c r="EB28">
        <f t="shared" si="50"/>
        <v>11835.852063171378</v>
      </c>
      <c r="EC28">
        <f t="shared" si="51"/>
        <v>14198332.429764796</v>
      </c>
      <c r="EE28">
        <v>0.0013</v>
      </c>
      <c r="EF28">
        <v>625339155.5610839</v>
      </c>
      <c r="EG28">
        <v>1162406.840851802</v>
      </c>
      <c r="EH28">
        <v>7127334878.967089</v>
      </c>
      <c r="EI28">
        <f t="shared" si="52"/>
        <v>1975347.743081211</v>
      </c>
      <c r="EJ28">
        <f t="shared" si="53"/>
        <v>9265535.342657214</v>
      </c>
      <c r="EK28">
        <f t="shared" si="54"/>
        <v>11240883.085738424</v>
      </c>
      <c r="EM28">
        <v>7629458.166354525</v>
      </c>
      <c r="EN28">
        <f t="shared" si="55"/>
        <v>9918.295616260883</v>
      </c>
      <c r="EO28">
        <f t="shared" si="56"/>
        <v>11250801.381354686</v>
      </c>
      <c r="EQ28">
        <v>0.0013</v>
      </c>
      <c r="ER28">
        <v>423246083.7607877</v>
      </c>
      <c r="ES28">
        <v>730207.1935094803</v>
      </c>
      <c r="ET28">
        <v>5647732192.3943815</v>
      </c>
      <c r="EU28">
        <f t="shared" si="57"/>
        <v>1280427.1023985045</v>
      </c>
      <c r="EV28">
        <f t="shared" si="58"/>
        <v>7342051.850112695</v>
      </c>
      <c r="EW28">
        <f t="shared" si="59"/>
        <v>8622478.952511199</v>
      </c>
      <c r="EY28">
        <v>6426662.132556773</v>
      </c>
      <c r="EZ28">
        <f t="shared" si="60"/>
        <v>8354.660772323805</v>
      </c>
      <c r="FA28">
        <f t="shared" si="61"/>
        <v>8630833.613283522</v>
      </c>
      <c r="FC28">
        <v>0.0013</v>
      </c>
      <c r="FD28">
        <v>275926417.27109843</v>
      </c>
      <c r="FE28">
        <v>439182.8824327359</v>
      </c>
      <c r="FF28">
        <v>3936804577.7317824</v>
      </c>
      <c r="FG28">
        <f t="shared" si="62"/>
        <v>797887.2248851638</v>
      </c>
      <c r="FH28">
        <f t="shared" si="63"/>
        <v>5117845.951051317</v>
      </c>
      <c r="FI28">
        <f t="shared" si="64"/>
        <v>5915733.175936481</v>
      </c>
      <c r="FK28">
        <v>5430073.244288726</v>
      </c>
      <c r="FL28">
        <f t="shared" si="65"/>
        <v>7059.095217575343</v>
      </c>
      <c r="FM28">
        <f t="shared" si="66"/>
        <v>5922792.271154056</v>
      </c>
    </row>
    <row r="29" spans="1:169" ht="12.75">
      <c r="A29">
        <v>7</v>
      </c>
      <c r="C29">
        <v>0.0014</v>
      </c>
      <c r="D29">
        <v>291393385441.933</v>
      </c>
      <c r="E29">
        <v>973739567.862875</v>
      </c>
      <c r="F29">
        <v>511363634983.766</v>
      </c>
      <c r="G29">
        <f t="shared" si="0"/>
        <v>1381690307.4815812</v>
      </c>
      <c r="H29">
        <f t="shared" si="1"/>
        <v>715909088.9772724</v>
      </c>
      <c r="I29">
        <f t="shared" si="2"/>
        <v>2097599396.4588537</v>
      </c>
      <c r="K29">
        <v>714285684.6428571</v>
      </c>
      <c r="L29">
        <f t="shared" si="3"/>
        <v>999999.9585</v>
      </c>
      <c r="M29">
        <f t="shared" si="4"/>
        <v>2098599396.4173536</v>
      </c>
      <c r="O29">
        <v>0.0014</v>
      </c>
      <c r="P29">
        <v>57192640066.4571</v>
      </c>
      <c r="Q29">
        <v>182714477.793247</v>
      </c>
      <c r="R29">
        <v>117700623960.357</v>
      </c>
      <c r="S29">
        <f t="shared" si="5"/>
        <v>262784173.88628697</v>
      </c>
      <c r="T29">
        <f t="shared" si="67"/>
        <v>164780873.54449978</v>
      </c>
      <c r="U29">
        <f t="shared" si="6"/>
        <v>427565047.4307867</v>
      </c>
      <c r="W29">
        <v>158789648.08655334</v>
      </c>
      <c r="X29">
        <f t="shared" si="7"/>
        <v>222305.50732117466</v>
      </c>
      <c r="Y29">
        <f t="shared" si="8"/>
        <v>427787352.9381079</v>
      </c>
      <c r="AA29">
        <v>0.0014</v>
      </c>
      <c r="AB29">
        <v>26110488402.892326</v>
      </c>
      <c r="AC29">
        <v>79927660.21306314</v>
      </c>
      <c r="AD29">
        <v>62440780810.03876</v>
      </c>
      <c r="AE29">
        <f t="shared" si="9"/>
        <v>116482343.97711238</v>
      </c>
      <c r="AF29">
        <f t="shared" si="68"/>
        <v>87417093.13405426</v>
      </c>
      <c r="AG29">
        <f t="shared" si="10"/>
        <v>203899437.11116666</v>
      </c>
      <c r="AI29">
        <v>81579001.98802291</v>
      </c>
      <c r="AJ29">
        <f t="shared" si="11"/>
        <v>114210.60278323207</v>
      </c>
      <c r="AK29">
        <f t="shared" si="12"/>
        <v>204013647.7139499</v>
      </c>
      <c r="AM29">
        <v>0.0014</v>
      </c>
      <c r="AN29">
        <v>14558852888.636045</v>
      </c>
      <c r="AO29">
        <v>42621690.3313192</v>
      </c>
      <c r="AP29">
        <v>40669153077.352905</v>
      </c>
      <c r="AQ29">
        <f t="shared" si="69"/>
        <v>63004084.37540966</v>
      </c>
      <c r="AR29">
        <f t="shared" si="13"/>
        <v>56936814.308294065</v>
      </c>
      <c r="AS29">
        <f t="shared" si="14"/>
        <v>119940898.68370372</v>
      </c>
      <c r="AU29">
        <v>51441107.725510456</v>
      </c>
      <c r="AV29">
        <f t="shared" si="15"/>
        <v>72017.55081571464</v>
      </c>
      <c r="AW29">
        <f t="shared" si="16"/>
        <v>120012916.23451944</v>
      </c>
      <c r="AY29">
        <v>0.0014</v>
      </c>
      <c r="AZ29">
        <v>8948838538.567528</v>
      </c>
      <c r="BA29">
        <v>25002667.895421125</v>
      </c>
      <c r="BB29">
        <v>29356395300.531467</v>
      </c>
      <c r="BC29">
        <f t="shared" si="17"/>
        <v>37531041.84941566</v>
      </c>
      <c r="BD29">
        <f t="shared" si="18"/>
        <v>41098953.420744054</v>
      </c>
      <c r="BE29">
        <f t="shared" si="19"/>
        <v>78629995.27015972</v>
      </c>
      <c r="BG29">
        <v>35946174.46652921</v>
      </c>
      <c r="BH29">
        <f t="shared" si="20"/>
        <v>50324.6442531409</v>
      </c>
      <c r="BI29">
        <f t="shared" si="21"/>
        <v>78680319.91441286</v>
      </c>
      <c r="BK29">
        <v>0.0014</v>
      </c>
      <c r="BL29">
        <v>5814232630.810917</v>
      </c>
      <c r="BM29">
        <v>15468004.070525639</v>
      </c>
      <c r="BN29">
        <v>22519349759.492287</v>
      </c>
      <c r="BO29">
        <f t="shared" si="22"/>
        <v>23607929.75366092</v>
      </c>
      <c r="BP29">
        <f t="shared" si="23"/>
        <v>31527089.6632892</v>
      </c>
      <c r="BQ29">
        <f t="shared" si="24"/>
        <v>55135019.41695012</v>
      </c>
      <c r="BS29">
        <v>26701700.570213564</v>
      </c>
      <c r="BT29">
        <f t="shared" si="25"/>
        <v>37382.38079829899</v>
      </c>
      <c r="BU29">
        <f t="shared" si="26"/>
        <v>55172401.797748424</v>
      </c>
      <c r="BW29">
        <v>0.0014</v>
      </c>
      <c r="BX29">
        <v>3907572859.308721</v>
      </c>
      <c r="BY29">
        <v>9873581.568520838</v>
      </c>
      <c r="BZ29">
        <v>17963887231.704277</v>
      </c>
      <c r="CA29">
        <f t="shared" si="27"/>
        <v>15344183.571553048</v>
      </c>
      <c r="CB29">
        <f t="shared" si="28"/>
        <v>25149442.124385986</v>
      </c>
      <c r="CC29">
        <f t="shared" si="29"/>
        <v>40493625.695939034</v>
      </c>
      <c r="CE29">
        <v>20644120.47439863</v>
      </c>
      <c r="CF29">
        <f t="shared" si="30"/>
        <v>28901.768664158084</v>
      </c>
      <c r="CG29">
        <f t="shared" si="31"/>
        <v>40522527.46460319</v>
      </c>
      <c r="CI29">
        <v>0.0014</v>
      </c>
      <c r="CJ29">
        <v>2681489759.483802</v>
      </c>
      <c r="CK29">
        <v>6417323.5811567735</v>
      </c>
      <c r="CL29">
        <v>14706345607.38256</v>
      </c>
      <c r="CM29">
        <f t="shared" si="32"/>
        <v>10171409.244434096</v>
      </c>
      <c r="CN29">
        <f t="shared" si="33"/>
        <v>20588883.850335583</v>
      </c>
      <c r="CO29">
        <f t="shared" si="34"/>
        <v>30760293.09476968</v>
      </c>
      <c r="CQ29">
        <v>16409699.211673103</v>
      </c>
      <c r="CR29">
        <f t="shared" si="35"/>
        <v>22973.578896342344</v>
      </c>
      <c r="CS29">
        <f t="shared" si="36"/>
        <v>30783266.673666023</v>
      </c>
      <c r="CU29">
        <v>0.0014</v>
      </c>
      <c r="CV29">
        <v>1862291442.2757006</v>
      </c>
      <c r="CW29">
        <v>4208044.186541391</v>
      </c>
      <c r="CX29">
        <v>12240383007.887611</v>
      </c>
      <c r="CY29">
        <f t="shared" si="37"/>
        <v>6815252.205727371</v>
      </c>
      <c r="CZ29">
        <f t="shared" si="38"/>
        <v>17136536.211042657</v>
      </c>
      <c r="DA29">
        <f t="shared" si="39"/>
        <v>23951788.41677003</v>
      </c>
      <c r="DC29">
        <v>13306310.910407212</v>
      </c>
      <c r="DD29">
        <f t="shared" si="40"/>
        <v>18628.835274570098</v>
      </c>
      <c r="DE29">
        <f t="shared" si="41"/>
        <v>23970417.2520446</v>
      </c>
      <c r="DG29">
        <v>0.0014</v>
      </c>
      <c r="DH29">
        <v>1299808781.904355</v>
      </c>
      <c r="DI29">
        <v>2763416.634004327</v>
      </c>
      <c r="DJ29">
        <v>10274310422.45355</v>
      </c>
      <c r="DK29">
        <f t="shared" si="42"/>
        <v>4583148.928670424</v>
      </c>
      <c r="DL29">
        <f t="shared" si="43"/>
        <v>14384034.59143497</v>
      </c>
      <c r="DM29">
        <f t="shared" si="44"/>
        <v>18967183.520105395</v>
      </c>
      <c r="DO29">
        <v>10948166.021051466</v>
      </c>
      <c r="DP29">
        <f t="shared" si="45"/>
        <v>15327.432429472054</v>
      </c>
      <c r="DQ29">
        <f t="shared" si="46"/>
        <v>18982510.95253487</v>
      </c>
      <c r="DS29">
        <v>0.0014</v>
      </c>
      <c r="DT29">
        <v>905740821.941225</v>
      </c>
      <c r="DU29">
        <v>1804625.2164291083</v>
      </c>
      <c r="DV29">
        <v>8618775609.806866</v>
      </c>
      <c r="DW29">
        <f t="shared" si="47"/>
        <v>3072662.3671468236</v>
      </c>
      <c r="DX29">
        <f t="shared" si="48"/>
        <v>12066285.853729611</v>
      </c>
      <c r="DY29">
        <f t="shared" si="49"/>
        <v>15138948.220876435</v>
      </c>
      <c r="EA29">
        <v>9104501.587054906</v>
      </c>
      <c r="EB29">
        <f t="shared" si="50"/>
        <v>12746.30222187687</v>
      </c>
      <c r="EC29">
        <f t="shared" si="51"/>
        <v>15151694.523098312</v>
      </c>
      <c r="EE29">
        <v>0.0014</v>
      </c>
      <c r="EF29">
        <v>625339155.5610839</v>
      </c>
      <c r="EG29">
        <v>1162406.840851802</v>
      </c>
      <c r="EH29">
        <v>7127334878.967089</v>
      </c>
      <c r="EI29">
        <f t="shared" si="52"/>
        <v>2037881.6586373192</v>
      </c>
      <c r="EJ29">
        <f t="shared" si="53"/>
        <v>9978268.830553925</v>
      </c>
      <c r="EK29">
        <f t="shared" si="54"/>
        <v>12016150.489191243</v>
      </c>
      <c r="EM29">
        <v>7629458.166354525</v>
      </c>
      <c r="EN29">
        <f t="shared" si="55"/>
        <v>10681.241432896335</v>
      </c>
      <c r="EO29">
        <f t="shared" si="56"/>
        <v>12026831.73062414</v>
      </c>
      <c r="EQ29">
        <v>0.0014</v>
      </c>
      <c r="ER29">
        <v>423246083.7607877</v>
      </c>
      <c r="ES29">
        <v>730207.1935094803</v>
      </c>
      <c r="ET29">
        <v>5647732192.3943815</v>
      </c>
      <c r="EU29">
        <f t="shared" si="57"/>
        <v>1322751.7107745833</v>
      </c>
      <c r="EV29">
        <f t="shared" si="58"/>
        <v>7906825.069352134</v>
      </c>
      <c r="EW29">
        <f t="shared" si="59"/>
        <v>9229576.780126717</v>
      </c>
      <c r="EY29">
        <v>6426662.132556773</v>
      </c>
      <c r="EZ29">
        <f t="shared" si="60"/>
        <v>8997.326985579482</v>
      </c>
      <c r="FA29">
        <f t="shared" si="61"/>
        <v>9238574.107112296</v>
      </c>
      <c r="FC29">
        <v>0.0014</v>
      </c>
      <c r="FD29">
        <v>275926417.27109843</v>
      </c>
      <c r="FE29">
        <v>439182.8824327359</v>
      </c>
      <c r="FF29">
        <v>3936804577.7317824</v>
      </c>
      <c r="FG29">
        <f t="shared" si="62"/>
        <v>825479.8666122737</v>
      </c>
      <c r="FH29">
        <f t="shared" si="63"/>
        <v>5511526.408824495</v>
      </c>
      <c r="FI29">
        <f t="shared" si="64"/>
        <v>6337006.275436768</v>
      </c>
      <c r="FK29">
        <v>5430073.244288726</v>
      </c>
      <c r="FL29">
        <f t="shared" si="65"/>
        <v>7602.102542004216</v>
      </c>
      <c r="FM29">
        <f t="shared" si="66"/>
        <v>6344608.377978773</v>
      </c>
    </row>
    <row r="30" spans="3:169" ht="12.75">
      <c r="C30">
        <v>0.0015</v>
      </c>
      <c r="D30">
        <v>291393385441.933</v>
      </c>
      <c r="E30">
        <v>973739567.862875</v>
      </c>
      <c r="F30">
        <v>511363634983.766</v>
      </c>
      <c r="G30">
        <f t="shared" si="0"/>
        <v>1410829646.0257745</v>
      </c>
      <c r="H30">
        <f t="shared" si="1"/>
        <v>767045452.475649</v>
      </c>
      <c r="I30">
        <f t="shared" si="2"/>
        <v>2177875098.5014234</v>
      </c>
      <c r="K30">
        <v>714285684.6428571</v>
      </c>
      <c r="L30">
        <f t="shared" si="3"/>
        <v>1071428.5269642856</v>
      </c>
      <c r="M30">
        <f t="shared" si="4"/>
        <v>2178946527.0283875</v>
      </c>
      <c r="O30">
        <v>0.0015</v>
      </c>
      <c r="P30">
        <v>57192640066.4571</v>
      </c>
      <c r="Q30">
        <v>182714477.793247</v>
      </c>
      <c r="R30">
        <v>117700623960.357</v>
      </c>
      <c r="S30">
        <f t="shared" si="5"/>
        <v>268503437.89293265</v>
      </c>
      <c r="T30">
        <f t="shared" si="67"/>
        <v>176550935.9405355</v>
      </c>
      <c r="U30">
        <f t="shared" si="6"/>
        <v>445054373.83346814</v>
      </c>
      <c r="W30">
        <v>158789648.08655334</v>
      </c>
      <c r="X30">
        <f t="shared" si="7"/>
        <v>238184.47212983</v>
      </c>
      <c r="Y30">
        <f t="shared" si="8"/>
        <v>445292558.30559796</v>
      </c>
      <c r="AA30">
        <v>0.0015</v>
      </c>
      <c r="AB30">
        <v>26110488402.892326</v>
      </c>
      <c r="AC30">
        <v>79927660.21306314</v>
      </c>
      <c r="AD30">
        <v>62440780810.03876</v>
      </c>
      <c r="AE30">
        <f t="shared" si="9"/>
        <v>119093392.81740162</v>
      </c>
      <c r="AF30">
        <f t="shared" si="68"/>
        <v>93661171.21505813</v>
      </c>
      <c r="AG30">
        <f t="shared" si="10"/>
        <v>212754564.03245974</v>
      </c>
      <c r="AI30">
        <v>81579001.98802291</v>
      </c>
      <c r="AJ30">
        <f t="shared" si="11"/>
        <v>122368.50298203436</v>
      </c>
      <c r="AK30">
        <f t="shared" si="12"/>
        <v>212876932.53544176</v>
      </c>
      <c r="AM30">
        <v>0.0015</v>
      </c>
      <c r="AN30">
        <v>14558852888.636045</v>
      </c>
      <c r="AO30">
        <v>42621690.3313192</v>
      </c>
      <c r="AP30">
        <v>40669153077.352905</v>
      </c>
      <c r="AQ30">
        <f t="shared" si="69"/>
        <v>64459969.66427326</v>
      </c>
      <c r="AR30">
        <f t="shared" si="13"/>
        <v>61003729.61602936</v>
      </c>
      <c r="AS30">
        <f t="shared" si="14"/>
        <v>125463699.28030261</v>
      </c>
      <c r="AU30">
        <v>51441107.725510456</v>
      </c>
      <c r="AV30">
        <f t="shared" si="15"/>
        <v>77161.66158826569</v>
      </c>
      <c r="AW30">
        <f t="shared" si="16"/>
        <v>125540860.94189088</v>
      </c>
      <c r="AY30">
        <v>0.0015</v>
      </c>
      <c r="AZ30">
        <v>8948838538.567528</v>
      </c>
      <c r="BA30">
        <v>25002667.895421125</v>
      </c>
      <c r="BB30">
        <v>29356395300.531467</v>
      </c>
      <c r="BC30">
        <f t="shared" si="17"/>
        <v>38425925.70327242</v>
      </c>
      <c r="BD30">
        <f t="shared" si="18"/>
        <v>44034592.9507972</v>
      </c>
      <c r="BE30">
        <f t="shared" si="19"/>
        <v>82460518.65406962</v>
      </c>
      <c r="BG30">
        <v>35946174.46652921</v>
      </c>
      <c r="BH30">
        <f t="shared" si="20"/>
        <v>53919.261699793824</v>
      </c>
      <c r="BI30">
        <f t="shared" si="21"/>
        <v>82514437.91576941</v>
      </c>
      <c r="BK30">
        <v>0.0015</v>
      </c>
      <c r="BL30">
        <v>5814232630.810917</v>
      </c>
      <c r="BM30">
        <v>15468004.070525639</v>
      </c>
      <c r="BN30">
        <v>22519349759.492287</v>
      </c>
      <c r="BO30">
        <f t="shared" si="22"/>
        <v>24189353.016742013</v>
      </c>
      <c r="BP30">
        <f t="shared" si="23"/>
        <v>33779024.63923843</v>
      </c>
      <c r="BQ30">
        <f t="shared" si="24"/>
        <v>57968377.655980445</v>
      </c>
      <c r="BS30">
        <v>26701700.570213564</v>
      </c>
      <c r="BT30">
        <f t="shared" si="25"/>
        <v>40052.55085532035</v>
      </c>
      <c r="BU30">
        <f t="shared" si="26"/>
        <v>58008430.20683577</v>
      </c>
      <c r="BW30">
        <v>0.0015</v>
      </c>
      <c r="BX30">
        <v>3907572859.308721</v>
      </c>
      <c r="BY30">
        <v>9873581.568520838</v>
      </c>
      <c r="BZ30">
        <v>17963887231.704277</v>
      </c>
      <c r="CA30">
        <f t="shared" si="27"/>
        <v>15734940.85748392</v>
      </c>
      <c r="CB30">
        <f t="shared" si="28"/>
        <v>26945830.847556416</v>
      </c>
      <c r="CC30">
        <f t="shared" si="29"/>
        <v>42680771.705040336</v>
      </c>
      <c r="CE30">
        <v>20644120.47439863</v>
      </c>
      <c r="CF30">
        <f t="shared" si="30"/>
        <v>30966.180711597946</v>
      </c>
      <c r="CG30">
        <f t="shared" si="31"/>
        <v>42711737.88575193</v>
      </c>
      <c r="CI30">
        <v>0.0015</v>
      </c>
      <c r="CJ30">
        <v>2681489759.483802</v>
      </c>
      <c r="CK30">
        <v>6417323.5811567735</v>
      </c>
      <c r="CL30">
        <v>14706345607.38256</v>
      </c>
      <c r="CM30">
        <f t="shared" si="32"/>
        <v>10439558.220382476</v>
      </c>
      <c r="CN30">
        <f t="shared" si="33"/>
        <v>22059518.41107384</v>
      </c>
      <c r="CO30">
        <f t="shared" si="34"/>
        <v>32499076.631456316</v>
      </c>
      <c r="CQ30">
        <v>16409699.211673103</v>
      </c>
      <c r="CR30">
        <f t="shared" si="35"/>
        <v>24614.548817509654</v>
      </c>
      <c r="CS30">
        <f t="shared" si="36"/>
        <v>32523691.180273823</v>
      </c>
      <c r="CU30">
        <v>0.0015</v>
      </c>
      <c r="CV30">
        <v>1862291442.2757006</v>
      </c>
      <c r="CW30">
        <v>4208044.186541391</v>
      </c>
      <c r="CX30">
        <v>12240383007.887611</v>
      </c>
      <c r="CY30">
        <f t="shared" si="37"/>
        <v>7001481.349954941</v>
      </c>
      <c r="CZ30">
        <f t="shared" si="38"/>
        <v>18360574.511831418</v>
      </c>
      <c r="DA30">
        <f t="shared" si="39"/>
        <v>25362055.861786358</v>
      </c>
      <c r="DC30">
        <v>13306310.910407212</v>
      </c>
      <c r="DD30">
        <f t="shared" si="40"/>
        <v>19959.466365610817</v>
      </c>
      <c r="DE30">
        <f t="shared" si="41"/>
        <v>25382015.328151967</v>
      </c>
      <c r="DG30">
        <v>0.0015</v>
      </c>
      <c r="DH30">
        <v>1299808781.904355</v>
      </c>
      <c r="DI30">
        <v>2763416.634004327</v>
      </c>
      <c r="DJ30">
        <v>10274310422.45355</v>
      </c>
      <c r="DK30">
        <f t="shared" si="42"/>
        <v>4713129.8068608595</v>
      </c>
      <c r="DL30">
        <f t="shared" si="43"/>
        <v>15411465.633680325</v>
      </c>
      <c r="DM30">
        <f t="shared" si="44"/>
        <v>20124595.440541185</v>
      </c>
      <c r="DO30">
        <v>10948166.021051466</v>
      </c>
      <c r="DP30">
        <f t="shared" si="45"/>
        <v>16422.2490315772</v>
      </c>
      <c r="DQ30">
        <f t="shared" si="46"/>
        <v>20141017.689572763</v>
      </c>
      <c r="DS30">
        <v>0.0015</v>
      </c>
      <c r="DT30">
        <v>905740821.941225</v>
      </c>
      <c r="DU30">
        <v>1804625.2164291083</v>
      </c>
      <c r="DV30">
        <v>8618775609.806866</v>
      </c>
      <c r="DW30">
        <f t="shared" si="47"/>
        <v>3163236.449340946</v>
      </c>
      <c r="DX30">
        <f t="shared" si="48"/>
        <v>12928163.414710298</v>
      </c>
      <c r="DY30">
        <f t="shared" si="49"/>
        <v>16091399.864051245</v>
      </c>
      <c r="EA30">
        <v>9104501.587054906</v>
      </c>
      <c r="EB30">
        <f t="shared" si="50"/>
        <v>13656.75238058236</v>
      </c>
      <c r="EC30">
        <f t="shared" si="51"/>
        <v>16105056.616431827</v>
      </c>
      <c r="EE30">
        <v>0.0015</v>
      </c>
      <c r="EF30">
        <v>625339155.5610839</v>
      </c>
      <c r="EG30">
        <v>1162406.840851802</v>
      </c>
      <c r="EH30">
        <v>7127334878.967089</v>
      </c>
      <c r="EI30">
        <f t="shared" si="52"/>
        <v>2100415.574193428</v>
      </c>
      <c r="EJ30">
        <f t="shared" si="53"/>
        <v>10691002.318450633</v>
      </c>
      <c r="EK30">
        <f t="shared" si="54"/>
        <v>12791417.89264406</v>
      </c>
      <c r="EM30">
        <v>7629458.166354525</v>
      </c>
      <c r="EN30">
        <f t="shared" si="55"/>
        <v>11444.187249531788</v>
      </c>
      <c r="EO30">
        <f t="shared" si="56"/>
        <v>12802862.079893593</v>
      </c>
      <c r="EQ30">
        <v>0.0015</v>
      </c>
      <c r="ER30">
        <v>423246083.7607877</v>
      </c>
      <c r="ES30">
        <v>730207.1935094803</v>
      </c>
      <c r="ET30">
        <v>5647732192.3943815</v>
      </c>
      <c r="EU30">
        <f t="shared" si="57"/>
        <v>1365076.319150662</v>
      </c>
      <c r="EV30">
        <f t="shared" si="58"/>
        <v>8471598.288591573</v>
      </c>
      <c r="EW30">
        <f t="shared" si="59"/>
        <v>9836674.607742235</v>
      </c>
      <c r="EY30">
        <v>6426662.132556773</v>
      </c>
      <c r="EZ30">
        <f t="shared" si="60"/>
        <v>9639.99319883516</v>
      </c>
      <c r="FA30">
        <f t="shared" si="61"/>
        <v>9846314.60094107</v>
      </c>
      <c r="FC30">
        <v>0.0015</v>
      </c>
      <c r="FD30">
        <v>275926417.27109843</v>
      </c>
      <c r="FE30">
        <v>439182.8824327359</v>
      </c>
      <c r="FF30">
        <v>3936804577.7317824</v>
      </c>
      <c r="FG30">
        <f t="shared" si="62"/>
        <v>853072.5083393835</v>
      </c>
      <c r="FH30">
        <f t="shared" si="63"/>
        <v>5905206.866597674</v>
      </c>
      <c r="FI30">
        <f t="shared" si="64"/>
        <v>6758279.3749370575</v>
      </c>
      <c r="FK30">
        <v>5430073.244288726</v>
      </c>
      <c r="FL30">
        <f t="shared" si="65"/>
        <v>8145.109866433088</v>
      </c>
      <c r="FM30">
        <f t="shared" si="66"/>
        <v>6766424.48480349</v>
      </c>
    </row>
    <row r="31" spans="3:169" ht="12.75">
      <c r="C31">
        <v>0.0016</v>
      </c>
      <c r="D31">
        <v>291393385441.933</v>
      </c>
      <c r="E31">
        <v>973739567.862875</v>
      </c>
      <c r="F31">
        <v>511363634983.766</v>
      </c>
      <c r="G31">
        <f t="shared" si="0"/>
        <v>1439968984.5699677</v>
      </c>
      <c r="H31">
        <f t="shared" si="1"/>
        <v>818181815.9740256</v>
      </c>
      <c r="I31">
        <f t="shared" si="2"/>
        <v>2258150800.5439935</v>
      </c>
      <c r="K31">
        <v>714285684.6428571</v>
      </c>
      <c r="L31">
        <f t="shared" si="3"/>
        <v>1142857.0954285713</v>
      </c>
      <c r="M31">
        <f t="shared" si="4"/>
        <v>2259293657.639422</v>
      </c>
      <c r="O31">
        <v>0.0016</v>
      </c>
      <c r="P31">
        <v>57192640066.4571</v>
      </c>
      <c r="Q31">
        <v>182714477.793247</v>
      </c>
      <c r="R31">
        <v>117700623960.357</v>
      </c>
      <c r="S31">
        <f t="shared" si="5"/>
        <v>274222701.8995784</v>
      </c>
      <c r="T31">
        <f t="shared" si="67"/>
        <v>188320998.3365712</v>
      </c>
      <c r="U31">
        <f t="shared" si="6"/>
        <v>462543700.23614955</v>
      </c>
      <c r="W31">
        <v>158789648.08655334</v>
      </c>
      <c r="X31">
        <f t="shared" si="7"/>
        <v>254063.43693848533</v>
      </c>
      <c r="Y31">
        <f t="shared" si="8"/>
        <v>462797763.673088</v>
      </c>
      <c r="AA31">
        <v>0.0016</v>
      </c>
      <c r="AB31">
        <v>26110488402.892326</v>
      </c>
      <c r="AC31">
        <v>79927660.21306314</v>
      </c>
      <c r="AD31">
        <v>62440780810.03876</v>
      </c>
      <c r="AE31">
        <f t="shared" si="9"/>
        <v>121704441.65769085</v>
      </c>
      <c r="AF31">
        <f t="shared" si="68"/>
        <v>99905249.29606202</v>
      </c>
      <c r="AG31">
        <f t="shared" si="10"/>
        <v>221609690.95375288</v>
      </c>
      <c r="AI31">
        <v>81579001.98802291</v>
      </c>
      <c r="AJ31">
        <f t="shared" si="11"/>
        <v>130526.40318083666</v>
      </c>
      <c r="AK31">
        <f t="shared" si="12"/>
        <v>221740217.3569337</v>
      </c>
      <c r="AM31">
        <v>0.0016</v>
      </c>
      <c r="AN31">
        <v>14558852888.636045</v>
      </c>
      <c r="AO31">
        <v>42621690.3313192</v>
      </c>
      <c r="AP31">
        <v>40669153077.352905</v>
      </c>
      <c r="AQ31">
        <f t="shared" si="69"/>
        <v>65915854.953136876</v>
      </c>
      <c r="AR31">
        <f t="shared" si="13"/>
        <v>65070644.92376465</v>
      </c>
      <c r="AS31">
        <f t="shared" si="14"/>
        <v>130986499.87690154</v>
      </c>
      <c r="AU31">
        <v>51441107.725510456</v>
      </c>
      <c r="AV31">
        <f t="shared" si="15"/>
        <v>82305.77236081673</v>
      </c>
      <c r="AW31">
        <f t="shared" si="16"/>
        <v>131068805.64926235</v>
      </c>
      <c r="AY31">
        <v>0.0016</v>
      </c>
      <c r="AZ31">
        <v>8948838538.567528</v>
      </c>
      <c r="BA31">
        <v>25002667.895421125</v>
      </c>
      <c r="BB31">
        <v>29356395300.531467</v>
      </c>
      <c r="BC31">
        <f t="shared" si="17"/>
        <v>39320809.557129174</v>
      </c>
      <c r="BD31">
        <f t="shared" si="18"/>
        <v>46970232.480850354</v>
      </c>
      <c r="BE31">
        <f t="shared" si="19"/>
        <v>86291042.03797953</v>
      </c>
      <c r="BG31">
        <v>35946174.46652921</v>
      </c>
      <c r="BH31">
        <f t="shared" si="20"/>
        <v>57513.87914644674</v>
      </c>
      <c r="BI31">
        <f t="shared" si="21"/>
        <v>86348555.91712597</v>
      </c>
      <c r="BK31">
        <v>0.0016</v>
      </c>
      <c r="BL31">
        <v>5814232630.810917</v>
      </c>
      <c r="BM31">
        <v>15468004.070525639</v>
      </c>
      <c r="BN31">
        <v>22519349759.492287</v>
      </c>
      <c r="BO31">
        <f t="shared" si="22"/>
        <v>24770776.279823106</v>
      </c>
      <c r="BP31">
        <f t="shared" si="23"/>
        <v>36030959.61518766</v>
      </c>
      <c r="BQ31">
        <f t="shared" si="24"/>
        <v>60801735.89501077</v>
      </c>
      <c r="BS31">
        <v>26701700.570213564</v>
      </c>
      <c r="BT31">
        <f t="shared" si="25"/>
        <v>42722.720912341705</v>
      </c>
      <c r="BU31">
        <f t="shared" si="26"/>
        <v>60844458.615923114</v>
      </c>
      <c r="BW31">
        <v>0.0016</v>
      </c>
      <c r="BX31">
        <v>3907572859.308721</v>
      </c>
      <c r="BY31">
        <v>9873581.568520838</v>
      </c>
      <c r="BZ31">
        <v>17963887231.704277</v>
      </c>
      <c r="CA31">
        <f t="shared" si="27"/>
        <v>16125698.143414792</v>
      </c>
      <c r="CB31">
        <f t="shared" si="28"/>
        <v>28742219.570726845</v>
      </c>
      <c r="CC31">
        <f t="shared" si="29"/>
        <v>44867917.71414164</v>
      </c>
      <c r="CE31">
        <v>20644120.47439863</v>
      </c>
      <c r="CF31">
        <f t="shared" si="30"/>
        <v>33030.59275903781</v>
      </c>
      <c r="CG31">
        <f t="shared" si="31"/>
        <v>44900948.30690067</v>
      </c>
      <c r="CI31">
        <v>0.0016</v>
      </c>
      <c r="CJ31">
        <v>2681489759.483802</v>
      </c>
      <c r="CK31">
        <v>6417323.5811567735</v>
      </c>
      <c r="CL31">
        <v>14706345607.38256</v>
      </c>
      <c r="CM31">
        <f t="shared" si="32"/>
        <v>10707707.196330857</v>
      </c>
      <c r="CN31">
        <f t="shared" si="33"/>
        <v>23530152.9718121</v>
      </c>
      <c r="CO31">
        <f t="shared" si="34"/>
        <v>34237860.16814296</v>
      </c>
      <c r="CQ31">
        <v>16409699.211673103</v>
      </c>
      <c r="CR31">
        <f t="shared" si="35"/>
        <v>26255.518738676965</v>
      </c>
      <c r="CS31">
        <f t="shared" si="36"/>
        <v>34264115.68688164</v>
      </c>
      <c r="CU31">
        <v>0.0016</v>
      </c>
      <c r="CV31">
        <v>1862291442.2757006</v>
      </c>
      <c r="CW31">
        <v>4208044.186541391</v>
      </c>
      <c r="CX31">
        <v>12240383007.887611</v>
      </c>
      <c r="CY31">
        <f t="shared" si="37"/>
        <v>7187710.494182512</v>
      </c>
      <c r="CZ31">
        <f t="shared" si="38"/>
        <v>19584612.812620178</v>
      </c>
      <c r="DA31">
        <f t="shared" si="39"/>
        <v>26772323.30680269</v>
      </c>
      <c r="DC31">
        <v>13306310.910407212</v>
      </c>
      <c r="DD31">
        <f t="shared" si="40"/>
        <v>21290.09745665154</v>
      </c>
      <c r="DE31">
        <f t="shared" si="41"/>
        <v>26793613.404259343</v>
      </c>
      <c r="DG31">
        <v>0.0016</v>
      </c>
      <c r="DH31">
        <v>1299808781.904355</v>
      </c>
      <c r="DI31">
        <v>2763416.634004327</v>
      </c>
      <c r="DJ31">
        <v>10274310422.45355</v>
      </c>
      <c r="DK31">
        <f t="shared" si="42"/>
        <v>4843110.685051295</v>
      </c>
      <c r="DL31">
        <f t="shared" si="43"/>
        <v>16438896.675925681</v>
      </c>
      <c r="DM31">
        <f t="shared" si="44"/>
        <v>21282007.360976975</v>
      </c>
      <c r="DO31">
        <v>10948166.021051466</v>
      </c>
      <c r="DP31">
        <f t="shared" si="45"/>
        <v>17517.06563368235</v>
      </c>
      <c r="DQ31">
        <f t="shared" si="46"/>
        <v>21299524.426610656</v>
      </c>
      <c r="DS31">
        <v>0.0016</v>
      </c>
      <c r="DT31">
        <v>905740821.941225</v>
      </c>
      <c r="DU31">
        <v>1804625.2164291083</v>
      </c>
      <c r="DV31">
        <v>8618775609.806866</v>
      </c>
      <c r="DW31">
        <f t="shared" si="47"/>
        <v>3253810.5315350685</v>
      </c>
      <c r="DX31">
        <f t="shared" si="48"/>
        <v>13790040.975690985</v>
      </c>
      <c r="DY31">
        <f t="shared" si="49"/>
        <v>17043851.507226054</v>
      </c>
      <c r="EA31">
        <v>9104501.587054906</v>
      </c>
      <c r="EB31">
        <f t="shared" si="50"/>
        <v>14567.202539287851</v>
      </c>
      <c r="EC31">
        <f t="shared" si="51"/>
        <v>17058418.70976534</v>
      </c>
      <c r="EE31">
        <v>0.0016</v>
      </c>
      <c r="EF31">
        <v>625339155.5610839</v>
      </c>
      <c r="EG31">
        <v>1162406.840851802</v>
      </c>
      <c r="EH31">
        <v>7127334878.967089</v>
      </c>
      <c r="EI31">
        <f t="shared" si="52"/>
        <v>2162949.4897495364</v>
      </c>
      <c r="EJ31">
        <f t="shared" si="53"/>
        <v>11403735.806347342</v>
      </c>
      <c r="EK31">
        <f t="shared" si="54"/>
        <v>13566685.296096878</v>
      </c>
      <c r="EM31">
        <v>7629458.166354525</v>
      </c>
      <c r="EN31">
        <f t="shared" si="55"/>
        <v>12207.13306616724</v>
      </c>
      <c r="EO31">
        <f t="shared" si="56"/>
        <v>13578892.429163046</v>
      </c>
      <c r="EQ31">
        <v>0.0016</v>
      </c>
      <c r="ER31">
        <v>423246083.7607877</v>
      </c>
      <c r="ES31">
        <v>730207.1935094803</v>
      </c>
      <c r="ET31">
        <v>5647732192.3943815</v>
      </c>
      <c r="EU31">
        <f t="shared" si="57"/>
        <v>1407400.9275267408</v>
      </c>
      <c r="EV31">
        <f t="shared" si="58"/>
        <v>9036371.507831011</v>
      </c>
      <c r="EW31">
        <f t="shared" si="59"/>
        <v>10443772.435357751</v>
      </c>
      <c r="EY31">
        <v>6426662.132556773</v>
      </c>
      <c r="EZ31">
        <f t="shared" si="60"/>
        <v>10282.659412090838</v>
      </c>
      <c r="FA31">
        <f t="shared" si="61"/>
        <v>10454055.094769843</v>
      </c>
      <c r="FC31">
        <v>0.0016</v>
      </c>
      <c r="FD31">
        <v>275926417.27109843</v>
      </c>
      <c r="FE31">
        <v>439182.8824327359</v>
      </c>
      <c r="FF31">
        <v>3936804577.7317824</v>
      </c>
      <c r="FG31">
        <f t="shared" si="62"/>
        <v>880665.1500664933</v>
      </c>
      <c r="FH31">
        <f t="shared" si="63"/>
        <v>6298887.324370852</v>
      </c>
      <c r="FI31">
        <f t="shared" si="64"/>
        <v>7179552.474437345</v>
      </c>
      <c r="FK31">
        <v>5430073.244288726</v>
      </c>
      <c r="FL31">
        <f t="shared" si="65"/>
        <v>8688.117190861962</v>
      </c>
      <c r="FM31">
        <f t="shared" si="66"/>
        <v>7188240.591628207</v>
      </c>
    </row>
    <row r="32" spans="3:169" ht="12.75">
      <c r="C32">
        <v>0.0017</v>
      </c>
      <c r="D32">
        <v>291393385441.933</v>
      </c>
      <c r="E32">
        <v>973739567.862875</v>
      </c>
      <c r="F32">
        <v>511363634983.766</v>
      </c>
      <c r="G32">
        <f t="shared" si="0"/>
        <v>1469108323.114161</v>
      </c>
      <c r="H32">
        <f t="shared" si="1"/>
        <v>869318179.4724021</v>
      </c>
      <c r="I32">
        <f t="shared" si="2"/>
        <v>2338426502.586563</v>
      </c>
      <c r="K32">
        <v>714285684.6428571</v>
      </c>
      <c r="L32">
        <f t="shared" si="3"/>
        <v>1214285.663892857</v>
      </c>
      <c r="M32">
        <f t="shared" si="4"/>
        <v>2339640788.250456</v>
      </c>
      <c r="O32">
        <v>0.0017</v>
      </c>
      <c r="P32">
        <v>57192640066.4571</v>
      </c>
      <c r="Q32">
        <v>182714477.793247</v>
      </c>
      <c r="R32">
        <v>117700623960.357</v>
      </c>
      <c r="S32">
        <f t="shared" si="5"/>
        <v>279941965.9062241</v>
      </c>
      <c r="T32">
        <f t="shared" si="67"/>
        <v>200091060.7326069</v>
      </c>
      <c r="U32">
        <f t="shared" si="6"/>
        <v>480033026.63883096</v>
      </c>
      <c r="W32">
        <v>158789648.08655334</v>
      </c>
      <c r="X32">
        <f t="shared" si="7"/>
        <v>269942.4017471406</v>
      </c>
      <c r="Y32">
        <f t="shared" si="8"/>
        <v>480302969.0405781</v>
      </c>
      <c r="AA32">
        <v>0.0017</v>
      </c>
      <c r="AB32">
        <v>26110488402.892326</v>
      </c>
      <c r="AC32">
        <v>79927660.21306314</v>
      </c>
      <c r="AD32">
        <v>62440780810.03876</v>
      </c>
      <c r="AE32">
        <f t="shared" si="9"/>
        <v>124315490.49798009</v>
      </c>
      <c r="AF32">
        <f t="shared" si="68"/>
        <v>106149327.37706588</v>
      </c>
      <c r="AG32">
        <f t="shared" si="10"/>
        <v>230464817.87504596</v>
      </c>
      <c r="AI32">
        <v>81579001.98802291</v>
      </c>
      <c r="AJ32">
        <f t="shared" si="11"/>
        <v>138684.30337963894</v>
      </c>
      <c r="AK32">
        <f t="shared" si="12"/>
        <v>230603502.17842558</v>
      </c>
      <c r="AM32">
        <v>0.0017</v>
      </c>
      <c r="AN32">
        <v>14558852888.636045</v>
      </c>
      <c r="AO32">
        <v>42621690.3313192</v>
      </c>
      <c r="AP32">
        <v>40669153077.352905</v>
      </c>
      <c r="AQ32">
        <f t="shared" si="69"/>
        <v>67371740.24200048</v>
      </c>
      <c r="AR32">
        <f t="shared" si="13"/>
        <v>69137560.23149994</v>
      </c>
      <c r="AS32">
        <f t="shared" si="14"/>
        <v>136509300.47350043</v>
      </c>
      <c r="AU32">
        <v>51441107.725510456</v>
      </c>
      <c r="AV32">
        <f t="shared" si="15"/>
        <v>87449.88313336777</v>
      </c>
      <c r="AW32">
        <f t="shared" si="16"/>
        <v>136596750.3566338</v>
      </c>
      <c r="AY32">
        <v>0.0017</v>
      </c>
      <c r="AZ32">
        <v>8948838538.567528</v>
      </c>
      <c r="BA32">
        <v>25002667.895421125</v>
      </c>
      <c r="BB32">
        <v>29356395300.531467</v>
      </c>
      <c r="BC32">
        <f t="shared" si="17"/>
        <v>40215693.41098592</v>
      </c>
      <c r="BD32">
        <f t="shared" si="18"/>
        <v>49905872.01090349</v>
      </c>
      <c r="BE32">
        <f t="shared" si="19"/>
        <v>90121565.42188941</v>
      </c>
      <c r="BG32">
        <v>35946174.46652921</v>
      </c>
      <c r="BH32">
        <f t="shared" si="20"/>
        <v>61108.496593099655</v>
      </c>
      <c r="BI32">
        <f t="shared" si="21"/>
        <v>90182673.91848251</v>
      </c>
      <c r="BK32">
        <v>0.0017</v>
      </c>
      <c r="BL32">
        <v>5814232630.810917</v>
      </c>
      <c r="BM32">
        <v>15468004.070525639</v>
      </c>
      <c r="BN32">
        <v>22519349759.492287</v>
      </c>
      <c r="BO32">
        <f t="shared" si="22"/>
        <v>25352199.5429042</v>
      </c>
      <c r="BP32">
        <f t="shared" si="23"/>
        <v>38282894.59113689</v>
      </c>
      <c r="BQ32">
        <f t="shared" si="24"/>
        <v>63635094.134041086</v>
      </c>
      <c r="BS32">
        <v>26701700.570213564</v>
      </c>
      <c r="BT32">
        <f t="shared" si="25"/>
        <v>45392.890969363056</v>
      </c>
      <c r="BU32">
        <f t="shared" si="26"/>
        <v>63680487.02501045</v>
      </c>
      <c r="BW32">
        <v>0.0017</v>
      </c>
      <c r="BX32">
        <v>3907572859.308721</v>
      </c>
      <c r="BY32">
        <v>9873581.568520838</v>
      </c>
      <c r="BZ32">
        <v>17963887231.704277</v>
      </c>
      <c r="CA32">
        <f t="shared" si="27"/>
        <v>16516455.429345664</v>
      </c>
      <c r="CB32">
        <f t="shared" si="28"/>
        <v>30538608.293897267</v>
      </c>
      <c r="CC32">
        <f t="shared" si="29"/>
        <v>47055063.72324293</v>
      </c>
      <c r="CE32">
        <v>20644120.47439863</v>
      </c>
      <c r="CF32">
        <f t="shared" si="30"/>
        <v>35095.00480647767</v>
      </c>
      <c r="CG32">
        <f t="shared" si="31"/>
        <v>47090158.72804941</v>
      </c>
      <c r="CI32">
        <v>0.0017</v>
      </c>
      <c r="CJ32">
        <v>2681489759.483802</v>
      </c>
      <c r="CK32">
        <v>6417323.5811567735</v>
      </c>
      <c r="CL32">
        <v>14706345607.38256</v>
      </c>
      <c r="CM32">
        <f t="shared" si="32"/>
        <v>10975856.172279235</v>
      </c>
      <c r="CN32">
        <f t="shared" si="33"/>
        <v>25000787.532550354</v>
      </c>
      <c r="CO32">
        <f t="shared" si="34"/>
        <v>35976643.70482959</v>
      </c>
      <c r="CQ32">
        <v>16409699.211673103</v>
      </c>
      <c r="CR32">
        <f t="shared" si="35"/>
        <v>27896.488659844275</v>
      </c>
      <c r="CS32">
        <f t="shared" si="36"/>
        <v>36004540.19348943</v>
      </c>
      <c r="CU32">
        <v>0.0017</v>
      </c>
      <c r="CV32">
        <v>1862291442.2757006</v>
      </c>
      <c r="CW32">
        <v>4208044.186541391</v>
      </c>
      <c r="CX32">
        <v>12240383007.887611</v>
      </c>
      <c r="CY32">
        <f t="shared" si="37"/>
        <v>7373939.638410082</v>
      </c>
      <c r="CZ32">
        <f t="shared" si="38"/>
        <v>20808651.113408938</v>
      </c>
      <c r="DA32">
        <f t="shared" si="39"/>
        <v>28182590.751819022</v>
      </c>
      <c r="DC32">
        <v>13306310.910407212</v>
      </c>
      <c r="DD32">
        <f t="shared" si="40"/>
        <v>22620.72854769226</v>
      </c>
      <c r="DE32">
        <f t="shared" si="41"/>
        <v>28205211.480366714</v>
      </c>
      <c r="DG32">
        <v>0.0017</v>
      </c>
      <c r="DH32">
        <v>1299808781.904355</v>
      </c>
      <c r="DI32">
        <v>2763416.634004327</v>
      </c>
      <c r="DJ32">
        <v>10274310422.45355</v>
      </c>
      <c r="DK32">
        <f t="shared" si="42"/>
        <v>4973091.56324173</v>
      </c>
      <c r="DL32">
        <f t="shared" si="43"/>
        <v>17466327.718171034</v>
      </c>
      <c r="DM32">
        <f t="shared" si="44"/>
        <v>22439419.281412765</v>
      </c>
      <c r="DO32">
        <v>10948166.021051466</v>
      </c>
      <c r="DP32">
        <f t="shared" si="45"/>
        <v>18611.882235787492</v>
      </c>
      <c r="DQ32">
        <f t="shared" si="46"/>
        <v>22458031.163648553</v>
      </c>
      <c r="DS32">
        <v>0.0017</v>
      </c>
      <c r="DT32">
        <v>905740821.941225</v>
      </c>
      <c r="DU32">
        <v>1804625.2164291083</v>
      </c>
      <c r="DV32">
        <v>8618775609.806866</v>
      </c>
      <c r="DW32">
        <f t="shared" si="47"/>
        <v>3344384.613729191</v>
      </c>
      <c r="DX32">
        <f t="shared" si="48"/>
        <v>14651918.53667167</v>
      </c>
      <c r="DY32">
        <f t="shared" si="49"/>
        <v>17996303.150400862</v>
      </c>
      <c r="EA32">
        <v>9104501.587054906</v>
      </c>
      <c r="EB32">
        <f t="shared" si="50"/>
        <v>15477.65269799334</v>
      </c>
      <c r="EC32">
        <f t="shared" si="51"/>
        <v>18011780.803098854</v>
      </c>
      <c r="EE32">
        <v>0.0017</v>
      </c>
      <c r="EF32">
        <v>625339155.5610839</v>
      </c>
      <c r="EG32">
        <v>1162406.840851802</v>
      </c>
      <c r="EH32">
        <v>7127334878.967089</v>
      </c>
      <c r="EI32">
        <f t="shared" si="52"/>
        <v>2225483.4053056445</v>
      </c>
      <c r="EJ32">
        <f t="shared" si="53"/>
        <v>12116469.294244051</v>
      </c>
      <c r="EK32">
        <f t="shared" si="54"/>
        <v>14341952.699549695</v>
      </c>
      <c r="EM32">
        <v>7629458.166354525</v>
      </c>
      <c r="EN32">
        <f t="shared" si="55"/>
        <v>12970.07888280269</v>
      </c>
      <c r="EO32">
        <f t="shared" si="56"/>
        <v>14354922.778432498</v>
      </c>
      <c r="EQ32">
        <v>0.0017</v>
      </c>
      <c r="ER32">
        <v>423246083.7607877</v>
      </c>
      <c r="ES32">
        <v>730207.1935094803</v>
      </c>
      <c r="ET32">
        <v>5647732192.3943815</v>
      </c>
      <c r="EU32">
        <f t="shared" si="57"/>
        <v>1449725.5359028196</v>
      </c>
      <c r="EV32">
        <f t="shared" si="58"/>
        <v>9601144.727070449</v>
      </c>
      <c r="EW32">
        <f t="shared" si="59"/>
        <v>11050870.262973268</v>
      </c>
      <c r="EY32">
        <v>6426662.132556773</v>
      </c>
      <c r="EZ32">
        <f t="shared" si="60"/>
        <v>10925.325625346513</v>
      </c>
      <c r="FA32">
        <f t="shared" si="61"/>
        <v>11061795.588598615</v>
      </c>
      <c r="FC32">
        <v>0.0017</v>
      </c>
      <c r="FD32">
        <v>275926417.27109843</v>
      </c>
      <c r="FE32">
        <v>439182.8824327359</v>
      </c>
      <c r="FF32">
        <v>3936804577.7317824</v>
      </c>
      <c r="FG32">
        <f t="shared" si="62"/>
        <v>908257.7917936032</v>
      </c>
      <c r="FH32">
        <f t="shared" si="63"/>
        <v>6692567.78214403</v>
      </c>
      <c r="FI32">
        <f t="shared" si="64"/>
        <v>7600825.573937633</v>
      </c>
      <c r="FK32">
        <v>5430073.244288726</v>
      </c>
      <c r="FL32">
        <f t="shared" si="65"/>
        <v>9231.124515290834</v>
      </c>
      <c r="FM32">
        <f t="shared" si="66"/>
        <v>7610056.698452923</v>
      </c>
    </row>
    <row r="33" spans="3:169" ht="12.75">
      <c r="C33">
        <v>0.0018</v>
      </c>
      <c r="D33">
        <v>291393385441.933</v>
      </c>
      <c r="E33">
        <v>973739567.862875</v>
      </c>
      <c r="F33">
        <v>511363634983.766</v>
      </c>
      <c r="G33">
        <f t="shared" si="0"/>
        <v>1498247661.6583543</v>
      </c>
      <c r="H33">
        <f t="shared" si="1"/>
        <v>920454542.9707787</v>
      </c>
      <c r="I33">
        <f t="shared" si="2"/>
        <v>2418702204.629133</v>
      </c>
      <c r="K33">
        <v>714285684.6428571</v>
      </c>
      <c r="L33">
        <f t="shared" si="3"/>
        <v>1285714.2323571427</v>
      </c>
      <c r="M33">
        <f t="shared" si="4"/>
        <v>2419987918.8614902</v>
      </c>
      <c r="O33">
        <v>0.0018</v>
      </c>
      <c r="P33">
        <v>57192640066.4571</v>
      </c>
      <c r="Q33">
        <v>182714477.793247</v>
      </c>
      <c r="R33">
        <v>117700623960.357</v>
      </c>
      <c r="S33">
        <f t="shared" si="5"/>
        <v>285661229.9128698</v>
      </c>
      <c r="T33">
        <f t="shared" si="67"/>
        <v>211861123.1286426</v>
      </c>
      <c r="U33">
        <f t="shared" si="6"/>
        <v>497522353.04151237</v>
      </c>
      <c r="W33">
        <v>158789648.08655334</v>
      </c>
      <c r="X33">
        <f t="shared" si="7"/>
        <v>285821.366555796</v>
      </c>
      <c r="Y33">
        <f t="shared" si="8"/>
        <v>497808174.4080682</v>
      </c>
      <c r="AA33">
        <v>0.0018</v>
      </c>
      <c r="AB33">
        <v>26110488402.892326</v>
      </c>
      <c r="AC33">
        <v>79927660.21306314</v>
      </c>
      <c r="AD33">
        <v>62440780810.03876</v>
      </c>
      <c r="AE33">
        <f t="shared" si="9"/>
        <v>126926539.33826932</v>
      </c>
      <c r="AF33">
        <f t="shared" si="68"/>
        <v>112393405.45806976</v>
      </c>
      <c r="AG33">
        <f t="shared" si="10"/>
        <v>239319944.7963391</v>
      </c>
      <c r="AI33">
        <v>81579001.98802291</v>
      </c>
      <c r="AJ33">
        <f t="shared" si="11"/>
        <v>146842.20357844123</v>
      </c>
      <c r="AK33">
        <f t="shared" si="12"/>
        <v>239466786.99991754</v>
      </c>
      <c r="AM33">
        <v>0.0018</v>
      </c>
      <c r="AN33">
        <v>14558852888.636045</v>
      </c>
      <c r="AO33">
        <v>42621690.3313192</v>
      </c>
      <c r="AP33">
        <v>40669153077.352905</v>
      </c>
      <c r="AQ33">
        <f t="shared" si="69"/>
        <v>68827625.53086407</v>
      </c>
      <c r="AR33">
        <f t="shared" si="13"/>
        <v>73204475.53923523</v>
      </c>
      <c r="AS33">
        <f t="shared" si="14"/>
        <v>142032101.0700993</v>
      </c>
      <c r="AU33">
        <v>51441107.725510456</v>
      </c>
      <c r="AV33">
        <f t="shared" si="15"/>
        <v>92593.99390591882</v>
      </c>
      <c r="AW33">
        <f t="shared" si="16"/>
        <v>142124695.06400523</v>
      </c>
      <c r="AY33">
        <v>0.0018</v>
      </c>
      <c r="AZ33">
        <v>8948838538.567528</v>
      </c>
      <c r="BA33">
        <v>25002667.895421125</v>
      </c>
      <c r="BB33">
        <v>29356395300.531467</v>
      </c>
      <c r="BC33">
        <f t="shared" si="17"/>
        <v>41110577.264842674</v>
      </c>
      <c r="BD33">
        <f t="shared" si="18"/>
        <v>52841511.54095664</v>
      </c>
      <c r="BE33">
        <f t="shared" si="19"/>
        <v>93952088.8057993</v>
      </c>
      <c r="BG33">
        <v>35946174.46652921</v>
      </c>
      <c r="BH33">
        <f t="shared" si="20"/>
        <v>64703.11403975258</v>
      </c>
      <c r="BI33">
        <f t="shared" si="21"/>
        <v>94016791.91983905</v>
      </c>
      <c r="BK33">
        <v>0.0018</v>
      </c>
      <c r="BL33">
        <v>5814232630.810917</v>
      </c>
      <c r="BM33">
        <v>15468004.070525639</v>
      </c>
      <c r="BN33">
        <v>22519349759.492287</v>
      </c>
      <c r="BO33">
        <f t="shared" si="22"/>
        <v>25933622.805985287</v>
      </c>
      <c r="BP33">
        <f t="shared" si="23"/>
        <v>40534829.567086115</v>
      </c>
      <c r="BQ33">
        <f t="shared" si="24"/>
        <v>66468452.3730714</v>
      </c>
      <c r="BS33">
        <v>26701700.570213564</v>
      </c>
      <c r="BT33">
        <f t="shared" si="25"/>
        <v>48063.061026384414</v>
      </c>
      <c r="BU33">
        <f t="shared" si="26"/>
        <v>66516515.43409779</v>
      </c>
      <c r="BW33">
        <v>0.0018</v>
      </c>
      <c r="BX33">
        <v>3907572859.308721</v>
      </c>
      <c r="BY33">
        <v>9873581.568520838</v>
      </c>
      <c r="BZ33">
        <v>17963887231.704277</v>
      </c>
      <c r="CA33">
        <f t="shared" si="27"/>
        <v>16907212.715276536</v>
      </c>
      <c r="CB33">
        <f t="shared" si="28"/>
        <v>32334997.017067697</v>
      </c>
      <c r="CC33">
        <f t="shared" si="29"/>
        <v>49242209.73234423</v>
      </c>
      <c r="CE33">
        <v>20644120.47439863</v>
      </c>
      <c r="CF33">
        <f t="shared" si="30"/>
        <v>37159.41685391754</v>
      </c>
      <c r="CG33">
        <f t="shared" si="31"/>
        <v>49279369.14919815</v>
      </c>
      <c r="CI33">
        <v>0.0018</v>
      </c>
      <c r="CJ33">
        <v>2681489759.483802</v>
      </c>
      <c r="CK33">
        <v>6417323.5811567735</v>
      </c>
      <c r="CL33">
        <v>14706345607.38256</v>
      </c>
      <c r="CM33">
        <f t="shared" si="32"/>
        <v>11244005.148227617</v>
      </c>
      <c r="CN33">
        <f t="shared" si="33"/>
        <v>26471422.093288608</v>
      </c>
      <c r="CO33">
        <f t="shared" si="34"/>
        <v>37715427.241516225</v>
      </c>
      <c r="CQ33">
        <v>16409699.211673103</v>
      </c>
      <c r="CR33">
        <f t="shared" si="35"/>
        <v>29537.458581011586</v>
      </c>
      <c r="CS33">
        <f t="shared" si="36"/>
        <v>37744964.70009723</v>
      </c>
      <c r="CU33">
        <v>0.0018</v>
      </c>
      <c r="CV33">
        <v>1862291442.2757006</v>
      </c>
      <c r="CW33">
        <v>4208044.186541391</v>
      </c>
      <c r="CX33">
        <v>12240383007.887611</v>
      </c>
      <c r="CY33">
        <f t="shared" si="37"/>
        <v>7560168.782637652</v>
      </c>
      <c r="CZ33">
        <f t="shared" si="38"/>
        <v>22032689.4141977</v>
      </c>
      <c r="DA33">
        <f t="shared" si="39"/>
        <v>29592858.19683535</v>
      </c>
      <c r="DC33">
        <v>13306310.910407212</v>
      </c>
      <c r="DD33">
        <f t="shared" si="40"/>
        <v>23951.35963873298</v>
      </c>
      <c r="DE33">
        <f t="shared" si="41"/>
        <v>29616809.556474082</v>
      </c>
      <c r="DG33">
        <v>0.0018</v>
      </c>
      <c r="DH33">
        <v>1299808781.904355</v>
      </c>
      <c r="DI33">
        <v>2763416.634004327</v>
      </c>
      <c r="DJ33">
        <v>10274310422.45355</v>
      </c>
      <c r="DK33">
        <f t="shared" si="42"/>
        <v>5103072.441432166</v>
      </c>
      <c r="DL33">
        <f t="shared" si="43"/>
        <v>18493758.76041639</v>
      </c>
      <c r="DM33">
        <f t="shared" si="44"/>
        <v>23596831.201848555</v>
      </c>
      <c r="DO33">
        <v>10948166.021051466</v>
      </c>
      <c r="DP33">
        <f t="shared" si="45"/>
        <v>19706.69883789264</v>
      </c>
      <c r="DQ33">
        <f t="shared" si="46"/>
        <v>23616537.900686447</v>
      </c>
      <c r="DS33">
        <v>0.0018</v>
      </c>
      <c r="DT33">
        <v>905740821.941225</v>
      </c>
      <c r="DU33">
        <v>1804625.2164291083</v>
      </c>
      <c r="DV33">
        <v>8618775609.806866</v>
      </c>
      <c r="DW33">
        <f t="shared" si="47"/>
        <v>3434958.6959233135</v>
      </c>
      <c r="DX33">
        <f t="shared" si="48"/>
        <v>15513796.097652357</v>
      </c>
      <c r="DY33">
        <f t="shared" si="49"/>
        <v>18948754.79357567</v>
      </c>
      <c r="EA33">
        <v>9104501.587054906</v>
      </c>
      <c r="EB33">
        <f t="shared" si="50"/>
        <v>16388.10285669883</v>
      </c>
      <c r="EC33">
        <f t="shared" si="51"/>
        <v>18965142.89643237</v>
      </c>
      <c r="EE33">
        <v>0.0018</v>
      </c>
      <c r="EF33">
        <v>625339155.5610839</v>
      </c>
      <c r="EG33">
        <v>1162406.840851802</v>
      </c>
      <c r="EH33">
        <v>7127334878.967089</v>
      </c>
      <c r="EI33">
        <f t="shared" si="52"/>
        <v>2288017.320861753</v>
      </c>
      <c r="EJ33">
        <f t="shared" si="53"/>
        <v>12829202.78214076</v>
      </c>
      <c r="EK33">
        <f t="shared" si="54"/>
        <v>15117220.103002513</v>
      </c>
      <c r="EM33">
        <v>7629458.166354525</v>
      </c>
      <c r="EN33">
        <f t="shared" si="55"/>
        <v>13733.024699438145</v>
      </c>
      <c r="EO33">
        <f t="shared" si="56"/>
        <v>15130953.127701951</v>
      </c>
      <c r="EQ33">
        <v>0.0018</v>
      </c>
      <c r="ER33">
        <v>423246083.7607877</v>
      </c>
      <c r="ES33">
        <v>730207.1935094803</v>
      </c>
      <c r="ET33">
        <v>5647732192.3943815</v>
      </c>
      <c r="EU33">
        <f t="shared" si="57"/>
        <v>1492050.1442788984</v>
      </c>
      <c r="EV33">
        <f t="shared" si="58"/>
        <v>10165917.946309887</v>
      </c>
      <c r="EW33">
        <f t="shared" si="59"/>
        <v>11657968.090588786</v>
      </c>
      <c r="EY33">
        <v>6426662.132556773</v>
      </c>
      <c r="EZ33">
        <f t="shared" si="60"/>
        <v>11567.991838602191</v>
      </c>
      <c r="FA33">
        <f t="shared" si="61"/>
        <v>11669536.082427388</v>
      </c>
      <c r="FC33">
        <v>0.0018</v>
      </c>
      <c r="FD33">
        <v>275926417.27109843</v>
      </c>
      <c r="FE33">
        <v>439182.8824327359</v>
      </c>
      <c r="FF33">
        <v>3936804577.7317824</v>
      </c>
      <c r="FG33">
        <f t="shared" si="62"/>
        <v>935850.4335207131</v>
      </c>
      <c r="FH33">
        <f t="shared" si="63"/>
        <v>7086248.239917208</v>
      </c>
      <c r="FI33">
        <f t="shared" si="64"/>
        <v>8022098.673437921</v>
      </c>
      <c r="FK33">
        <v>5430073.244288726</v>
      </c>
      <c r="FL33">
        <f t="shared" si="65"/>
        <v>9774.131839719706</v>
      </c>
      <c r="FM33">
        <f t="shared" si="66"/>
        <v>8031872.805277641</v>
      </c>
    </row>
    <row r="34" spans="3:169" ht="12.75">
      <c r="C34">
        <v>0.0019</v>
      </c>
      <c r="D34">
        <v>291393385441.933</v>
      </c>
      <c r="E34">
        <v>973739567.862875</v>
      </c>
      <c r="F34">
        <v>511363634983.766</v>
      </c>
      <c r="G34">
        <f t="shared" si="0"/>
        <v>1527387000.2025476</v>
      </c>
      <c r="H34">
        <f t="shared" si="1"/>
        <v>971590906.4691554</v>
      </c>
      <c r="I34">
        <f t="shared" si="2"/>
        <v>2498977906.671703</v>
      </c>
      <c r="K34">
        <v>714285684.6428571</v>
      </c>
      <c r="L34">
        <f t="shared" si="3"/>
        <v>1357142.8008214284</v>
      </c>
      <c r="M34">
        <f t="shared" si="4"/>
        <v>2500335049.472524</v>
      </c>
      <c r="O34">
        <v>0.0019</v>
      </c>
      <c r="P34">
        <v>57192640066.4571</v>
      </c>
      <c r="Q34">
        <v>182714477.793247</v>
      </c>
      <c r="R34">
        <v>117700623960.357</v>
      </c>
      <c r="S34">
        <f t="shared" si="5"/>
        <v>291380493.9195155</v>
      </c>
      <c r="T34">
        <f t="shared" si="67"/>
        <v>223631185.5246783</v>
      </c>
      <c r="U34">
        <f t="shared" si="6"/>
        <v>515011679.4441938</v>
      </c>
      <c r="W34">
        <v>158789648.08655334</v>
      </c>
      <c r="X34">
        <f t="shared" si="7"/>
        <v>301700.3313644513</v>
      </c>
      <c r="Y34">
        <f t="shared" si="8"/>
        <v>515313379.77555823</v>
      </c>
      <c r="AA34">
        <v>0.0019</v>
      </c>
      <c r="AB34">
        <v>26110488402.892326</v>
      </c>
      <c r="AC34">
        <v>79927660.21306314</v>
      </c>
      <c r="AD34">
        <v>62440780810.03876</v>
      </c>
      <c r="AE34">
        <f t="shared" si="9"/>
        <v>129537588.17855856</v>
      </c>
      <c r="AF34">
        <f t="shared" si="68"/>
        <v>118637483.53907365</v>
      </c>
      <c r="AG34">
        <f t="shared" si="10"/>
        <v>248175071.7176322</v>
      </c>
      <c r="AI34">
        <v>81579001.98802291</v>
      </c>
      <c r="AJ34">
        <f t="shared" si="11"/>
        <v>155000.10377724352</v>
      </c>
      <c r="AK34">
        <f t="shared" si="12"/>
        <v>248330071.82140943</v>
      </c>
      <c r="AM34">
        <v>0.0019</v>
      </c>
      <c r="AN34">
        <v>14558852888.636045</v>
      </c>
      <c r="AO34">
        <v>42621690.3313192</v>
      </c>
      <c r="AP34">
        <v>40669153077.352905</v>
      </c>
      <c r="AQ34">
        <f t="shared" si="69"/>
        <v>70283510.81972769</v>
      </c>
      <c r="AR34">
        <f t="shared" si="13"/>
        <v>77271390.84697051</v>
      </c>
      <c r="AS34">
        <f t="shared" si="14"/>
        <v>147554901.66669822</v>
      </c>
      <c r="AU34">
        <v>51441107.725510456</v>
      </c>
      <c r="AV34">
        <f t="shared" si="15"/>
        <v>97738.10467846987</v>
      </c>
      <c r="AW34">
        <f t="shared" si="16"/>
        <v>147652639.7713767</v>
      </c>
      <c r="AY34">
        <v>0.0019</v>
      </c>
      <c r="AZ34">
        <v>8948838538.567528</v>
      </c>
      <c r="BA34">
        <v>25002667.895421125</v>
      </c>
      <c r="BB34">
        <v>29356395300.531467</v>
      </c>
      <c r="BC34">
        <f t="shared" si="17"/>
        <v>42005461.11869943</v>
      </c>
      <c r="BD34">
        <f t="shared" si="18"/>
        <v>55777151.071009785</v>
      </c>
      <c r="BE34">
        <f t="shared" si="19"/>
        <v>97782612.18970922</v>
      </c>
      <c r="BG34">
        <v>35946174.46652921</v>
      </c>
      <c r="BH34">
        <f t="shared" si="20"/>
        <v>68297.73148640551</v>
      </c>
      <c r="BI34">
        <f t="shared" si="21"/>
        <v>97850909.92119563</v>
      </c>
      <c r="BK34">
        <v>0.0019</v>
      </c>
      <c r="BL34">
        <v>5814232630.810917</v>
      </c>
      <c r="BM34">
        <v>15468004.070525639</v>
      </c>
      <c r="BN34">
        <v>22519349759.492287</v>
      </c>
      <c r="BO34">
        <f t="shared" si="22"/>
        <v>26515046.069066383</v>
      </c>
      <c r="BP34">
        <f t="shared" si="23"/>
        <v>42786764.54303534</v>
      </c>
      <c r="BQ34">
        <f t="shared" si="24"/>
        <v>69301810.61210173</v>
      </c>
      <c r="BS34">
        <v>26701700.570213564</v>
      </c>
      <c r="BT34">
        <f t="shared" si="25"/>
        <v>50733.23108340577</v>
      </c>
      <c r="BU34">
        <f t="shared" si="26"/>
        <v>69352543.84318514</v>
      </c>
      <c r="BW34">
        <v>0.0019</v>
      </c>
      <c r="BX34">
        <v>3907572859.308721</v>
      </c>
      <c r="BY34">
        <v>9873581.568520838</v>
      </c>
      <c r="BZ34">
        <v>17963887231.704277</v>
      </c>
      <c r="CA34">
        <f t="shared" si="27"/>
        <v>17297970.001207408</v>
      </c>
      <c r="CB34">
        <f t="shared" si="28"/>
        <v>34131385.74023812</v>
      </c>
      <c r="CC34">
        <f t="shared" si="29"/>
        <v>51429355.74144553</v>
      </c>
      <c r="CE34">
        <v>20644120.47439863</v>
      </c>
      <c r="CF34">
        <f t="shared" si="30"/>
        <v>39223.8289013574</v>
      </c>
      <c r="CG34">
        <f t="shared" si="31"/>
        <v>51468579.570346884</v>
      </c>
      <c r="CI34">
        <v>0.0019</v>
      </c>
      <c r="CJ34">
        <v>2681489759.483802</v>
      </c>
      <c r="CK34">
        <v>6417323.5811567735</v>
      </c>
      <c r="CL34">
        <v>14706345607.38256</v>
      </c>
      <c r="CM34">
        <f t="shared" si="32"/>
        <v>11512154.124175996</v>
      </c>
      <c r="CN34">
        <f t="shared" si="33"/>
        <v>27942056.654026866</v>
      </c>
      <c r="CO34">
        <f t="shared" si="34"/>
        <v>39454210.77820286</v>
      </c>
      <c r="CQ34">
        <v>16409699.211673103</v>
      </c>
      <c r="CR34">
        <f t="shared" si="35"/>
        <v>31178.428502178896</v>
      </c>
      <c r="CS34">
        <f t="shared" si="36"/>
        <v>39485389.20670504</v>
      </c>
      <c r="CU34">
        <v>0.0019</v>
      </c>
      <c r="CV34">
        <v>1862291442.2757006</v>
      </c>
      <c r="CW34">
        <v>4208044.186541391</v>
      </c>
      <c r="CX34">
        <v>12240383007.887611</v>
      </c>
      <c r="CY34">
        <f t="shared" si="37"/>
        <v>7746397.926865222</v>
      </c>
      <c r="CZ34">
        <f t="shared" si="38"/>
        <v>23256727.714986462</v>
      </c>
      <c r="DA34">
        <f t="shared" si="39"/>
        <v>31003125.641851686</v>
      </c>
      <c r="DC34">
        <v>13306310.910407212</v>
      </c>
      <c r="DD34">
        <f t="shared" si="40"/>
        <v>25281.9907297737</v>
      </c>
      <c r="DE34">
        <f t="shared" si="41"/>
        <v>31028407.63258146</v>
      </c>
      <c r="DG34">
        <v>0.0019</v>
      </c>
      <c r="DH34">
        <v>1299808781.904355</v>
      </c>
      <c r="DI34">
        <v>2763416.634004327</v>
      </c>
      <c r="DJ34">
        <v>10274310422.45355</v>
      </c>
      <c r="DK34">
        <f t="shared" si="42"/>
        <v>5233053.319622601</v>
      </c>
      <c r="DL34">
        <f t="shared" si="43"/>
        <v>19521189.802661747</v>
      </c>
      <c r="DM34">
        <f t="shared" si="44"/>
        <v>24754243.12228435</v>
      </c>
      <c r="DO34">
        <v>10948166.021051466</v>
      </c>
      <c r="DP34">
        <f t="shared" si="45"/>
        <v>20801.515439997787</v>
      </c>
      <c r="DQ34">
        <f t="shared" si="46"/>
        <v>24775044.637724347</v>
      </c>
      <c r="DS34">
        <v>0.0019</v>
      </c>
      <c r="DT34">
        <v>905740821.941225</v>
      </c>
      <c r="DU34">
        <v>1804625.2164291083</v>
      </c>
      <c r="DV34">
        <v>8618775609.806866</v>
      </c>
      <c r="DW34">
        <f t="shared" si="47"/>
        <v>3525532.778117436</v>
      </c>
      <c r="DX34">
        <f t="shared" si="48"/>
        <v>16375673.658633044</v>
      </c>
      <c r="DY34">
        <f t="shared" si="49"/>
        <v>19901206.43675048</v>
      </c>
      <c r="EA34">
        <v>9104501.587054906</v>
      </c>
      <c r="EB34">
        <f t="shared" si="50"/>
        <v>17298.553015404323</v>
      </c>
      <c r="EC34">
        <f t="shared" si="51"/>
        <v>19918504.989765882</v>
      </c>
      <c r="EE34">
        <v>0.0019</v>
      </c>
      <c r="EF34">
        <v>625339155.5610839</v>
      </c>
      <c r="EG34">
        <v>1162406.840851802</v>
      </c>
      <c r="EH34">
        <v>7127334878.967089</v>
      </c>
      <c r="EI34">
        <f t="shared" si="52"/>
        <v>2350551.2364178617</v>
      </c>
      <c r="EJ34">
        <f t="shared" si="53"/>
        <v>13541936.270037469</v>
      </c>
      <c r="EK34">
        <f t="shared" si="54"/>
        <v>15892487.50645533</v>
      </c>
      <c r="EM34">
        <v>7629458.166354525</v>
      </c>
      <c r="EN34">
        <f t="shared" si="55"/>
        <v>14495.970516073598</v>
      </c>
      <c r="EO34">
        <f t="shared" si="56"/>
        <v>15906983.476971405</v>
      </c>
      <c r="EQ34">
        <v>0.0019</v>
      </c>
      <c r="ER34">
        <v>423246083.7607877</v>
      </c>
      <c r="ES34">
        <v>730207.1935094803</v>
      </c>
      <c r="ET34">
        <v>5647732192.3943815</v>
      </c>
      <c r="EU34">
        <f t="shared" si="57"/>
        <v>1534374.7526549771</v>
      </c>
      <c r="EV34">
        <f t="shared" si="58"/>
        <v>10730691.165549325</v>
      </c>
      <c r="EW34">
        <f t="shared" si="59"/>
        <v>12265065.918204302</v>
      </c>
      <c r="EY34">
        <v>6426662.132556773</v>
      </c>
      <c r="EZ34">
        <f t="shared" si="60"/>
        <v>12210.658051857868</v>
      </c>
      <c r="FA34">
        <f t="shared" si="61"/>
        <v>12277276.57625616</v>
      </c>
      <c r="FC34">
        <v>0.0019</v>
      </c>
      <c r="FD34">
        <v>275926417.27109843</v>
      </c>
      <c r="FE34">
        <v>439182.8824327359</v>
      </c>
      <c r="FF34">
        <v>3936804577.7317824</v>
      </c>
      <c r="FG34">
        <f t="shared" si="62"/>
        <v>963443.0752478229</v>
      </c>
      <c r="FH34">
        <f t="shared" si="63"/>
        <v>7479928.697690386</v>
      </c>
      <c r="FI34">
        <f t="shared" si="64"/>
        <v>8443371.772938209</v>
      </c>
      <c r="FK34">
        <v>5430073.244288726</v>
      </c>
      <c r="FL34">
        <f t="shared" si="65"/>
        <v>10317.139164148579</v>
      </c>
      <c r="FM34">
        <f t="shared" si="66"/>
        <v>8453688.912102357</v>
      </c>
    </row>
    <row r="35" spans="3:169" ht="12.75">
      <c r="C35">
        <v>0.002</v>
      </c>
      <c r="D35">
        <v>291393385441.933</v>
      </c>
      <c r="E35">
        <v>973739567.862875</v>
      </c>
      <c r="F35">
        <v>511363634983.766</v>
      </c>
      <c r="G35">
        <f t="shared" si="0"/>
        <v>1556526338.7467408</v>
      </c>
      <c r="H35">
        <f t="shared" si="1"/>
        <v>1022727269.967532</v>
      </c>
      <c r="I35">
        <f t="shared" si="2"/>
        <v>2579253608.714273</v>
      </c>
      <c r="K35">
        <v>714285684.6428571</v>
      </c>
      <c r="L35">
        <f t="shared" si="3"/>
        <v>1428571.369285714</v>
      </c>
      <c r="M35">
        <f t="shared" si="4"/>
        <v>2580682180.0835586</v>
      </c>
      <c r="O35">
        <v>0.002</v>
      </c>
      <c r="P35">
        <v>57192640066.4571</v>
      </c>
      <c r="Q35">
        <v>182714477.793247</v>
      </c>
      <c r="R35">
        <v>117700623960.357</v>
      </c>
      <c r="S35">
        <f t="shared" si="5"/>
        <v>297099757.9261612</v>
      </c>
      <c r="T35">
        <f t="shared" si="67"/>
        <v>235401247.920714</v>
      </c>
      <c r="U35">
        <f t="shared" si="6"/>
        <v>532501005.8468752</v>
      </c>
      <c r="W35">
        <v>158789648.08655334</v>
      </c>
      <c r="X35">
        <f t="shared" si="7"/>
        <v>317579.2961731067</v>
      </c>
      <c r="Y35">
        <f t="shared" si="8"/>
        <v>532818585.1430483</v>
      </c>
      <c r="AA35">
        <v>0.002</v>
      </c>
      <c r="AB35">
        <v>26110488402.892326</v>
      </c>
      <c r="AC35">
        <v>79927660.21306314</v>
      </c>
      <c r="AD35">
        <v>62440780810.03876</v>
      </c>
      <c r="AE35">
        <f t="shared" si="9"/>
        <v>132148637.0188478</v>
      </c>
      <c r="AF35">
        <f t="shared" si="68"/>
        <v>124881561.62007752</v>
      </c>
      <c r="AG35">
        <f t="shared" si="10"/>
        <v>257030198.6389253</v>
      </c>
      <c r="AI35">
        <v>81579001.98802291</v>
      </c>
      <c r="AJ35">
        <f t="shared" si="11"/>
        <v>163158.00397604582</v>
      </c>
      <c r="AK35">
        <f t="shared" si="12"/>
        <v>257193356.64290136</v>
      </c>
      <c r="AM35">
        <v>0.002</v>
      </c>
      <c r="AN35">
        <v>14558852888.636045</v>
      </c>
      <c r="AO35">
        <v>42621690.3313192</v>
      </c>
      <c r="AP35">
        <v>40669153077.352905</v>
      </c>
      <c r="AQ35">
        <f t="shared" si="69"/>
        <v>71739396.10859129</v>
      </c>
      <c r="AR35">
        <f t="shared" si="13"/>
        <v>81338306.15470581</v>
      </c>
      <c r="AS35">
        <f t="shared" si="14"/>
        <v>153077702.26329708</v>
      </c>
      <c r="AU35">
        <v>51441107.725510456</v>
      </c>
      <c r="AV35">
        <f t="shared" si="15"/>
        <v>102882.21545102091</v>
      </c>
      <c r="AW35">
        <f t="shared" si="16"/>
        <v>153180584.4787481</v>
      </c>
      <c r="AY35">
        <v>0.002</v>
      </c>
      <c r="AZ35">
        <v>8948838538.567528</v>
      </c>
      <c r="BA35">
        <v>25002667.895421125</v>
      </c>
      <c r="BB35">
        <v>29356395300.531467</v>
      </c>
      <c r="BC35">
        <f t="shared" si="17"/>
        <v>42900344.97255618</v>
      </c>
      <c r="BD35">
        <f t="shared" si="18"/>
        <v>58712790.60106294</v>
      </c>
      <c r="BE35">
        <f t="shared" si="19"/>
        <v>101613135.57361913</v>
      </c>
      <c r="BG35">
        <v>35946174.46652921</v>
      </c>
      <c r="BH35">
        <f t="shared" si="20"/>
        <v>71892.34893305843</v>
      </c>
      <c r="BI35">
        <f t="shared" si="21"/>
        <v>101685027.92255218</v>
      </c>
      <c r="BK35">
        <v>0.002</v>
      </c>
      <c r="BL35">
        <v>5814232630.810917</v>
      </c>
      <c r="BM35">
        <v>15468004.070525639</v>
      </c>
      <c r="BN35">
        <v>22519349759.492287</v>
      </c>
      <c r="BO35">
        <f t="shared" si="22"/>
        <v>27096469.33214747</v>
      </c>
      <c r="BP35">
        <f t="shared" si="23"/>
        <v>45038699.51898457</v>
      </c>
      <c r="BQ35">
        <f t="shared" si="24"/>
        <v>72135168.85113204</v>
      </c>
      <c r="BS35">
        <v>26701700.570213564</v>
      </c>
      <c r="BT35">
        <f t="shared" si="25"/>
        <v>53403.40114042713</v>
      </c>
      <c r="BU35">
        <f t="shared" si="26"/>
        <v>72188572.25227246</v>
      </c>
      <c r="BW35">
        <v>0.002</v>
      </c>
      <c r="BX35">
        <v>3907572859.308721</v>
      </c>
      <c r="BY35">
        <v>9873581.568520838</v>
      </c>
      <c r="BZ35">
        <v>17963887231.704277</v>
      </c>
      <c r="CA35">
        <f t="shared" si="27"/>
        <v>17688727.28713828</v>
      </c>
      <c r="CB35">
        <f t="shared" si="28"/>
        <v>35927774.46340855</v>
      </c>
      <c r="CC35">
        <f t="shared" si="29"/>
        <v>53616501.75054683</v>
      </c>
      <c r="CE35">
        <v>20644120.47439863</v>
      </c>
      <c r="CF35">
        <f t="shared" si="30"/>
        <v>41288.24094879726</v>
      </c>
      <c r="CG35">
        <f t="shared" si="31"/>
        <v>53657789.991495624</v>
      </c>
      <c r="CI35">
        <v>0.002</v>
      </c>
      <c r="CJ35">
        <v>2681489759.483802</v>
      </c>
      <c r="CK35">
        <v>6417323.5811567735</v>
      </c>
      <c r="CL35">
        <v>14706345607.38256</v>
      </c>
      <c r="CM35">
        <f t="shared" si="32"/>
        <v>11780303.100124378</v>
      </c>
      <c r="CN35">
        <f t="shared" si="33"/>
        <v>29412691.21476512</v>
      </c>
      <c r="CO35">
        <f t="shared" si="34"/>
        <v>41192994.3148895</v>
      </c>
      <c r="CQ35">
        <v>16409699.211673103</v>
      </c>
      <c r="CR35">
        <f t="shared" si="35"/>
        <v>32819.39842334621</v>
      </c>
      <c r="CS35">
        <f t="shared" si="36"/>
        <v>41225813.71331284</v>
      </c>
      <c r="CU35">
        <v>0.002</v>
      </c>
      <c r="CV35">
        <v>1862291442.2757006</v>
      </c>
      <c r="CW35">
        <v>4208044.186541391</v>
      </c>
      <c r="CX35">
        <v>12240383007.887611</v>
      </c>
      <c r="CY35">
        <f t="shared" si="37"/>
        <v>7932627.071092792</v>
      </c>
      <c r="CZ35">
        <f t="shared" si="38"/>
        <v>24480766.015775222</v>
      </c>
      <c r="DA35">
        <f t="shared" si="39"/>
        <v>32413393.086868014</v>
      </c>
      <c r="DC35">
        <v>13306310.910407212</v>
      </c>
      <c r="DD35">
        <f t="shared" si="40"/>
        <v>26612.621820814424</v>
      </c>
      <c r="DE35">
        <f t="shared" si="41"/>
        <v>32440005.70868883</v>
      </c>
      <c r="DG35">
        <v>0.002</v>
      </c>
      <c r="DH35">
        <v>1299808781.904355</v>
      </c>
      <c r="DI35">
        <v>2763416.634004327</v>
      </c>
      <c r="DJ35">
        <v>10274310422.45355</v>
      </c>
      <c r="DK35">
        <f t="shared" si="42"/>
        <v>5363034.197813038</v>
      </c>
      <c r="DL35">
        <f t="shared" si="43"/>
        <v>20548620.8449071</v>
      </c>
      <c r="DM35">
        <f t="shared" si="44"/>
        <v>25911655.04272014</v>
      </c>
      <c r="DO35">
        <v>10948166.021051466</v>
      </c>
      <c r="DP35">
        <f t="shared" si="45"/>
        <v>21896.332042102935</v>
      </c>
      <c r="DQ35">
        <f t="shared" si="46"/>
        <v>25933551.37476224</v>
      </c>
      <c r="DS35">
        <v>0.002</v>
      </c>
      <c r="DT35">
        <v>905740821.941225</v>
      </c>
      <c r="DU35">
        <v>1804625.2164291083</v>
      </c>
      <c r="DV35">
        <v>8618775609.806866</v>
      </c>
      <c r="DW35">
        <f t="shared" si="47"/>
        <v>3616106.8603115585</v>
      </c>
      <c r="DX35">
        <f t="shared" si="48"/>
        <v>17237551.21961373</v>
      </c>
      <c r="DY35">
        <f t="shared" si="49"/>
        <v>20853658.07992529</v>
      </c>
      <c r="EA35">
        <v>9104501.587054906</v>
      </c>
      <c r="EB35">
        <f t="shared" si="50"/>
        <v>18209.003174109814</v>
      </c>
      <c r="EC35">
        <f t="shared" si="51"/>
        <v>20871867.083099402</v>
      </c>
      <c r="EE35">
        <v>0.002</v>
      </c>
      <c r="EF35">
        <v>625339155.5610839</v>
      </c>
      <c r="EG35">
        <v>1162406.840851802</v>
      </c>
      <c r="EH35">
        <v>7127334878.967089</v>
      </c>
      <c r="EI35">
        <f t="shared" si="52"/>
        <v>2413085.15197397</v>
      </c>
      <c r="EJ35">
        <f t="shared" si="53"/>
        <v>14254669.757934177</v>
      </c>
      <c r="EK35">
        <f t="shared" si="54"/>
        <v>16667754.909908148</v>
      </c>
      <c r="EM35">
        <v>7629458.166354525</v>
      </c>
      <c r="EN35">
        <f t="shared" si="55"/>
        <v>15258.91633270905</v>
      </c>
      <c r="EO35">
        <f t="shared" si="56"/>
        <v>16683013.826240856</v>
      </c>
      <c r="EQ35">
        <v>0.002</v>
      </c>
      <c r="ER35">
        <v>423246083.7607877</v>
      </c>
      <c r="ES35">
        <v>730207.1935094803</v>
      </c>
      <c r="ET35">
        <v>5647732192.3943815</v>
      </c>
      <c r="EU35">
        <f t="shared" si="57"/>
        <v>1576699.361031056</v>
      </c>
      <c r="EV35">
        <f t="shared" si="58"/>
        <v>11295464.384788763</v>
      </c>
      <c r="EW35">
        <f t="shared" si="59"/>
        <v>12872163.745819818</v>
      </c>
      <c r="EY35">
        <v>6426662.132556773</v>
      </c>
      <c r="EZ35">
        <f t="shared" si="60"/>
        <v>12853.324265113546</v>
      </c>
      <c r="FA35">
        <f t="shared" si="61"/>
        <v>12885017.070084931</v>
      </c>
      <c r="FC35">
        <v>0.002</v>
      </c>
      <c r="FD35">
        <v>275926417.27109843</v>
      </c>
      <c r="FE35">
        <v>439182.8824327359</v>
      </c>
      <c r="FF35">
        <v>3936804577.7317824</v>
      </c>
      <c r="FG35">
        <f t="shared" si="62"/>
        <v>991035.7169749327</v>
      </c>
      <c r="FH35">
        <f t="shared" si="63"/>
        <v>7873609.155463565</v>
      </c>
      <c r="FI35">
        <f t="shared" si="64"/>
        <v>8864644.872438498</v>
      </c>
      <c r="FK35">
        <v>5430073.244288726</v>
      </c>
      <c r="FL35">
        <f t="shared" si="65"/>
        <v>10860.146488577451</v>
      </c>
      <c r="FM35">
        <f t="shared" si="66"/>
        <v>8875505.018927075</v>
      </c>
    </row>
    <row r="36" spans="3:169" ht="12.75">
      <c r="C36">
        <v>0.0021</v>
      </c>
      <c r="D36">
        <v>291393385441.933</v>
      </c>
      <c r="E36">
        <v>973739567.862875</v>
      </c>
      <c r="F36">
        <v>511363634983.766</v>
      </c>
      <c r="G36">
        <f t="shared" si="0"/>
        <v>1585665677.290934</v>
      </c>
      <c r="H36">
        <f t="shared" si="1"/>
        <v>1073863633.4659085</v>
      </c>
      <c r="I36">
        <f t="shared" si="2"/>
        <v>2659529310.7568426</v>
      </c>
      <c r="K36">
        <v>714285684.6428571</v>
      </c>
      <c r="L36">
        <f t="shared" si="3"/>
        <v>1499999.9377499998</v>
      </c>
      <c r="M36">
        <f t="shared" si="4"/>
        <v>2661029310.6945925</v>
      </c>
      <c r="O36">
        <v>0.0021</v>
      </c>
      <c r="P36">
        <v>57192640066.4571</v>
      </c>
      <c r="Q36">
        <v>182714477.793247</v>
      </c>
      <c r="R36">
        <v>117700623960.357</v>
      </c>
      <c r="S36">
        <f t="shared" si="5"/>
        <v>302819021.9328069</v>
      </c>
      <c r="T36">
        <f t="shared" si="67"/>
        <v>247171310.31674966</v>
      </c>
      <c r="U36">
        <f t="shared" si="6"/>
        <v>549990332.2495565</v>
      </c>
      <c r="W36">
        <v>158789648.08655334</v>
      </c>
      <c r="X36">
        <f t="shared" si="7"/>
        <v>333458.26098176197</v>
      </c>
      <c r="Y36">
        <f t="shared" si="8"/>
        <v>550323790.5105383</v>
      </c>
      <c r="AA36">
        <v>0.0021</v>
      </c>
      <c r="AB36">
        <v>26110488402.892326</v>
      </c>
      <c r="AC36">
        <v>79927660.21306314</v>
      </c>
      <c r="AD36">
        <v>62440780810.03876</v>
      </c>
      <c r="AE36">
        <f t="shared" si="9"/>
        <v>134759685.85913703</v>
      </c>
      <c r="AF36">
        <f t="shared" si="68"/>
        <v>131125639.70108138</v>
      </c>
      <c r="AG36">
        <f t="shared" si="10"/>
        <v>265885325.5602184</v>
      </c>
      <c r="AI36">
        <v>81579001.98802291</v>
      </c>
      <c r="AJ36">
        <f t="shared" si="11"/>
        <v>171315.9041748481</v>
      </c>
      <c r="AK36">
        <f t="shared" si="12"/>
        <v>266056641.46439323</v>
      </c>
      <c r="AM36">
        <v>0.0021</v>
      </c>
      <c r="AN36">
        <v>14558852888.636045</v>
      </c>
      <c r="AO36">
        <v>42621690.3313192</v>
      </c>
      <c r="AP36">
        <v>40669153077.352905</v>
      </c>
      <c r="AQ36">
        <f t="shared" si="69"/>
        <v>73195281.39745489</v>
      </c>
      <c r="AR36">
        <f t="shared" si="13"/>
        <v>85405221.4624411</v>
      </c>
      <c r="AS36">
        <f t="shared" si="14"/>
        <v>158600502.859896</v>
      </c>
      <c r="AU36">
        <v>51441107.725510456</v>
      </c>
      <c r="AV36">
        <f t="shared" si="15"/>
        <v>108026.32622357194</v>
      </c>
      <c r="AW36">
        <f t="shared" si="16"/>
        <v>158708529.1861196</v>
      </c>
      <c r="AY36">
        <v>0.0021</v>
      </c>
      <c r="AZ36">
        <v>8948838538.567528</v>
      </c>
      <c r="BA36">
        <v>25002667.895421125</v>
      </c>
      <c r="BB36">
        <v>29356395300.531467</v>
      </c>
      <c r="BC36">
        <f t="shared" si="17"/>
        <v>43795228.82641293</v>
      </c>
      <c r="BD36">
        <f t="shared" si="18"/>
        <v>61648430.13111608</v>
      </c>
      <c r="BE36">
        <f t="shared" si="19"/>
        <v>105443658.95752901</v>
      </c>
      <c r="BG36">
        <v>35946174.46652921</v>
      </c>
      <c r="BH36">
        <f t="shared" si="20"/>
        <v>75486.96637971135</v>
      </c>
      <c r="BI36">
        <f t="shared" si="21"/>
        <v>105519145.92390873</v>
      </c>
      <c r="BK36">
        <v>0.0021</v>
      </c>
      <c r="BL36">
        <v>5814232630.810917</v>
      </c>
      <c r="BM36">
        <v>15468004.070525639</v>
      </c>
      <c r="BN36">
        <v>22519349759.492287</v>
      </c>
      <c r="BO36">
        <f t="shared" si="22"/>
        <v>27677892.595228564</v>
      </c>
      <c r="BP36">
        <f t="shared" si="23"/>
        <v>47290634.4949338</v>
      </c>
      <c r="BQ36">
        <f t="shared" si="24"/>
        <v>74968527.09016237</v>
      </c>
      <c r="BS36">
        <v>26701700.570213564</v>
      </c>
      <c r="BT36">
        <f t="shared" si="25"/>
        <v>56073.57119744848</v>
      </c>
      <c r="BU36">
        <f t="shared" si="26"/>
        <v>75024600.66135982</v>
      </c>
      <c r="BW36">
        <v>0.0021</v>
      </c>
      <c r="BX36">
        <v>3907572859.308721</v>
      </c>
      <c r="BY36">
        <v>9873581.568520838</v>
      </c>
      <c r="BZ36">
        <v>17963887231.704277</v>
      </c>
      <c r="CA36">
        <f t="shared" si="27"/>
        <v>18079484.57306915</v>
      </c>
      <c r="CB36">
        <f t="shared" si="28"/>
        <v>37724163.18657898</v>
      </c>
      <c r="CC36">
        <f t="shared" si="29"/>
        <v>55803647.75964813</v>
      </c>
      <c r="CE36">
        <v>20644120.47439863</v>
      </c>
      <c r="CF36">
        <f t="shared" si="30"/>
        <v>43352.65299623712</v>
      </c>
      <c r="CG36">
        <f t="shared" si="31"/>
        <v>55847000.412644364</v>
      </c>
      <c r="CI36">
        <v>0.0021</v>
      </c>
      <c r="CJ36">
        <v>2681489759.483802</v>
      </c>
      <c r="CK36">
        <v>6417323.5811567735</v>
      </c>
      <c r="CL36">
        <v>14706345607.38256</v>
      </c>
      <c r="CM36">
        <f t="shared" si="32"/>
        <v>12048452.076072756</v>
      </c>
      <c r="CN36">
        <f t="shared" si="33"/>
        <v>30883325.775503375</v>
      </c>
      <c r="CO36">
        <f t="shared" si="34"/>
        <v>42931777.851576135</v>
      </c>
      <c r="CQ36">
        <v>16409699.211673103</v>
      </c>
      <c r="CR36">
        <f t="shared" si="35"/>
        <v>34460.36834451352</v>
      </c>
      <c r="CS36">
        <f t="shared" si="36"/>
        <v>42966238.21992065</v>
      </c>
      <c r="CU36">
        <v>0.0021</v>
      </c>
      <c r="CV36">
        <v>1862291442.2757006</v>
      </c>
      <c r="CW36">
        <v>4208044.186541391</v>
      </c>
      <c r="CX36">
        <v>12240383007.887611</v>
      </c>
      <c r="CY36">
        <f t="shared" si="37"/>
        <v>8118856.215320362</v>
      </c>
      <c r="CZ36">
        <f t="shared" si="38"/>
        <v>25704804.316563983</v>
      </c>
      <c r="DA36">
        <f t="shared" si="39"/>
        <v>33823660.53188434</v>
      </c>
      <c r="DC36">
        <v>13306310.910407212</v>
      </c>
      <c r="DD36">
        <f t="shared" si="40"/>
        <v>27943.252911855143</v>
      </c>
      <c r="DE36">
        <f t="shared" si="41"/>
        <v>33851603.7847962</v>
      </c>
      <c r="DG36">
        <v>0.0021</v>
      </c>
      <c r="DH36">
        <v>1299808781.904355</v>
      </c>
      <c r="DI36">
        <v>2763416.634004327</v>
      </c>
      <c r="DJ36">
        <v>10274310422.45355</v>
      </c>
      <c r="DK36">
        <f t="shared" si="42"/>
        <v>5493015.076003472</v>
      </c>
      <c r="DL36">
        <f t="shared" si="43"/>
        <v>21576051.887152456</v>
      </c>
      <c r="DM36">
        <f t="shared" si="44"/>
        <v>27069066.96315593</v>
      </c>
      <c r="DO36">
        <v>10948166.021051466</v>
      </c>
      <c r="DP36">
        <f t="shared" si="45"/>
        <v>22991.14864420808</v>
      </c>
      <c r="DQ36">
        <f t="shared" si="46"/>
        <v>27092058.111800138</v>
      </c>
      <c r="DS36">
        <v>0.0021</v>
      </c>
      <c r="DT36">
        <v>905740821.941225</v>
      </c>
      <c r="DU36">
        <v>1804625.2164291083</v>
      </c>
      <c r="DV36">
        <v>8618775609.806866</v>
      </c>
      <c r="DW36">
        <f t="shared" si="47"/>
        <v>3706680.942505681</v>
      </c>
      <c r="DX36">
        <f t="shared" si="48"/>
        <v>18099428.780594416</v>
      </c>
      <c r="DY36">
        <f t="shared" si="49"/>
        <v>21806109.723100096</v>
      </c>
      <c r="EA36">
        <v>9104501.587054906</v>
      </c>
      <c r="EB36">
        <f t="shared" si="50"/>
        <v>19119.4533328153</v>
      </c>
      <c r="EC36">
        <f t="shared" si="51"/>
        <v>21825229.17643291</v>
      </c>
      <c r="EE36">
        <v>0.0021</v>
      </c>
      <c r="EF36">
        <v>625339155.5610839</v>
      </c>
      <c r="EG36">
        <v>1162406.840851802</v>
      </c>
      <c r="EH36">
        <v>7127334878.967089</v>
      </c>
      <c r="EI36">
        <f t="shared" si="52"/>
        <v>2475619.067530078</v>
      </c>
      <c r="EJ36">
        <f t="shared" si="53"/>
        <v>14967403.245830886</v>
      </c>
      <c r="EK36">
        <f t="shared" si="54"/>
        <v>17443022.313360963</v>
      </c>
      <c r="EM36">
        <v>7629458.166354525</v>
      </c>
      <c r="EN36">
        <f t="shared" si="55"/>
        <v>16021.8621493445</v>
      </c>
      <c r="EO36">
        <f t="shared" si="56"/>
        <v>17459044.175510306</v>
      </c>
      <c r="EQ36">
        <v>0.0021</v>
      </c>
      <c r="ER36">
        <v>423246083.7607877</v>
      </c>
      <c r="ES36">
        <v>730207.1935094803</v>
      </c>
      <c r="ET36">
        <v>5647732192.3943815</v>
      </c>
      <c r="EU36">
        <f t="shared" si="57"/>
        <v>1619023.9694071345</v>
      </c>
      <c r="EV36">
        <f t="shared" si="58"/>
        <v>11860237.6040282</v>
      </c>
      <c r="EW36">
        <f t="shared" si="59"/>
        <v>13479261.573435334</v>
      </c>
      <c r="EY36">
        <v>6426662.132556773</v>
      </c>
      <c r="EZ36">
        <f t="shared" si="60"/>
        <v>13495.990478369222</v>
      </c>
      <c r="FA36">
        <f t="shared" si="61"/>
        <v>13492757.563913703</v>
      </c>
      <c r="FC36">
        <v>0.0021</v>
      </c>
      <c r="FD36">
        <v>275926417.27109843</v>
      </c>
      <c r="FE36">
        <v>439182.8824327359</v>
      </c>
      <c r="FF36">
        <v>3936804577.7317824</v>
      </c>
      <c r="FG36">
        <f t="shared" si="62"/>
        <v>1018628.3587020426</v>
      </c>
      <c r="FH36">
        <f t="shared" si="63"/>
        <v>8267289.613236743</v>
      </c>
      <c r="FI36">
        <f t="shared" si="64"/>
        <v>9285917.971938785</v>
      </c>
      <c r="FK36">
        <v>5430073.244288726</v>
      </c>
      <c r="FL36">
        <f t="shared" si="65"/>
        <v>11403.153813006324</v>
      </c>
      <c r="FM36">
        <f t="shared" si="66"/>
        <v>9297321.125751792</v>
      </c>
    </row>
    <row r="37" spans="3:169" ht="12.75">
      <c r="C37">
        <v>0.0022</v>
      </c>
      <c r="D37">
        <v>291393385441.933</v>
      </c>
      <c r="E37">
        <v>973739567.862875</v>
      </c>
      <c r="F37">
        <v>511363634983.766</v>
      </c>
      <c r="G37">
        <f t="shared" si="0"/>
        <v>1614805015.8351276</v>
      </c>
      <c r="H37">
        <f t="shared" si="1"/>
        <v>1124999996.9642851</v>
      </c>
      <c r="I37">
        <f t="shared" si="2"/>
        <v>2739805012.7994127</v>
      </c>
      <c r="K37">
        <v>714285684.6428571</v>
      </c>
      <c r="L37">
        <f t="shared" si="3"/>
        <v>1571428.5062142857</v>
      </c>
      <c r="M37">
        <f t="shared" si="4"/>
        <v>2741376441.305627</v>
      </c>
      <c r="O37">
        <v>0.0022</v>
      </c>
      <c r="P37">
        <v>57192640066.4571</v>
      </c>
      <c r="Q37">
        <v>182714477.793247</v>
      </c>
      <c r="R37">
        <v>117700623960.357</v>
      </c>
      <c r="S37">
        <f t="shared" si="5"/>
        <v>308538285.93945265</v>
      </c>
      <c r="T37">
        <f t="shared" si="67"/>
        <v>258941372.7127854</v>
      </c>
      <c r="U37">
        <f t="shared" si="6"/>
        <v>567479658.652238</v>
      </c>
      <c r="W37">
        <v>158789648.08655334</v>
      </c>
      <c r="X37">
        <f t="shared" si="7"/>
        <v>349337.22579041735</v>
      </c>
      <c r="Y37">
        <f t="shared" si="8"/>
        <v>567828995.8780284</v>
      </c>
      <c r="AA37">
        <v>0.0022</v>
      </c>
      <c r="AB37">
        <v>26110488402.892326</v>
      </c>
      <c r="AC37">
        <v>79927660.21306314</v>
      </c>
      <c r="AD37">
        <v>62440780810.03876</v>
      </c>
      <c r="AE37">
        <f t="shared" si="9"/>
        <v>137370734.69942626</v>
      </c>
      <c r="AF37">
        <f t="shared" si="68"/>
        <v>137369717.78208527</v>
      </c>
      <c r="AG37">
        <f t="shared" si="10"/>
        <v>274740452.48151153</v>
      </c>
      <c r="AI37">
        <v>81579001.98802291</v>
      </c>
      <c r="AJ37">
        <f t="shared" si="11"/>
        <v>179473.8043736504</v>
      </c>
      <c r="AK37">
        <f t="shared" si="12"/>
        <v>274919926.28588516</v>
      </c>
      <c r="AM37">
        <v>0.0022</v>
      </c>
      <c r="AN37">
        <v>14558852888.636045</v>
      </c>
      <c r="AO37">
        <v>42621690.3313192</v>
      </c>
      <c r="AP37">
        <v>40669153077.352905</v>
      </c>
      <c r="AQ37">
        <f t="shared" si="69"/>
        <v>74651166.6863185</v>
      </c>
      <c r="AR37">
        <f t="shared" si="13"/>
        <v>89472136.7701764</v>
      </c>
      <c r="AS37">
        <f t="shared" si="14"/>
        <v>164123303.4564949</v>
      </c>
      <c r="AU37">
        <v>51441107.725510456</v>
      </c>
      <c r="AV37">
        <f t="shared" si="15"/>
        <v>113170.43699612301</v>
      </c>
      <c r="AW37">
        <f t="shared" si="16"/>
        <v>164236473.89349103</v>
      </c>
      <c r="AY37">
        <v>0.0022</v>
      </c>
      <c r="AZ37">
        <v>8948838538.567528</v>
      </c>
      <c r="BA37">
        <v>25002667.895421125</v>
      </c>
      <c r="BB37">
        <v>29356395300.531467</v>
      </c>
      <c r="BC37">
        <f t="shared" si="17"/>
        <v>44690112.68026969</v>
      </c>
      <c r="BD37">
        <f t="shared" si="18"/>
        <v>64584069.66116923</v>
      </c>
      <c r="BE37">
        <f t="shared" si="19"/>
        <v>109274182.34143892</v>
      </c>
      <c r="BG37">
        <v>35946174.46652921</v>
      </c>
      <c r="BH37">
        <f t="shared" si="20"/>
        <v>79081.58382636428</v>
      </c>
      <c r="BI37">
        <f t="shared" si="21"/>
        <v>109353263.92526528</v>
      </c>
      <c r="BK37">
        <v>0.0022</v>
      </c>
      <c r="BL37">
        <v>5814232630.810917</v>
      </c>
      <c r="BM37">
        <v>15468004.070525639</v>
      </c>
      <c r="BN37">
        <v>22519349759.492287</v>
      </c>
      <c r="BO37">
        <f t="shared" si="22"/>
        <v>28259315.858309656</v>
      </c>
      <c r="BP37">
        <f t="shared" si="23"/>
        <v>49542569.470883034</v>
      </c>
      <c r="BQ37">
        <f t="shared" si="24"/>
        <v>77801885.3291927</v>
      </c>
      <c r="BS37">
        <v>26701700.570213564</v>
      </c>
      <c r="BT37">
        <f t="shared" si="25"/>
        <v>58743.741254469845</v>
      </c>
      <c r="BU37">
        <f t="shared" si="26"/>
        <v>77860629.07044716</v>
      </c>
      <c r="BW37">
        <v>0.0022</v>
      </c>
      <c r="BX37">
        <v>3907572859.308721</v>
      </c>
      <c r="BY37">
        <v>9873581.568520838</v>
      </c>
      <c r="BZ37">
        <v>17963887231.704277</v>
      </c>
      <c r="CA37">
        <f t="shared" si="27"/>
        <v>18470241.859000027</v>
      </c>
      <c r="CB37">
        <f t="shared" si="28"/>
        <v>39520551.90974941</v>
      </c>
      <c r="CC37">
        <f t="shared" si="29"/>
        <v>57990793.76874944</v>
      </c>
      <c r="CE37">
        <v>20644120.47439863</v>
      </c>
      <c r="CF37">
        <f t="shared" si="30"/>
        <v>45417.065043676994</v>
      </c>
      <c r="CG37">
        <f t="shared" si="31"/>
        <v>58036210.83379312</v>
      </c>
      <c r="CI37">
        <v>0.0022</v>
      </c>
      <c r="CJ37">
        <v>2681489759.483802</v>
      </c>
      <c r="CK37">
        <v>6417323.5811567735</v>
      </c>
      <c r="CL37">
        <v>14706345607.38256</v>
      </c>
      <c r="CM37">
        <f t="shared" si="32"/>
        <v>12316601.052021138</v>
      </c>
      <c r="CN37">
        <f t="shared" si="33"/>
        <v>32353960.336241636</v>
      </c>
      <c r="CO37">
        <f t="shared" si="34"/>
        <v>44670561.38826278</v>
      </c>
      <c r="CQ37">
        <v>16409699.211673103</v>
      </c>
      <c r="CR37">
        <f t="shared" si="35"/>
        <v>36101.33826568083</v>
      </c>
      <c r="CS37">
        <f t="shared" si="36"/>
        <v>44706662.72652846</v>
      </c>
      <c r="CU37">
        <v>0.0022</v>
      </c>
      <c r="CV37">
        <v>1862291442.2757006</v>
      </c>
      <c r="CW37">
        <v>4208044.186541391</v>
      </c>
      <c r="CX37">
        <v>12240383007.887611</v>
      </c>
      <c r="CY37">
        <f t="shared" si="37"/>
        <v>8305085.359547932</v>
      </c>
      <c r="CZ37">
        <f t="shared" si="38"/>
        <v>26928842.617352746</v>
      </c>
      <c r="DA37">
        <f t="shared" si="39"/>
        <v>35233927.97690068</v>
      </c>
      <c r="DC37">
        <v>13306310.910407212</v>
      </c>
      <c r="DD37">
        <f t="shared" si="40"/>
        <v>29273.884002895866</v>
      </c>
      <c r="DE37">
        <f t="shared" si="41"/>
        <v>35263201.860903576</v>
      </c>
      <c r="DG37">
        <v>0.0022</v>
      </c>
      <c r="DH37">
        <v>1299808781.904355</v>
      </c>
      <c r="DI37">
        <v>2763416.634004327</v>
      </c>
      <c r="DJ37">
        <v>10274310422.45355</v>
      </c>
      <c r="DK37">
        <f t="shared" si="42"/>
        <v>5622995.954193909</v>
      </c>
      <c r="DL37">
        <f t="shared" si="43"/>
        <v>22603482.92939781</v>
      </c>
      <c r="DM37">
        <f t="shared" si="44"/>
        <v>28226478.88359172</v>
      </c>
      <c r="DO37">
        <v>10948166.021051466</v>
      </c>
      <c r="DP37">
        <f t="shared" si="45"/>
        <v>24085.965246313226</v>
      </c>
      <c r="DQ37">
        <f t="shared" si="46"/>
        <v>28250564.84883803</v>
      </c>
      <c r="DS37">
        <v>0.0022</v>
      </c>
      <c r="DT37">
        <v>905740821.941225</v>
      </c>
      <c r="DU37">
        <v>1804625.2164291083</v>
      </c>
      <c r="DV37">
        <v>8618775609.806866</v>
      </c>
      <c r="DW37">
        <f t="shared" si="47"/>
        <v>3797255.0246998034</v>
      </c>
      <c r="DX37">
        <f t="shared" si="48"/>
        <v>18961306.341575105</v>
      </c>
      <c r="DY37">
        <f t="shared" si="49"/>
        <v>22758561.36627491</v>
      </c>
      <c r="EA37">
        <v>9104501.587054906</v>
      </c>
      <c r="EB37">
        <f t="shared" si="50"/>
        <v>20029.903491520796</v>
      </c>
      <c r="EC37">
        <f t="shared" si="51"/>
        <v>22778591.269766428</v>
      </c>
      <c r="EE37">
        <v>0.0022</v>
      </c>
      <c r="EF37">
        <v>625339155.5610839</v>
      </c>
      <c r="EG37">
        <v>1162406.840851802</v>
      </c>
      <c r="EH37">
        <v>7127334878.967089</v>
      </c>
      <c r="EI37">
        <f t="shared" si="52"/>
        <v>2538152.9830861865</v>
      </c>
      <c r="EJ37">
        <f t="shared" si="53"/>
        <v>15680136.733727597</v>
      </c>
      <c r="EK37">
        <f t="shared" si="54"/>
        <v>18218289.716813784</v>
      </c>
      <c r="EM37">
        <v>7629458.166354525</v>
      </c>
      <c r="EN37">
        <f t="shared" si="55"/>
        <v>16784.807965979955</v>
      </c>
      <c r="EO37">
        <f t="shared" si="56"/>
        <v>18235074.524779763</v>
      </c>
      <c r="EQ37">
        <v>0.0022</v>
      </c>
      <c r="ER37">
        <v>423246083.7607877</v>
      </c>
      <c r="ES37">
        <v>730207.1935094803</v>
      </c>
      <c r="ET37">
        <v>5647732192.3943815</v>
      </c>
      <c r="EU37">
        <f t="shared" si="57"/>
        <v>1661348.5777832135</v>
      </c>
      <c r="EV37">
        <f t="shared" si="58"/>
        <v>12425010.82326764</v>
      </c>
      <c r="EW37">
        <f t="shared" si="59"/>
        <v>14086359.401050854</v>
      </c>
      <c r="EY37">
        <v>6426662.132556773</v>
      </c>
      <c r="EZ37">
        <f t="shared" si="60"/>
        <v>14138.656691624901</v>
      </c>
      <c r="FA37">
        <f t="shared" si="61"/>
        <v>14100498.05774248</v>
      </c>
      <c r="FC37">
        <v>0.0022</v>
      </c>
      <c r="FD37">
        <v>275926417.27109843</v>
      </c>
      <c r="FE37">
        <v>439182.8824327359</v>
      </c>
      <c r="FF37">
        <v>3936804577.7317824</v>
      </c>
      <c r="FG37">
        <f t="shared" si="62"/>
        <v>1046221.0004291525</v>
      </c>
      <c r="FH37">
        <f t="shared" si="63"/>
        <v>8660970.071009923</v>
      </c>
      <c r="FI37">
        <f t="shared" si="64"/>
        <v>9707191.071439076</v>
      </c>
      <c r="FK37">
        <v>5430073.244288726</v>
      </c>
      <c r="FL37">
        <f t="shared" si="65"/>
        <v>11946.161137435198</v>
      </c>
      <c r="FM37">
        <f t="shared" si="66"/>
        <v>9719137.232576512</v>
      </c>
    </row>
    <row r="38" spans="3:169" ht="12.75">
      <c r="C38">
        <v>0.0023</v>
      </c>
      <c r="D38">
        <v>291393385441.933</v>
      </c>
      <c r="E38">
        <v>973739567.862875</v>
      </c>
      <c r="F38">
        <v>511363634983.766</v>
      </c>
      <c r="G38">
        <f t="shared" si="0"/>
        <v>1643944354.3793209</v>
      </c>
      <c r="H38">
        <f t="shared" si="1"/>
        <v>1176136360.4626617</v>
      </c>
      <c r="I38">
        <f t="shared" si="2"/>
        <v>2820080714.841983</v>
      </c>
      <c r="K38">
        <v>714285684.6428571</v>
      </c>
      <c r="L38">
        <f t="shared" si="3"/>
        <v>1642857.0746785712</v>
      </c>
      <c r="M38">
        <f t="shared" si="4"/>
        <v>2821723571.9166613</v>
      </c>
      <c r="O38">
        <v>0.0023</v>
      </c>
      <c r="P38">
        <v>57192640066.4571</v>
      </c>
      <c r="Q38">
        <v>182714477.793247</v>
      </c>
      <c r="R38">
        <v>117700623960.357</v>
      </c>
      <c r="S38">
        <f t="shared" si="5"/>
        <v>314257549.9460983</v>
      </c>
      <c r="T38">
        <f t="shared" si="67"/>
        <v>270711435.1088211</v>
      </c>
      <c r="U38">
        <f t="shared" si="6"/>
        <v>584968985.0549195</v>
      </c>
      <c r="W38">
        <v>158789648.08655334</v>
      </c>
      <c r="X38">
        <f t="shared" si="7"/>
        <v>365216.19059907267</v>
      </c>
      <c r="Y38">
        <f t="shared" si="8"/>
        <v>585334201.2455186</v>
      </c>
      <c r="AA38">
        <v>0.0023</v>
      </c>
      <c r="AB38">
        <v>26110488402.892326</v>
      </c>
      <c r="AC38">
        <v>79927660.21306314</v>
      </c>
      <c r="AD38">
        <v>62440780810.03876</v>
      </c>
      <c r="AE38">
        <f t="shared" si="9"/>
        <v>139981783.53971547</v>
      </c>
      <c r="AF38">
        <f t="shared" si="68"/>
        <v>143613795.86308914</v>
      </c>
      <c r="AG38">
        <f t="shared" si="10"/>
        <v>283595579.4028046</v>
      </c>
      <c r="AI38">
        <v>81579001.98802291</v>
      </c>
      <c r="AJ38">
        <f t="shared" si="11"/>
        <v>187631.7045724527</v>
      </c>
      <c r="AK38">
        <f t="shared" si="12"/>
        <v>283783211.10737705</v>
      </c>
      <c r="AM38">
        <v>0.0023</v>
      </c>
      <c r="AN38">
        <v>14558852888.636045</v>
      </c>
      <c r="AO38">
        <v>42621690.3313192</v>
      </c>
      <c r="AP38">
        <v>40669153077.352905</v>
      </c>
      <c r="AQ38">
        <f t="shared" si="69"/>
        <v>76107051.9751821</v>
      </c>
      <c r="AR38">
        <f t="shared" si="13"/>
        <v>93539052.07791167</v>
      </c>
      <c r="AS38">
        <f t="shared" si="14"/>
        <v>169646104.0530938</v>
      </c>
      <c r="AU38">
        <v>51441107.725510456</v>
      </c>
      <c r="AV38">
        <f t="shared" si="15"/>
        <v>118314.54776867405</v>
      </c>
      <c r="AW38">
        <f t="shared" si="16"/>
        <v>169764418.60086247</v>
      </c>
      <c r="AY38">
        <v>0.0023</v>
      </c>
      <c r="AZ38">
        <v>8948838538.567528</v>
      </c>
      <c r="BA38">
        <v>25002667.895421125</v>
      </c>
      <c r="BB38">
        <v>29356395300.531467</v>
      </c>
      <c r="BC38">
        <f t="shared" si="17"/>
        <v>45584996.53412644</v>
      </c>
      <c r="BD38">
        <f t="shared" si="18"/>
        <v>67519709.19122237</v>
      </c>
      <c r="BE38">
        <f t="shared" si="19"/>
        <v>113104705.7253488</v>
      </c>
      <c r="BG38">
        <v>35946174.46652921</v>
      </c>
      <c r="BH38">
        <f t="shared" si="20"/>
        <v>82676.20127301718</v>
      </c>
      <c r="BI38">
        <f t="shared" si="21"/>
        <v>113187381.92662182</v>
      </c>
      <c r="BK38">
        <v>0.0023</v>
      </c>
      <c r="BL38">
        <v>5814232630.810917</v>
      </c>
      <c r="BM38">
        <v>15468004.070525639</v>
      </c>
      <c r="BN38">
        <v>22519349759.492287</v>
      </c>
      <c r="BO38">
        <f t="shared" si="22"/>
        <v>28840739.121390745</v>
      </c>
      <c r="BP38">
        <f t="shared" si="23"/>
        <v>51794504.44683226</v>
      </c>
      <c r="BQ38">
        <f t="shared" si="24"/>
        <v>80635243.568223</v>
      </c>
      <c r="BS38">
        <v>26701700.570213564</v>
      </c>
      <c r="BT38">
        <f t="shared" si="25"/>
        <v>61413.911311491196</v>
      </c>
      <c r="BU38">
        <f t="shared" si="26"/>
        <v>80696657.47953449</v>
      </c>
      <c r="BW38">
        <v>0.0023</v>
      </c>
      <c r="BX38">
        <v>3907572859.308721</v>
      </c>
      <c r="BY38">
        <v>9873581.568520838</v>
      </c>
      <c r="BZ38">
        <v>17963887231.704277</v>
      </c>
      <c r="CA38">
        <f t="shared" si="27"/>
        <v>18860999.1449309</v>
      </c>
      <c r="CB38">
        <f t="shared" si="28"/>
        <v>41316940.63291983</v>
      </c>
      <c r="CC38">
        <f t="shared" si="29"/>
        <v>60177939.77785073</v>
      </c>
      <c r="CE38">
        <v>20644120.47439863</v>
      </c>
      <c r="CF38">
        <f t="shared" si="30"/>
        <v>47481.47709111685</v>
      </c>
      <c r="CG38">
        <f t="shared" si="31"/>
        <v>60225421.25494185</v>
      </c>
      <c r="CI38">
        <v>0.0023</v>
      </c>
      <c r="CJ38">
        <v>2681489759.483802</v>
      </c>
      <c r="CK38">
        <v>6417323.5811567735</v>
      </c>
      <c r="CL38">
        <v>14706345607.38256</v>
      </c>
      <c r="CM38">
        <f t="shared" si="32"/>
        <v>12584750.027969517</v>
      </c>
      <c r="CN38">
        <f t="shared" si="33"/>
        <v>33824594.89697989</v>
      </c>
      <c r="CO38">
        <f t="shared" si="34"/>
        <v>46409344.92494941</v>
      </c>
      <c r="CQ38">
        <v>16409699.211673103</v>
      </c>
      <c r="CR38">
        <f t="shared" si="35"/>
        <v>37742.30818684814</v>
      </c>
      <c r="CS38">
        <f t="shared" si="36"/>
        <v>46447087.23313626</v>
      </c>
      <c r="CU38">
        <v>0.0023</v>
      </c>
      <c r="CV38">
        <v>1862291442.2757006</v>
      </c>
      <c r="CW38">
        <v>4208044.186541391</v>
      </c>
      <c r="CX38">
        <v>12240383007.887611</v>
      </c>
      <c r="CY38">
        <f t="shared" si="37"/>
        <v>8491314.503775502</v>
      </c>
      <c r="CZ38">
        <f t="shared" si="38"/>
        <v>28152880.918141507</v>
      </c>
      <c r="DA38">
        <f t="shared" si="39"/>
        <v>36644195.42191701</v>
      </c>
      <c r="DC38">
        <v>13306310.910407212</v>
      </c>
      <c r="DD38">
        <f t="shared" si="40"/>
        <v>30604.515093936585</v>
      </c>
      <c r="DE38">
        <f t="shared" si="41"/>
        <v>36674799.937010944</v>
      </c>
      <c r="DG38">
        <v>0.0023</v>
      </c>
      <c r="DH38">
        <v>1299808781.904355</v>
      </c>
      <c r="DI38">
        <v>2763416.634004327</v>
      </c>
      <c r="DJ38">
        <v>10274310422.45355</v>
      </c>
      <c r="DK38">
        <f t="shared" si="42"/>
        <v>5752976.832384344</v>
      </c>
      <c r="DL38">
        <f t="shared" si="43"/>
        <v>23630913.971643165</v>
      </c>
      <c r="DM38">
        <f t="shared" si="44"/>
        <v>29383890.80402751</v>
      </c>
      <c r="DO38">
        <v>10948166.021051466</v>
      </c>
      <c r="DP38">
        <f t="shared" si="45"/>
        <v>25180.781848418374</v>
      </c>
      <c r="DQ38">
        <f t="shared" si="46"/>
        <v>29409071.58587593</v>
      </c>
      <c r="DS38">
        <v>0.0023</v>
      </c>
      <c r="DT38">
        <v>905740821.941225</v>
      </c>
      <c r="DU38">
        <v>1804625.2164291083</v>
      </c>
      <c r="DV38">
        <v>8618775609.806866</v>
      </c>
      <c r="DW38">
        <f t="shared" si="47"/>
        <v>3887829.106893926</v>
      </c>
      <c r="DX38">
        <f t="shared" si="48"/>
        <v>19823183.90255579</v>
      </c>
      <c r="DY38">
        <f t="shared" si="49"/>
        <v>23711013.009449717</v>
      </c>
      <c r="EA38">
        <v>9104501.587054906</v>
      </c>
      <c r="EB38">
        <f t="shared" si="50"/>
        <v>20940.353650226283</v>
      </c>
      <c r="EC38">
        <f t="shared" si="51"/>
        <v>23731953.363099944</v>
      </c>
      <c r="EE38">
        <v>0.0023</v>
      </c>
      <c r="EF38">
        <v>625339155.5610839</v>
      </c>
      <c r="EG38">
        <v>1162406.840851802</v>
      </c>
      <c r="EH38">
        <v>7127334878.967089</v>
      </c>
      <c r="EI38">
        <f t="shared" si="52"/>
        <v>2600686.898642295</v>
      </c>
      <c r="EJ38">
        <f t="shared" si="53"/>
        <v>16392870.221624304</v>
      </c>
      <c r="EK38">
        <f t="shared" si="54"/>
        <v>18993557.120266598</v>
      </c>
      <c r="EM38">
        <v>7629458.166354525</v>
      </c>
      <c r="EN38">
        <f t="shared" si="55"/>
        <v>17547.753782615408</v>
      </c>
      <c r="EO38">
        <f t="shared" si="56"/>
        <v>19011104.874049213</v>
      </c>
      <c r="EQ38">
        <v>0.0023</v>
      </c>
      <c r="ER38">
        <v>423246083.7607877</v>
      </c>
      <c r="ES38">
        <v>730207.1935094803</v>
      </c>
      <c r="ET38">
        <v>5647732192.3943815</v>
      </c>
      <c r="EU38">
        <f t="shared" si="57"/>
        <v>1703673.1861592922</v>
      </c>
      <c r="EV38">
        <f t="shared" si="58"/>
        <v>12989784.042507077</v>
      </c>
      <c r="EW38">
        <f t="shared" si="59"/>
        <v>14693457.228666369</v>
      </c>
      <c r="EY38">
        <v>6426662.132556773</v>
      </c>
      <c r="EZ38">
        <f t="shared" si="60"/>
        <v>14781.322904880577</v>
      </c>
      <c r="FA38">
        <f t="shared" si="61"/>
        <v>14708238.55157125</v>
      </c>
      <c r="FC38">
        <v>0.0023</v>
      </c>
      <c r="FD38">
        <v>275926417.27109843</v>
      </c>
      <c r="FE38">
        <v>439182.8824327359</v>
      </c>
      <c r="FF38">
        <v>3936804577.7317824</v>
      </c>
      <c r="FG38">
        <f t="shared" si="62"/>
        <v>1073813.6421562624</v>
      </c>
      <c r="FH38">
        <f t="shared" si="63"/>
        <v>9054650.5287831</v>
      </c>
      <c r="FI38">
        <f t="shared" si="64"/>
        <v>10128464.170939362</v>
      </c>
      <c r="FK38">
        <v>5430073.244288726</v>
      </c>
      <c r="FL38">
        <f t="shared" si="65"/>
        <v>12489.168461864068</v>
      </c>
      <c r="FM38">
        <f t="shared" si="66"/>
        <v>10140953.339401226</v>
      </c>
    </row>
    <row r="39" spans="3:169" ht="12.75">
      <c r="C39">
        <v>0.0024</v>
      </c>
      <c r="D39">
        <v>291393385441.933</v>
      </c>
      <c r="E39">
        <v>973739567.862875</v>
      </c>
      <c r="F39">
        <v>511363634983.766</v>
      </c>
      <c r="G39">
        <f t="shared" si="0"/>
        <v>1673083692.9235141</v>
      </c>
      <c r="H39">
        <f t="shared" si="1"/>
        <v>1227272723.9610384</v>
      </c>
      <c r="I39">
        <f t="shared" si="2"/>
        <v>2900356416.8845525</v>
      </c>
      <c r="K39">
        <v>714285684.6428571</v>
      </c>
      <c r="L39">
        <f t="shared" si="3"/>
        <v>1714285.643142857</v>
      </c>
      <c r="M39">
        <f t="shared" si="4"/>
        <v>2902070702.527695</v>
      </c>
      <c r="O39">
        <v>0.0024</v>
      </c>
      <c r="P39">
        <v>57192640066.4571</v>
      </c>
      <c r="Q39">
        <v>182714477.793247</v>
      </c>
      <c r="R39">
        <v>117700623960.357</v>
      </c>
      <c r="S39">
        <f t="shared" si="5"/>
        <v>319976813.952744</v>
      </c>
      <c r="T39">
        <f t="shared" si="67"/>
        <v>282481497.50485677</v>
      </c>
      <c r="U39">
        <f t="shared" si="6"/>
        <v>602458311.4576008</v>
      </c>
      <c r="W39">
        <v>158789648.08655334</v>
      </c>
      <c r="X39">
        <f t="shared" si="7"/>
        <v>381095.155407728</v>
      </c>
      <c r="Y39">
        <f t="shared" si="8"/>
        <v>602839406.6130086</v>
      </c>
      <c r="AA39">
        <v>0.0024</v>
      </c>
      <c r="AB39">
        <v>26110488402.892326</v>
      </c>
      <c r="AC39">
        <v>79927660.21306314</v>
      </c>
      <c r="AD39">
        <v>62440780810.03876</v>
      </c>
      <c r="AE39">
        <f t="shared" si="9"/>
        <v>142592832.3800047</v>
      </c>
      <c r="AF39">
        <f t="shared" si="68"/>
        <v>149857873.94409302</v>
      </c>
      <c r="AG39">
        <f t="shared" si="10"/>
        <v>292450706.32409775</v>
      </c>
      <c r="AI39">
        <v>81579001.98802291</v>
      </c>
      <c r="AJ39">
        <f t="shared" si="11"/>
        <v>195789.60477125496</v>
      </c>
      <c r="AK39">
        <f t="shared" si="12"/>
        <v>292646495.928869</v>
      </c>
      <c r="AM39">
        <v>0.0024</v>
      </c>
      <c r="AN39">
        <v>14558852888.636045</v>
      </c>
      <c r="AO39">
        <v>42621690.3313192</v>
      </c>
      <c r="AP39">
        <v>40669153077.352905</v>
      </c>
      <c r="AQ39">
        <f t="shared" si="69"/>
        <v>77562937.2640457</v>
      </c>
      <c r="AR39">
        <f t="shared" si="13"/>
        <v>97605967.38564697</v>
      </c>
      <c r="AS39">
        <f t="shared" si="14"/>
        <v>175168904.64969265</v>
      </c>
      <c r="AU39">
        <v>51441107.725510456</v>
      </c>
      <c r="AV39">
        <f t="shared" si="15"/>
        <v>123458.65854122509</v>
      </c>
      <c r="AW39">
        <f t="shared" si="16"/>
        <v>175292363.3082339</v>
      </c>
      <c r="AY39">
        <v>0.0024</v>
      </c>
      <c r="AZ39">
        <v>8948838538.567528</v>
      </c>
      <c r="BA39">
        <v>25002667.895421125</v>
      </c>
      <c r="BB39">
        <v>29356395300.531467</v>
      </c>
      <c r="BC39">
        <f t="shared" si="17"/>
        <v>46479880.38798319</v>
      </c>
      <c r="BD39">
        <f t="shared" si="18"/>
        <v>70455348.72127551</v>
      </c>
      <c r="BE39">
        <f t="shared" si="19"/>
        <v>116935229.1092587</v>
      </c>
      <c r="BG39">
        <v>35946174.46652921</v>
      </c>
      <c r="BH39">
        <f t="shared" si="20"/>
        <v>86270.8187196701</v>
      </c>
      <c r="BI39">
        <f t="shared" si="21"/>
        <v>117021499.92797837</v>
      </c>
      <c r="BK39">
        <v>0.0024</v>
      </c>
      <c r="BL39">
        <v>5814232630.810917</v>
      </c>
      <c r="BM39">
        <v>15468004.070525639</v>
      </c>
      <c r="BN39">
        <v>22519349759.492287</v>
      </c>
      <c r="BO39">
        <f t="shared" si="22"/>
        <v>29422162.384471837</v>
      </c>
      <c r="BP39">
        <f t="shared" si="23"/>
        <v>54046439.42278148</v>
      </c>
      <c r="BQ39">
        <f t="shared" si="24"/>
        <v>83468601.80725332</v>
      </c>
      <c r="BS39">
        <v>26701700.570213564</v>
      </c>
      <c r="BT39">
        <f t="shared" si="25"/>
        <v>64084.08136851255</v>
      </c>
      <c r="BU39">
        <f t="shared" si="26"/>
        <v>83532685.88862182</v>
      </c>
      <c r="BW39">
        <v>0.0024</v>
      </c>
      <c r="BX39">
        <v>3907572859.308721</v>
      </c>
      <c r="BY39">
        <v>9873581.568520838</v>
      </c>
      <c r="BZ39">
        <v>17963887231.704277</v>
      </c>
      <c r="CA39">
        <f t="shared" si="27"/>
        <v>19251756.430861767</v>
      </c>
      <c r="CB39">
        <f t="shared" si="28"/>
        <v>43113329.35609026</v>
      </c>
      <c r="CC39">
        <f t="shared" si="29"/>
        <v>62365085.78695203</v>
      </c>
      <c r="CE39">
        <v>20644120.47439863</v>
      </c>
      <c r="CF39">
        <f t="shared" si="30"/>
        <v>49545.88913855671</v>
      </c>
      <c r="CG39">
        <f t="shared" si="31"/>
        <v>62414631.67609059</v>
      </c>
      <c r="CI39">
        <v>0.0024</v>
      </c>
      <c r="CJ39">
        <v>2681489759.483802</v>
      </c>
      <c r="CK39">
        <v>6417323.5811567735</v>
      </c>
      <c r="CL39">
        <v>14706345607.38256</v>
      </c>
      <c r="CM39">
        <f t="shared" si="32"/>
        <v>12852899.003917897</v>
      </c>
      <c r="CN39">
        <f t="shared" si="33"/>
        <v>35295229.45771814</v>
      </c>
      <c r="CO39">
        <f t="shared" si="34"/>
        <v>48148128.46163604</v>
      </c>
      <c r="CQ39">
        <v>16409699.211673103</v>
      </c>
      <c r="CR39">
        <f t="shared" si="35"/>
        <v>39383.278108015445</v>
      </c>
      <c r="CS39">
        <f t="shared" si="36"/>
        <v>48187511.73974405</v>
      </c>
      <c r="CU39">
        <v>0.0024</v>
      </c>
      <c r="CV39">
        <v>1862291442.2757006</v>
      </c>
      <c r="CW39">
        <v>4208044.186541391</v>
      </c>
      <c r="CX39">
        <v>12240383007.887611</v>
      </c>
      <c r="CY39">
        <f t="shared" si="37"/>
        <v>8677543.648003072</v>
      </c>
      <c r="CZ39">
        <f t="shared" si="38"/>
        <v>29376919.218930263</v>
      </c>
      <c r="DA39">
        <f t="shared" si="39"/>
        <v>38054462.86693333</v>
      </c>
      <c r="DC39">
        <v>13306310.910407212</v>
      </c>
      <c r="DD39">
        <f t="shared" si="40"/>
        <v>31935.146184977304</v>
      </c>
      <c r="DE39">
        <f t="shared" si="41"/>
        <v>38086398.01311831</v>
      </c>
      <c r="DG39">
        <v>0.0024</v>
      </c>
      <c r="DH39">
        <v>1299808781.904355</v>
      </c>
      <c r="DI39">
        <v>2763416.634004327</v>
      </c>
      <c r="DJ39">
        <v>10274310422.45355</v>
      </c>
      <c r="DK39">
        <f t="shared" si="42"/>
        <v>5882957.710574779</v>
      </c>
      <c r="DL39">
        <f t="shared" si="43"/>
        <v>24658345.01388852</v>
      </c>
      <c r="DM39">
        <f t="shared" si="44"/>
        <v>30541302.7244633</v>
      </c>
      <c r="DO39">
        <v>10948166.021051466</v>
      </c>
      <c r="DP39">
        <f t="shared" si="45"/>
        <v>26275.598450523517</v>
      </c>
      <c r="DQ39">
        <f t="shared" si="46"/>
        <v>30567578.32291382</v>
      </c>
      <c r="DS39">
        <v>0.0024</v>
      </c>
      <c r="DT39">
        <v>905740821.941225</v>
      </c>
      <c r="DU39">
        <v>1804625.2164291083</v>
      </c>
      <c r="DV39">
        <v>8618775609.806866</v>
      </c>
      <c r="DW39">
        <f t="shared" si="47"/>
        <v>3978403.1890880484</v>
      </c>
      <c r="DX39">
        <f t="shared" si="48"/>
        <v>20685061.463536475</v>
      </c>
      <c r="DY39">
        <f t="shared" si="49"/>
        <v>24663464.652624525</v>
      </c>
      <c r="EA39">
        <v>9104501.587054906</v>
      </c>
      <c r="EB39">
        <f t="shared" si="50"/>
        <v>21850.803808931774</v>
      </c>
      <c r="EC39">
        <f t="shared" si="51"/>
        <v>24685315.456433456</v>
      </c>
      <c r="EE39">
        <v>0.0024</v>
      </c>
      <c r="EF39">
        <v>625339155.5610839</v>
      </c>
      <c r="EG39">
        <v>1162406.840851802</v>
      </c>
      <c r="EH39">
        <v>7127334878.967089</v>
      </c>
      <c r="EI39">
        <f t="shared" si="52"/>
        <v>2663220.814198403</v>
      </c>
      <c r="EJ39">
        <f t="shared" si="53"/>
        <v>17105603.70952101</v>
      </c>
      <c r="EK39">
        <f t="shared" si="54"/>
        <v>19768824.523719415</v>
      </c>
      <c r="EM39">
        <v>7629458.166354525</v>
      </c>
      <c r="EN39">
        <f t="shared" si="55"/>
        <v>18310.699599250856</v>
      </c>
      <c r="EO39">
        <f t="shared" si="56"/>
        <v>19787135.223318666</v>
      </c>
      <c r="EQ39">
        <v>0.0024</v>
      </c>
      <c r="ER39">
        <v>423246083.7607877</v>
      </c>
      <c r="ES39">
        <v>730207.1935094803</v>
      </c>
      <c r="ET39">
        <v>5647732192.3943815</v>
      </c>
      <c r="EU39">
        <f t="shared" si="57"/>
        <v>1745997.7945353708</v>
      </c>
      <c r="EV39">
        <f t="shared" si="58"/>
        <v>13554557.261746515</v>
      </c>
      <c r="EW39">
        <f t="shared" si="59"/>
        <v>15300555.056281885</v>
      </c>
      <c r="EY39">
        <v>6426662.132556773</v>
      </c>
      <c r="EZ39">
        <f t="shared" si="60"/>
        <v>15423.989118136253</v>
      </c>
      <c r="FA39">
        <f t="shared" si="61"/>
        <v>15315979.045400022</v>
      </c>
      <c r="FC39">
        <v>0.0024</v>
      </c>
      <c r="FD39">
        <v>275926417.27109843</v>
      </c>
      <c r="FE39">
        <v>439182.8824327359</v>
      </c>
      <c r="FF39">
        <v>3936804577.7317824</v>
      </c>
      <c r="FG39">
        <f t="shared" si="62"/>
        <v>1101406.283883372</v>
      </c>
      <c r="FH39">
        <f t="shared" si="63"/>
        <v>9448330.986556277</v>
      </c>
      <c r="FI39">
        <f t="shared" si="64"/>
        <v>10549737.270439649</v>
      </c>
      <c r="FK39">
        <v>5430073.244288726</v>
      </c>
      <c r="FL39">
        <f t="shared" si="65"/>
        <v>13032.17578629294</v>
      </c>
      <c r="FM39">
        <f t="shared" si="66"/>
        <v>10562769.446225941</v>
      </c>
    </row>
    <row r="40" spans="3:169" ht="12.75">
      <c r="C40">
        <v>0.0025</v>
      </c>
      <c r="D40">
        <v>291393385441.933</v>
      </c>
      <c r="E40">
        <v>973739567.862875</v>
      </c>
      <c r="F40">
        <v>511363634983.766</v>
      </c>
      <c r="G40">
        <f t="shared" si="0"/>
        <v>1702223031.4677076</v>
      </c>
      <c r="H40">
        <f t="shared" si="1"/>
        <v>1278409087.459415</v>
      </c>
      <c r="I40">
        <f t="shared" si="2"/>
        <v>2980632118.9271226</v>
      </c>
      <c r="K40">
        <v>714285684.6428571</v>
      </c>
      <c r="L40">
        <f t="shared" si="3"/>
        <v>1785714.2116071428</v>
      </c>
      <c r="M40">
        <f t="shared" si="4"/>
        <v>2982417833.1387296</v>
      </c>
      <c r="O40">
        <v>0.0025</v>
      </c>
      <c r="P40">
        <v>57192640066.4571</v>
      </c>
      <c r="Q40">
        <v>182714477.793247</v>
      </c>
      <c r="R40">
        <v>117700623960.357</v>
      </c>
      <c r="S40">
        <f t="shared" si="5"/>
        <v>325696077.9593898</v>
      </c>
      <c r="T40">
        <f t="shared" si="67"/>
        <v>294251559.9008925</v>
      </c>
      <c r="U40">
        <f t="shared" si="6"/>
        <v>619947637.8602823</v>
      </c>
      <c r="W40">
        <v>158789648.08655334</v>
      </c>
      <c r="X40">
        <f t="shared" si="7"/>
        <v>396974.12021638337</v>
      </c>
      <c r="Y40">
        <f t="shared" si="8"/>
        <v>620344611.9804987</v>
      </c>
      <c r="AA40">
        <v>0.0025</v>
      </c>
      <c r="AB40">
        <v>26110488402.892326</v>
      </c>
      <c r="AC40">
        <v>79927660.21306314</v>
      </c>
      <c r="AD40">
        <v>62440780810.03876</v>
      </c>
      <c r="AE40">
        <f t="shared" si="9"/>
        <v>145203881.22029394</v>
      </c>
      <c r="AF40">
        <f t="shared" si="68"/>
        <v>156101952.0250969</v>
      </c>
      <c r="AG40">
        <f t="shared" si="10"/>
        <v>301305833.24539083</v>
      </c>
      <c r="AI40">
        <v>81579001.98802291</v>
      </c>
      <c r="AJ40">
        <f t="shared" si="11"/>
        <v>203947.50497005729</v>
      </c>
      <c r="AK40">
        <f t="shared" si="12"/>
        <v>301509780.7503609</v>
      </c>
      <c r="AM40">
        <v>0.0025</v>
      </c>
      <c r="AN40">
        <v>14558852888.636045</v>
      </c>
      <c r="AO40">
        <v>42621690.3313192</v>
      </c>
      <c r="AP40">
        <v>40669153077.352905</v>
      </c>
      <c r="AQ40">
        <f t="shared" si="69"/>
        <v>79018822.55290931</v>
      </c>
      <c r="AR40">
        <f t="shared" si="13"/>
        <v>101672882.69338226</v>
      </c>
      <c r="AS40">
        <f t="shared" si="14"/>
        <v>180691705.24629158</v>
      </c>
      <c r="AU40">
        <v>51441107.725510456</v>
      </c>
      <c r="AV40">
        <f t="shared" si="15"/>
        <v>128602.76931377614</v>
      </c>
      <c r="AW40">
        <f t="shared" si="16"/>
        <v>180820308.01560536</v>
      </c>
      <c r="AY40">
        <v>0.0025</v>
      </c>
      <c r="AZ40">
        <v>8948838538.567528</v>
      </c>
      <c r="BA40">
        <v>25002667.895421125</v>
      </c>
      <c r="BB40">
        <v>29356395300.531467</v>
      </c>
      <c r="BC40">
        <f t="shared" si="17"/>
        <v>47374764.241839945</v>
      </c>
      <c r="BD40">
        <f t="shared" si="18"/>
        <v>73390988.25132868</v>
      </c>
      <c r="BE40">
        <f t="shared" si="19"/>
        <v>120765752.49316862</v>
      </c>
      <c r="BG40">
        <v>35946174.46652921</v>
      </c>
      <c r="BH40">
        <f t="shared" si="20"/>
        <v>89865.43616632304</v>
      </c>
      <c r="BI40">
        <f t="shared" si="21"/>
        <v>120855617.92933494</v>
      </c>
      <c r="BK40">
        <v>0.0025</v>
      </c>
      <c r="BL40">
        <v>5814232630.810917</v>
      </c>
      <c r="BM40">
        <v>15468004.070525639</v>
      </c>
      <c r="BN40">
        <v>22519349759.492287</v>
      </c>
      <c r="BO40">
        <f t="shared" si="22"/>
        <v>30003585.64755293</v>
      </c>
      <c r="BP40">
        <f t="shared" si="23"/>
        <v>56298374.39873072</v>
      </c>
      <c r="BQ40">
        <f t="shared" si="24"/>
        <v>86301960.04628365</v>
      </c>
      <c r="BS40">
        <v>26701700.570213564</v>
      </c>
      <c r="BT40">
        <f t="shared" si="25"/>
        <v>66754.2514255339</v>
      </c>
      <c r="BU40">
        <f t="shared" si="26"/>
        <v>86368714.29770918</v>
      </c>
      <c r="BW40">
        <v>0.0025</v>
      </c>
      <c r="BX40">
        <v>3907572859.308721</v>
      </c>
      <c r="BY40">
        <v>9873581.568520838</v>
      </c>
      <c r="BZ40">
        <v>17963887231.704277</v>
      </c>
      <c r="CA40">
        <f t="shared" si="27"/>
        <v>19642513.716792643</v>
      </c>
      <c r="CB40">
        <f t="shared" si="28"/>
        <v>44909718.07926069</v>
      </c>
      <c r="CC40">
        <f t="shared" si="29"/>
        <v>64552231.796053335</v>
      </c>
      <c r="CE40">
        <v>20644120.47439863</v>
      </c>
      <c r="CF40">
        <f t="shared" si="30"/>
        <v>51610.30118599658</v>
      </c>
      <c r="CG40">
        <f t="shared" si="31"/>
        <v>64603842.09723933</v>
      </c>
      <c r="CI40">
        <v>0.0025</v>
      </c>
      <c r="CJ40">
        <v>2681489759.483802</v>
      </c>
      <c r="CK40">
        <v>6417323.5811567735</v>
      </c>
      <c r="CL40">
        <v>14706345607.38256</v>
      </c>
      <c r="CM40">
        <f t="shared" si="32"/>
        <v>13121047.979866277</v>
      </c>
      <c r="CN40">
        <f t="shared" si="33"/>
        <v>36765864.0184564</v>
      </c>
      <c r="CO40">
        <f t="shared" si="34"/>
        <v>49886911.99832268</v>
      </c>
      <c r="CQ40">
        <v>16409699.211673103</v>
      </c>
      <c r="CR40">
        <f t="shared" si="35"/>
        <v>41024.24802918276</v>
      </c>
      <c r="CS40">
        <f t="shared" si="36"/>
        <v>49927936.24635186</v>
      </c>
      <c r="CU40">
        <v>0.0025</v>
      </c>
      <c r="CV40">
        <v>1862291442.2757006</v>
      </c>
      <c r="CW40">
        <v>4208044.186541391</v>
      </c>
      <c r="CX40">
        <v>12240383007.887611</v>
      </c>
      <c r="CY40">
        <f t="shared" si="37"/>
        <v>8863772.792230643</v>
      </c>
      <c r="CZ40">
        <f t="shared" si="38"/>
        <v>30600957.51971903</v>
      </c>
      <c r="DA40">
        <f t="shared" si="39"/>
        <v>39464730.31194967</v>
      </c>
      <c r="DC40">
        <v>13306310.910407212</v>
      </c>
      <c r="DD40">
        <f t="shared" si="40"/>
        <v>33265.77727601803</v>
      </c>
      <c r="DE40">
        <f t="shared" si="41"/>
        <v>39497996.08922569</v>
      </c>
      <c r="DG40">
        <v>0.0025</v>
      </c>
      <c r="DH40">
        <v>1299808781.904355</v>
      </c>
      <c r="DI40">
        <v>2763416.634004327</v>
      </c>
      <c r="DJ40">
        <v>10274310422.45355</v>
      </c>
      <c r="DK40">
        <f t="shared" si="42"/>
        <v>6012938.588765215</v>
      </c>
      <c r="DL40">
        <f t="shared" si="43"/>
        <v>25685776.056133877</v>
      </c>
      <c r="DM40">
        <f t="shared" si="44"/>
        <v>31698714.644899093</v>
      </c>
      <c r="DO40">
        <v>10948166.021051466</v>
      </c>
      <c r="DP40">
        <f t="shared" si="45"/>
        <v>27370.41505262867</v>
      </c>
      <c r="DQ40">
        <f t="shared" si="46"/>
        <v>31726085.059951723</v>
      </c>
      <c r="DS40">
        <v>0.0025</v>
      </c>
      <c r="DT40">
        <v>905740821.941225</v>
      </c>
      <c r="DU40">
        <v>1804625.2164291083</v>
      </c>
      <c r="DV40">
        <v>8618775609.806866</v>
      </c>
      <c r="DW40">
        <f t="shared" si="47"/>
        <v>4068977.271282171</v>
      </c>
      <c r="DX40">
        <f t="shared" si="48"/>
        <v>21546939.024517164</v>
      </c>
      <c r="DY40">
        <f t="shared" si="49"/>
        <v>25615916.295799334</v>
      </c>
      <c r="EA40">
        <v>9104501.587054906</v>
      </c>
      <c r="EB40">
        <f t="shared" si="50"/>
        <v>22761.253967637265</v>
      </c>
      <c r="EC40">
        <f t="shared" si="51"/>
        <v>25638677.549766973</v>
      </c>
      <c r="EE40">
        <v>0.0025</v>
      </c>
      <c r="EF40">
        <v>625339155.5610839</v>
      </c>
      <c r="EG40">
        <v>1162406.840851802</v>
      </c>
      <c r="EH40">
        <v>7127334878.967089</v>
      </c>
      <c r="EI40">
        <f t="shared" si="52"/>
        <v>2725754.7297545117</v>
      </c>
      <c r="EJ40">
        <f t="shared" si="53"/>
        <v>17818337.19741772</v>
      </c>
      <c r="EK40">
        <f t="shared" si="54"/>
        <v>20544091.927172232</v>
      </c>
      <c r="EM40">
        <v>7629458.166354525</v>
      </c>
      <c r="EN40">
        <f t="shared" si="55"/>
        <v>19073.645415886313</v>
      </c>
      <c r="EO40">
        <f t="shared" si="56"/>
        <v>20563165.57258812</v>
      </c>
      <c r="EQ40">
        <v>0.0025</v>
      </c>
      <c r="ER40">
        <v>423246083.7607877</v>
      </c>
      <c r="ES40">
        <v>730207.1935094803</v>
      </c>
      <c r="ET40">
        <v>5647732192.3943815</v>
      </c>
      <c r="EU40">
        <f t="shared" si="57"/>
        <v>1788322.4029114498</v>
      </c>
      <c r="EV40">
        <f t="shared" si="58"/>
        <v>14119330.480985954</v>
      </c>
      <c r="EW40">
        <f t="shared" si="59"/>
        <v>15907652.883897405</v>
      </c>
      <c r="EY40">
        <v>6426662.132556773</v>
      </c>
      <c r="EZ40">
        <f t="shared" si="60"/>
        <v>16066.655331391932</v>
      </c>
      <c r="FA40">
        <f t="shared" si="61"/>
        <v>15923719.539228797</v>
      </c>
      <c r="FC40">
        <v>0.0025</v>
      </c>
      <c r="FD40">
        <v>275926417.27109843</v>
      </c>
      <c r="FE40">
        <v>439182.8824327359</v>
      </c>
      <c r="FF40">
        <v>3936804577.7317824</v>
      </c>
      <c r="FG40">
        <f t="shared" si="62"/>
        <v>1128998.925610482</v>
      </c>
      <c r="FH40">
        <f t="shared" si="63"/>
        <v>9842011.444329455</v>
      </c>
      <c r="FI40">
        <f t="shared" si="64"/>
        <v>10971010.369939938</v>
      </c>
      <c r="FK40">
        <v>5430073.244288726</v>
      </c>
      <c r="FL40">
        <f t="shared" si="65"/>
        <v>13575.183110721815</v>
      </c>
      <c r="FM40">
        <f t="shared" si="66"/>
        <v>10984585.55305066</v>
      </c>
    </row>
    <row r="41" spans="3:169" ht="12.75">
      <c r="C41">
        <v>0.0026</v>
      </c>
      <c r="D41">
        <v>291393385441.933</v>
      </c>
      <c r="E41">
        <v>973739567.862875</v>
      </c>
      <c r="F41">
        <v>511363634983.766</v>
      </c>
      <c r="G41">
        <f t="shared" si="0"/>
        <v>1731362370.0119007</v>
      </c>
      <c r="H41">
        <f t="shared" si="1"/>
        <v>1329545450.9577916</v>
      </c>
      <c r="I41">
        <f t="shared" si="2"/>
        <v>3060907820.969692</v>
      </c>
      <c r="K41">
        <v>714285684.6428571</v>
      </c>
      <c r="L41">
        <f t="shared" si="3"/>
        <v>1857142.7800714283</v>
      </c>
      <c r="M41">
        <f t="shared" si="4"/>
        <v>3062764963.7497635</v>
      </c>
      <c r="O41">
        <v>0.0026</v>
      </c>
      <c r="P41">
        <v>57192640066.4571</v>
      </c>
      <c r="Q41">
        <v>182714477.793247</v>
      </c>
      <c r="R41">
        <v>117700623960.357</v>
      </c>
      <c r="S41">
        <f t="shared" si="5"/>
        <v>331415341.9660355</v>
      </c>
      <c r="T41">
        <f t="shared" si="67"/>
        <v>306021622.29692817</v>
      </c>
      <c r="U41">
        <f t="shared" si="6"/>
        <v>637436964.2629637</v>
      </c>
      <c r="W41">
        <v>158789648.08655334</v>
      </c>
      <c r="X41">
        <f t="shared" si="7"/>
        <v>412853.0850250386</v>
      </c>
      <c r="Y41">
        <f t="shared" si="8"/>
        <v>637849817.3479887</v>
      </c>
      <c r="AA41">
        <v>0.0026</v>
      </c>
      <c r="AB41">
        <v>26110488402.892326</v>
      </c>
      <c r="AC41">
        <v>79927660.21306314</v>
      </c>
      <c r="AD41">
        <v>62440780810.03876</v>
      </c>
      <c r="AE41">
        <f t="shared" si="9"/>
        <v>147814930.06058317</v>
      </c>
      <c r="AF41">
        <f t="shared" si="68"/>
        <v>162346030.10610077</v>
      </c>
      <c r="AG41">
        <f t="shared" si="10"/>
        <v>310160960.1666839</v>
      </c>
      <c r="AI41">
        <v>81579001.98802291</v>
      </c>
      <c r="AJ41">
        <f t="shared" si="11"/>
        <v>212105.40516885955</v>
      </c>
      <c r="AK41">
        <f t="shared" si="12"/>
        <v>310373065.57185274</v>
      </c>
      <c r="AM41">
        <v>0.0026</v>
      </c>
      <c r="AN41">
        <v>14558852888.636045</v>
      </c>
      <c r="AO41">
        <v>42621690.3313192</v>
      </c>
      <c r="AP41">
        <v>40669153077.352905</v>
      </c>
      <c r="AQ41">
        <f t="shared" si="69"/>
        <v>80474707.84177291</v>
      </c>
      <c r="AR41">
        <f t="shared" si="13"/>
        <v>105739798.00111754</v>
      </c>
      <c r="AS41">
        <f t="shared" si="14"/>
        <v>186214505.84289044</v>
      </c>
      <c r="AU41">
        <v>51441107.725510456</v>
      </c>
      <c r="AV41">
        <f t="shared" si="15"/>
        <v>133746.88008632718</v>
      </c>
      <c r="AW41">
        <f t="shared" si="16"/>
        <v>186348252.72297677</v>
      </c>
      <c r="AY41">
        <v>0.0026</v>
      </c>
      <c r="AZ41">
        <v>8948838538.567528</v>
      </c>
      <c r="BA41">
        <v>25002667.895421125</v>
      </c>
      <c r="BB41">
        <v>29356395300.531467</v>
      </c>
      <c r="BC41">
        <f t="shared" si="17"/>
        <v>48269648.095696695</v>
      </c>
      <c r="BD41">
        <f t="shared" si="18"/>
        <v>76326627.78138182</v>
      </c>
      <c r="BE41">
        <f t="shared" si="19"/>
        <v>124596275.8770785</v>
      </c>
      <c r="BG41">
        <v>35946174.46652921</v>
      </c>
      <c r="BH41">
        <f t="shared" si="20"/>
        <v>93460.05361297594</v>
      </c>
      <c r="BI41">
        <f t="shared" si="21"/>
        <v>124689735.93069148</v>
      </c>
      <c r="BK41">
        <v>0.0026</v>
      </c>
      <c r="BL41">
        <v>5814232630.810917</v>
      </c>
      <c r="BM41">
        <v>15468004.070525639</v>
      </c>
      <c r="BN41">
        <v>22519349759.492287</v>
      </c>
      <c r="BO41">
        <f t="shared" si="22"/>
        <v>30585008.910634022</v>
      </c>
      <c r="BP41">
        <f t="shared" si="23"/>
        <v>58550309.374679945</v>
      </c>
      <c r="BQ41">
        <f t="shared" si="24"/>
        <v>89135318.28531396</v>
      </c>
      <c r="BS41">
        <v>26701700.570213564</v>
      </c>
      <c r="BT41">
        <f t="shared" si="25"/>
        <v>69424.42148255526</v>
      </c>
      <c r="BU41">
        <f t="shared" si="26"/>
        <v>89204742.70679651</v>
      </c>
      <c r="BW41">
        <v>0.0026</v>
      </c>
      <c r="BX41">
        <v>3907572859.308721</v>
      </c>
      <c r="BY41">
        <v>9873581.568520838</v>
      </c>
      <c r="BZ41">
        <v>17963887231.704277</v>
      </c>
      <c r="CA41">
        <f t="shared" si="27"/>
        <v>20033271.002723515</v>
      </c>
      <c r="CB41">
        <f t="shared" si="28"/>
        <v>46706106.80243112</v>
      </c>
      <c r="CC41">
        <f t="shared" si="29"/>
        <v>66739377.80515464</v>
      </c>
      <c r="CE41">
        <v>20644120.47439863</v>
      </c>
      <c r="CF41">
        <f t="shared" si="30"/>
        <v>53674.71323343644</v>
      </c>
      <c r="CG41">
        <f t="shared" si="31"/>
        <v>66793052.51838807</v>
      </c>
      <c r="CI41">
        <v>0.0026</v>
      </c>
      <c r="CJ41">
        <v>2681489759.483802</v>
      </c>
      <c r="CK41">
        <v>6417323.5811567735</v>
      </c>
      <c r="CL41">
        <v>14706345607.38256</v>
      </c>
      <c r="CM41">
        <f t="shared" si="32"/>
        <v>13389196.955814658</v>
      </c>
      <c r="CN41">
        <f t="shared" si="33"/>
        <v>38236498.57919466</v>
      </c>
      <c r="CO41">
        <f t="shared" si="34"/>
        <v>51625695.53500932</v>
      </c>
      <c r="CQ41">
        <v>16409699.211673103</v>
      </c>
      <c r="CR41">
        <f t="shared" si="35"/>
        <v>42665.21795035007</v>
      </c>
      <c r="CS41">
        <f t="shared" si="36"/>
        <v>51668360.75295967</v>
      </c>
      <c r="CU41">
        <v>0.0026</v>
      </c>
      <c r="CV41">
        <v>1862291442.2757006</v>
      </c>
      <c r="CW41">
        <v>4208044.186541391</v>
      </c>
      <c r="CX41">
        <v>12240383007.887611</v>
      </c>
      <c r="CY41">
        <f t="shared" si="37"/>
        <v>9050001.936458211</v>
      </c>
      <c r="CZ41">
        <f t="shared" si="38"/>
        <v>31824995.820507787</v>
      </c>
      <c r="DA41">
        <f t="shared" si="39"/>
        <v>40874997.756965995</v>
      </c>
      <c r="DC41">
        <v>13306310.910407212</v>
      </c>
      <c r="DD41">
        <f t="shared" si="40"/>
        <v>34596.40836705875</v>
      </c>
      <c r="DE41">
        <f t="shared" si="41"/>
        <v>40909594.165333055</v>
      </c>
      <c r="DG41">
        <v>0.0026</v>
      </c>
      <c r="DH41">
        <v>1299808781.904355</v>
      </c>
      <c r="DI41">
        <v>2763416.634004327</v>
      </c>
      <c r="DJ41">
        <v>10274310422.45355</v>
      </c>
      <c r="DK41">
        <f t="shared" si="42"/>
        <v>6142919.466955651</v>
      </c>
      <c r="DL41">
        <f t="shared" si="43"/>
        <v>26713207.09837923</v>
      </c>
      <c r="DM41">
        <f t="shared" si="44"/>
        <v>32856126.56533488</v>
      </c>
      <c r="DO41">
        <v>10948166.021051466</v>
      </c>
      <c r="DP41">
        <f t="shared" si="45"/>
        <v>28465.231654733812</v>
      </c>
      <c r="DQ41">
        <f t="shared" si="46"/>
        <v>32884591.796989612</v>
      </c>
      <c r="DS41">
        <v>0.0026</v>
      </c>
      <c r="DT41">
        <v>905740821.941225</v>
      </c>
      <c r="DU41">
        <v>1804625.2164291083</v>
      </c>
      <c r="DV41">
        <v>8618775609.806866</v>
      </c>
      <c r="DW41">
        <f t="shared" si="47"/>
        <v>4159551.3534762934</v>
      </c>
      <c r="DX41">
        <f t="shared" si="48"/>
        <v>22408816.58549785</v>
      </c>
      <c r="DY41">
        <f t="shared" si="49"/>
        <v>26568367.938974142</v>
      </c>
      <c r="EA41">
        <v>9104501.587054906</v>
      </c>
      <c r="EB41">
        <f t="shared" si="50"/>
        <v>23671.704126342756</v>
      </c>
      <c r="EC41">
        <f t="shared" si="51"/>
        <v>26592039.643100485</v>
      </c>
      <c r="EE41">
        <v>0.0026</v>
      </c>
      <c r="EF41">
        <v>625339155.5610839</v>
      </c>
      <c r="EG41">
        <v>1162406.840851802</v>
      </c>
      <c r="EH41">
        <v>7127334878.967089</v>
      </c>
      <c r="EI41">
        <f t="shared" si="52"/>
        <v>2788288.64531062</v>
      </c>
      <c r="EJ41">
        <f t="shared" si="53"/>
        <v>18531070.685314428</v>
      </c>
      <c r="EK41">
        <f t="shared" si="54"/>
        <v>21319359.33062505</v>
      </c>
      <c r="EM41">
        <v>7629458.166354525</v>
      </c>
      <c r="EN41">
        <f t="shared" si="55"/>
        <v>19836.591232521765</v>
      </c>
      <c r="EO41">
        <f t="shared" si="56"/>
        <v>21339195.921857573</v>
      </c>
      <c r="EQ41">
        <v>0.0026</v>
      </c>
      <c r="ER41">
        <v>423246083.7607877</v>
      </c>
      <c r="ES41">
        <v>730207.1935094803</v>
      </c>
      <c r="ET41">
        <v>5647732192.3943815</v>
      </c>
      <c r="EU41">
        <f t="shared" si="57"/>
        <v>1830647.0112875286</v>
      </c>
      <c r="EV41">
        <f t="shared" si="58"/>
        <v>14684103.70022539</v>
      </c>
      <c r="EW41">
        <f t="shared" si="59"/>
        <v>16514750.71151292</v>
      </c>
      <c r="EY41">
        <v>6426662.132556773</v>
      </c>
      <c r="EZ41">
        <f t="shared" si="60"/>
        <v>16709.32154464761</v>
      </c>
      <c r="FA41">
        <f t="shared" si="61"/>
        <v>16531460.033057567</v>
      </c>
      <c r="FC41">
        <v>0.0026</v>
      </c>
      <c r="FD41">
        <v>275926417.27109843</v>
      </c>
      <c r="FE41">
        <v>439182.8824327359</v>
      </c>
      <c r="FF41">
        <v>3936804577.7317824</v>
      </c>
      <c r="FG41">
        <f t="shared" si="62"/>
        <v>1156591.5673375917</v>
      </c>
      <c r="FH41">
        <f t="shared" si="63"/>
        <v>10235691.902102634</v>
      </c>
      <c r="FI41">
        <f t="shared" si="64"/>
        <v>11392283.469440226</v>
      </c>
      <c r="FK41">
        <v>5430073.244288726</v>
      </c>
      <c r="FL41">
        <f t="shared" si="65"/>
        <v>14118.190435150686</v>
      </c>
      <c r="FM41">
        <f t="shared" si="66"/>
        <v>11406401.659875376</v>
      </c>
    </row>
    <row r="42" spans="3:169" ht="12.75">
      <c r="C42">
        <v>0.0027</v>
      </c>
      <c r="D42">
        <v>291393385441.933</v>
      </c>
      <c r="E42">
        <v>973739567.862875</v>
      </c>
      <c r="F42">
        <v>511363634983.766</v>
      </c>
      <c r="G42">
        <f t="shared" si="0"/>
        <v>1760501708.5560942</v>
      </c>
      <c r="H42">
        <f t="shared" si="1"/>
        <v>1380681814.4561682</v>
      </c>
      <c r="I42">
        <f t="shared" si="2"/>
        <v>3141183523.0122623</v>
      </c>
      <c r="K42">
        <v>714285684.6428571</v>
      </c>
      <c r="L42">
        <f t="shared" si="3"/>
        <v>1928571.3485357142</v>
      </c>
      <c r="M42">
        <f t="shared" si="4"/>
        <v>3143112094.360798</v>
      </c>
      <c r="O42">
        <v>0.0027</v>
      </c>
      <c r="P42">
        <v>57192640066.4571</v>
      </c>
      <c r="Q42">
        <v>182714477.793247</v>
      </c>
      <c r="R42">
        <v>117700623960.357</v>
      </c>
      <c r="S42">
        <f t="shared" si="5"/>
        <v>337134605.97268116</v>
      </c>
      <c r="T42">
        <f t="shared" si="67"/>
        <v>317791684.6929639</v>
      </c>
      <c r="U42">
        <f t="shared" si="6"/>
        <v>654926290.6656451</v>
      </c>
      <c r="W42">
        <v>158789648.08655334</v>
      </c>
      <c r="X42">
        <f t="shared" si="7"/>
        <v>428732.049833694</v>
      </c>
      <c r="Y42">
        <f t="shared" si="8"/>
        <v>655355022.7154788</v>
      </c>
      <c r="AA42">
        <v>0.0027</v>
      </c>
      <c r="AB42">
        <v>26110488402.892326</v>
      </c>
      <c r="AC42">
        <v>79927660.21306314</v>
      </c>
      <c r="AD42">
        <v>62440780810.03876</v>
      </c>
      <c r="AE42">
        <f t="shared" si="9"/>
        <v>150425978.9008724</v>
      </c>
      <c r="AF42">
        <f t="shared" si="68"/>
        <v>168590108.18710464</v>
      </c>
      <c r="AG42">
        <f t="shared" si="10"/>
        <v>319016087.08797705</v>
      </c>
      <c r="AI42">
        <v>81579001.98802291</v>
      </c>
      <c r="AJ42">
        <f t="shared" si="11"/>
        <v>220263.30536766187</v>
      </c>
      <c r="AK42">
        <f t="shared" si="12"/>
        <v>319236350.3933447</v>
      </c>
      <c r="AM42">
        <v>0.0027</v>
      </c>
      <c r="AN42">
        <v>14558852888.636045</v>
      </c>
      <c r="AO42">
        <v>42621690.3313192</v>
      </c>
      <c r="AP42">
        <v>40669153077.352905</v>
      </c>
      <c r="AQ42">
        <f t="shared" si="69"/>
        <v>81930593.13063651</v>
      </c>
      <c r="AR42">
        <f t="shared" si="13"/>
        <v>109806713.30885285</v>
      </c>
      <c r="AS42">
        <f t="shared" si="14"/>
        <v>191737306.43948936</v>
      </c>
      <c r="AU42">
        <v>51441107.725510456</v>
      </c>
      <c r="AV42">
        <f t="shared" si="15"/>
        <v>138890.99085887824</v>
      </c>
      <c r="AW42">
        <f t="shared" si="16"/>
        <v>191876197.43034825</v>
      </c>
      <c r="AY42">
        <v>0.0027</v>
      </c>
      <c r="AZ42">
        <v>8948838538.567528</v>
      </c>
      <c r="BA42">
        <v>25002667.895421125</v>
      </c>
      <c r="BB42">
        <v>29356395300.531467</v>
      </c>
      <c r="BC42">
        <f t="shared" si="17"/>
        <v>49164531.94955345</v>
      </c>
      <c r="BD42">
        <f t="shared" si="18"/>
        <v>79262267.31143497</v>
      </c>
      <c r="BE42">
        <f t="shared" si="19"/>
        <v>128426799.26098841</v>
      </c>
      <c r="BG42">
        <v>35946174.46652921</v>
      </c>
      <c r="BH42">
        <f t="shared" si="20"/>
        <v>97054.67105962888</v>
      </c>
      <c r="BI42">
        <f t="shared" si="21"/>
        <v>128523853.93204804</v>
      </c>
      <c r="BK42">
        <v>0.0027</v>
      </c>
      <c r="BL42">
        <v>5814232630.810917</v>
      </c>
      <c r="BM42">
        <v>15468004.070525639</v>
      </c>
      <c r="BN42">
        <v>22519349759.492287</v>
      </c>
      <c r="BO42">
        <f t="shared" si="22"/>
        <v>31166432.173715115</v>
      </c>
      <c r="BP42">
        <f t="shared" si="23"/>
        <v>60802244.35062918</v>
      </c>
      <c r="BQ42">
        <f t="shared" si="24"/>
        <v>91968676.5243443</v>
      </c>
      <c r="BS42">
        <v>26701700.570213564</v>
      </c>
      <c r="BT42">
        <f t="shared" si="25"/>
        <v>72094.59153957662</v>
      </c>
      <c r="BU42">
        <f t="shared" si="26"/>
        <v>92040771.11588387</v>
      </c>
      <c r="BW42">
        <v>0.0027</v>
      </c>
      <c r="BX42">
        <v>3907572859.308721</v>
      </c>
      <c r="BY42">
        <v>9873581.568520838</v>
      </c>
      <c r="BZ42">
        <v>17963887231.704277</v>
      </c>
      <c r="CA42">
        <f t="shared" si="27"/>
        <v>20424028.288654387</v>
      </c>
      <c r="CB42">
        <f t="shared" si="28"/>
        <v>48502495.52560155</v>
      </c>
      <c r="CC42">
        <f t="shared" si="29"/>
        <v>68926523.81425594</v>
      </c>
      <c r="CE42">
        <v>20644120.47439863</v>
      </c>
      <c r="CF42">
        <f t="shared" si="30"/>
        <v>55739.12528087631</v>
      </c>
      <c r="CG42">
        <f t="shared" si="31"/>
        <v>68982262.93953681</v>
      </c>
      <c r="CI42">
        <v>0.0027</v>
      </c>
      <c r="CJ42">
        <v>2681489759.483802</v>
      </c>
      <c r="CK42">
        <v>6417323.5811567735</v>
      </c>
      <c r="CL42">
        <v>14706345607.38256</v>
      </c>
      <c r="CM42">
        <f t="shared" si="32"/>
        <v>13657345.931763038</v>
      </c>
      <c r="CN42">
        <f t="shared" si="33"/>
        <v>39707133.139932916</v>
      </c>
      <c r="CO42">
        <f t="shared" si="34"/>
        <v>53364479.07169595</v>
      </c>
      <c r="CQ42">
        <v>16409699.211673103</v>
      </c>
      <c r="CR42">
        <f t="shared" si="35"/>
        <v>44306.18787151738</v>
      </c>
      <c r="CS42">
        <f t="shared" si="36"/>
        <v>53408785.25956747</v>
      </c>
      <c r="CU42">
        <v>0.0027</v>
      </c>
      <c r="CV42">
        <v>1862291442.2757006</v>
      </c>
      <c r="CW42">
        <v>4208044.186541391</v>
      </c>
      <c r="CX42">
        <v>12240383007.887611</v>
      </c>
      <c r="CY42">
        <f t="shared" si="37"/>
        <v>9236231.080685783</v>
      </c>
      <c r="CZ42">
        <f t="shared" si="38"/>
        <v>33049034.12129655</v>
      </c>
      <c r="DA42">
        <f t="shared" si="39"/>
        <v>42285265.201982334</v>
      </c>
      <c r="DC42">
        <v>13306310.910407212</v>
      </c>
      <c r="DD42">
        <f t="shared" si="40"/>
        <v>35927.039458099476</v>
      </c>
      <c r="DE42">
        <f t="shared" si="41"/>
        <v>42321192.24144043</v>
      </c>
      <c r="DG42">
        <v>0.0027</v>
      </c>
      <c r="DH42">
        <v>1299808781.904355</v>
      </c>
      <c r="DI42">
        <v>2763416.634004327</v>
      </c>
      <c r="DJ42">
        <v>10274310422.45355</v>
      </c>
      <c r="DK42">
        <f t="shared" si="42"/>
        <v>6272900.345146086</v>
      </c>
      <c r="DL42">
        <f t="shared" si="43"/>
        <v>27740638.140624586</v>
      </c>
      <c r="DM42">
        <f t="shared" si="44"/>
        <v>34013538.48577067</v>
      </c>
      <c r="DO42">
        <v>10948166.021051466</v>
      </c>
      <c r="DP42">
        <f t="shared" si="45"/>
        <v>29560.04825683896</v>
      </c>
      <c r="DQ42">
        <f t="shared" si="46"/>
        <v>34043098.53402751</v>
      </c>
      <c r="DS42">
        <v>0.0027</v>
      </c>
      <c r="DT42">
        <v>905740821.941225</v>
      </c>
      <c r="DU42">
        <v>1804625.2164291083</v>
      </c>
      <c r="DV42">
        <v>8618775609.806866</v>
      </c>
      <c r="DW42">
        <f t="shared" si="47"/>
        <v>4250125.435670416</v>
      </c>
      <c r="DX42">
        <f t="shared" si="48"/>
        <v>23270694.146478537</v>
      </c>
      <c r="DY42">
        <f t="shared" si="49"/>
        <v>27520819.582148954</v>
      </c>
      <c r="EA42">
        <v>9104501.587054906</v>
      </c>
      <c r="EB42">
        <f t="shared" si="50"/>
        <v>24582.154285048247</v>
      </c>
      <c r="EC42">
        <f t="shared" si="51"/>
        <v>27545401.736434</v>
      </c>
      <c r="EE42">
        <v>0.0027</v>
      </c>
      <c r="EF42">
        <v>625339155.5610839</v>
      </c>
      <c r="EG42">
        <v>1162406.840851802</v>
      </c>
      <c r="EH42">
        <v>7127334878.967089</v>
      </c>
      <c r="EI42">
        <f t="shared" si="52"/>
        <v>2850822.5608667284</v>
      </c>
      <c r="EJ42">
        <f t="shared" si="53"/>
        <v>19243804.17321114</v>
      </c>
      <c r="EK42">
        <f t="shared" si="54"/>
        <v>22094626.734077867</v>
      </c>
      <c r="EM42">
        <v>7629458.166354525</v>
      </c>
      <c r="EN42">
        <f t="shared" si="55"/>
        <v>20599.537049157218</v>
      </c>
      <c r="EO42">
        <f t="shared" si="56"/>
        <v>22115226.271127023</v>
      </c>
      <c r="EQ42">
        <v>0.0027</v>
      </c>
      <c r="ER42">
        <v>423246083.7607877</v>
      </c>
      <c r="ES42">
        <v>730207.1935094803</v>
      </c>
      <c r="ET42">
        <v>5647732192.3943815</v>
      </c>
      <c r="EU42">
        <f t="shared" si="57"/>
        <v>1872971.6196636073</v>
      </c>
      <c r="EV42">
        <f t="shared" si="58"/>
        <v>15248876.91946483</v>
      </c>
      <c r="EW42">
        <f t="shared" si="59"/>
        <v>17121848.539128438</v>
      </c>
      <c r="EY42">
        <v>6426662.132556773</v>
      </c>
      <c r="EZ42">
        <f t="shared" si="60"/>
        <v>17351.987757903287</v>
      </c>
      <c r="FA42">
        <f t="shared" si="61"/>
        <v>17139200.52688634</v>
      </c>
      <c r="FC42">
        <v>0.0027</v>
      </c>
      <c r="FD42">
        <v>275926417.27109843</v>
      </c>
      <c r="FE42">
        <v>439182.8824327359</v>
      </c>
      <c r="FF42">
        <v>3936804577.7317824</v>
      </c>
      <c r="FG42">
        <f t="shared" si="62"/>
        <v>1184184.2090647016</v>
      </c>
      <c r="FH42">
        <f t="shared" si="63"/>
        <v>10629372.359875813</v>
      </c>
      <c r="FI42">
        <f t="shared" si="64"/>
        <v>11813556.568940515</v>
      </c>
      <c r="FK42">
        <v>5430073.244288726</v>
      </c>
      <c r="FL42">
        <f t="shared" si="65"/>
        <v>14661.19775957956</v>
      </c>
      <c r="FM42">
        <f t="shared" si="66"/>
        <v>11828217.766700095</v>
      </c>
    </row>
    <row r="43" spans="3:169" ht="12.75">
      <c r="C43">
        <v>0.0028</v>
      </c>
      <c r="D43">
        <v>291393385441.933</v>
      </c>
      <c r="E43">
        <v>973739567.862875</v>
      </c>
      <c r="F43">
        <v>511363634983.766</v>
      </c>
      <c r="G43">
        <f t="shared" si="0"/>
        <v>1789641047.1002874</v>
      </c>
      <c r="H43">
        <f t="shared" si="1"/>
        <v>1431818177.9545448</v>
      </c>
      <c r="I43">
        <f t="shared" si="2"/>
        <v>3221459225.0548325</v>
      </c>
      <c r="K43">
        <v>714285684.6428571</v>
      </c>
      <c r="L43">
        <f t="shared" si="3"/>
        <v>1999999.917</v>
      </c>
      <c r="M43">
        <f t="shared" si="4"/>
        <v>3223459224.9718323</v>
      </c>
      <c r="O43">
        <v>0.0028</v>
      </c>
      <c r="P43">
        <v>57192640066.4571</v>
      </c>
      <c r="Q43">
        <v>182714477.793247</v>
      </c>
      <c r="R43">
        <v>117700623960.357</v>
      </c>
      <c r="S43">
        <f t="shared" si="5"/>
        <v>342853869.9793269</v>
      </c>
      <c r="T43">
        <f t="shared" si="67"/>
        <v>329561747.08899957</v>
      </c>
      <c r="U43">
        <f t="shared" si="6"/>
        <v>672415617.0683265</v>
      </c>
      <c r="W43">
        <v>158789648.08655334</v>
      </c>
      <c r="X43">
        <f t="shared" si="7"/>
        <v>444611.0146423493</v>
      </c>
      <c r="Y43">
        <f t="shared" si="8"/>
        <v>672860228.0829688</v>
      </c>
      <c r="AA43">
        <v>0.0028</v>
      </c>
      <c r="AB43">
        <v>26110488402.892326</v>
      </c>
      <c r="AC43">
        <v>79927660.21306314</v>
      </c>
      <c r="AD43">
        <v>62440780810.03876</v>
      </c>
      <c r="AE43">
        <f t="shared" si="9"/>
        <v>153037027.74116164</v>
      </c>
      <c r="AF43">
        <f t="shared" si="68"/>
        <v>174834186.26810852</v>
      </c>
      <c r="AG43">
        <f t="shared" si="10"/>
        <v>327871214.0092702</v>
      </c>
      <c r="AI43">
        <v>81579001.98802291</v>
      </c>
      <c r="AJ43">
        <f t="shared" si="11"/>
        <v>228421.20556646414</v>
      </c>
      <c r="AK43">
        <f t="shared" si="12"/>
        <v>328099635.21483666</v>
      </c>
      <c r="AM43">
        <v>0.0028</v>
      </c>
      <c r="AN43">
        <v>14558852888.636045</v>
      </c>
      <c r="AO43">
        <v>42621690.3313192</v>
      </c>
      <c r="AP43">
        <v>40669153077.352905</v>
      </c>
      <c r="AQ43">
        <f t="shared" si="69"/>
        <v>83386478.41950013</v>
      </c>
      <c r="AR43">
        <f t="shared" si="13"/>
        <v>113873628.61658813</v>
      </c>
      <c r="AS43">
        <f t="shared" si="14"/>
        <v>197260107.03608826</v>
      </c>
      <c r="AU43">
        <v>51441107.725510456</v>
      </c>
      <c r="AV43">
        <f t="shared" si="15"/>
        <v>144035.10163142928</v>
      </c>
      <c r="AW43">
        <f t="shared" si="16"/>
        <v>197404142.1377197</v>
      </c>
      <c r="AY43">
        <v>0.0028</v>
      </c>
      <c r="AZ43">
        <v>8948838538.567528</v>
      </c>
      <c r="BA43">
        <v>25002667.895421125</v>
      </c>
      <c r="BB43">
        <v>29356395300.531467</v>
      </c>
      <c r="BC43">
        <f t="shared" si="17"/>
        <v>50059415.8034102</v>
      </c>
      <c r="BD43">
        <f t="shared" si="18"/>
        <v>82197906.84148811</v>
      </c>
      <c r="BE43">
        <f t="shared" si="19"/>
        <v>132257322.64489831</v>
      </c>
      <c r="BG43">
        <v>35946174.46652921</v>
      </c>
      <c r="BH43">
        <f t="shared" si="20"/>
        <v>100649.2885062818</v>
      </c>
      <c r="BI43">
        <f t="shared" si="21"/>
        <v>132357971.9334046</v>
      </c>
      <c r="BK43">
        <v>0.0028</v>
      </c>
      <c r="BL43">
        <v>5814232630.810917</v>
      </c>
      <c r="BM43">
        <v>15468004.070525639</v>
      </c>
      <c r="BN43">
        <v>22519349759.492287</v>
      </c>
      <c r="BO43">
        <f t="shared" si="22"/>
        <v>31747855.436796203</v>
      </c>
      <c r="BP43">
        <f t="shared" si="23"/>
        <v>63054179.3265784</v>
      </c>
      <c r="BQ43">
        <f t="shared" si="24"/>
        <v>94802034.7633746</v>
      </c>
      <c r="BS43">
        <v>26701700.570213564</v>
      </c>
      <c r="BT43">
        <f t="shared" si="25"/>
        <v>74764.76159659798</v>
      </c>
      <c r="BU43">
        <f t="shared" si="26"/>
        <v>94876799.5249712</v>
      </c>
      <c r="BW43">
        <v>0.0028</v>
      </c>
      <c r="BX43">
        <v>3907572859.308721</v>
      </c>
      <c r="BY43">
        <v>9873581.568520838</v>
      </c>
      <c r="BZ43">
        <v>17963887231.704277</v>
      </c>
      <c r="CA43">
        <f t="shared" si="27"/>
        <v>20814785.57458526</v>
      </c>
      <c r="CB43">
        <f t="shared" si="28"/>
        <v>50298884.24877197</v>
      </c>
      <c r="CC43">
        <f t="shared" si="29"/>
        <v>71113669.82335722</v>
      </c>
      <c r="CE43">
        <v>20644120.47439863</v>
      </c>
      <c r="CF43">
        <f t="shared" si="30"/>
        <v>57803.53732831617</v>
      </c>
      <c r="CG43">
        <f t="shared" si="31"/>
        <v>71171473.36068554</v>
      </c>
      <c r="CI43">
        <v>0.0028</v>
      </c>
      <c r="CJ43">
        <v>2681489759.483802</v>
      </c>
      <c r="CK43">
        <v>6417323.5811567735</v>
      </c>
      <c r="CL43">
        <v>14706345607.38256</v>
      </c>
      <c r="CM43">
        <f t="shared" si="32"/>
        <v>13925494.907711418</v>
      </c>
      <c r="CN43">
        <f t="shared" si="33"/>
        <v>41177767.700671166</v>
      </c>
      <c r="CO43">
        <f t="shared" si="34"/>
        <v>55103262.60838258</v>
      </c>
      <c r="CQ43">
        <v>16409699.211673103</v>
      </c>
      <c r="CR43">
        <f t="shared" si="35"/>
        <v>45947.15779268469</v>
      </c>
      <c r="CS43">
        <f t="shared" si="36"/>
        <v>55149209.76617527</v>
      </c>
      <c r="CU43">
        <v>0.0028</v>
      </c>
      <c r="CV43">
        <v>1862291442.2757006</v>
      </c>
      <c r="CW43">
        <v>4208044.186541391</v>
      </c>
      <c r="CX43">
        <v>12240383007.887611</v>
      </c>
      <c r="CY43">
        <f t="shared" si="37"/>
        <v>9422460.224913351</v>
      </c>
      <c r="CZ43">
        <f t="shared" si="38"/>
        <v>34273072.422085315</v>
      </c>
      <c r="DA43">
        <f t="shared" si="39"/>
        <v>43695532.646998666</v>
      </c>
      <c r="DC43">
        <v>13306310.910407212</v>
      </c>
      <c r="DD43">
        <f t="shared" si="40"/>
        <v>37257.670549140195</v>
      </c>
      <c r="DE43">
        <f t="shared" si="41"/>
        <v>43732790.317547806</v>
      </c>
      <c r="DG43">
        <v>0.0028</v>
      </c>
      <c r="DH43">
        <v>1299808781.904355</v>
      </c>
      <c r="DI43">
        <v>2763416.634004327</v>
      </c>
      <c r="DJ43">
        <v>10274310422.45355</v>
      </c>
      <c r="DK43">
        <f t="shared" si="42"/>
        <v>6402881.223336522</v>
      </c>
      <c r="DL43">
        <f t="shared" si="43"/>
        <v>28768069.18286994</v>
      </c>
      <c r="DM43">
        <f t="shared" si="44"/>
        <v>35170950.40620646</v>
      </c>
      <c r="DO43">
        <v>10948166.021051466</v>
      </c>
      <c r="DP43">
        <f t="shared" si="45"/>
        <v>30654.864858944107</v>
      </c>
      <c r="DQ43">
        <f t="shared" si="46"/>
        <v>35201605.27106541</v>
      </c>
      <c r="DS43">
        <v>0.0028</v>
      </c>
      <c r="DT43">
        <v>905740821.941225</v>
      </c>
      <c r="DU43">
        <v>1804625.2164291083</v>
      </c>
      <c r="DV43">
        <v>8618775609.806866</v>
      </c>
      <c r="DW43">
        <f t="shared" si="47"/>
        <v>4340699.517864538</v>
      </c>
      <c r="DX43">
        <f t="shared" si="48"/>
        <v>24132571.707459223</v>
      </c>
      <c r="DY43">
        <f t="shared" si="49"/>
        <v>28473271.22532376</v>
      </c>
      <c r="EA43">
        <v>9104501.587054906</v>
      </c>
      <c r="EB43">
        <f t="shared" si="50"/>
        <v>25492.60444375374</v>
      </c>
      <c r="EC43">
        <f t="shared" si="51"/>
        <v>28498763.829767514</v>
      </c>
      <c r="EE43">
        <v>0.0028</v>
      </c>
      <c r="EF43">
        <v>625339155.5610839</v>
      </c>
      <c r="EG43">
        <v>1162406.840851802</v>
      </c>
      <c r="EH43">
        <v>7127334878.967089</v>
      </c>
      <c r="EI43">
        <f t="shared" si="52"/>
        <v>2913356.476422837</v>
      </c>
      <c r="EJ43">
        <f t="shared" si="53"/>
        <v>19956537.66110785</v>
      </c>
      <c r="EK43">
        <f t="shared" si="54"/>
        <v>22869894.137530684</v>
      </c>
      <c r="EM43">
        <v>7629458.166354525</v>
      </c>
      <c r="EN43">
        <f t="shared" si="55"/>
        <v>21362.48286579267</v>
      </c>
      <c r="EO43">
        <f t="shared" si="56"/>
        <v>22891256.620396476</v>
      </c>
      <c r="EQ43">
        <v>0.0028</v>
      </c>
      <c r="ER43">
        <v>423246083.7607877</v>
      </c>
      <c r="ES43">
        <v>730207.1935094803</v>
      </c>
      <c r="ET43">
        <v>5647732192.3943815</v>
      </c>
      <c r="EU43">
        <f t="shared" si="57"/>
        <v>1915296.228039686</v>
      </c>
      <c r="EV43">
        <f t="shared" si="58"/>
        <v>15813650.138704268</v>
      </c>
      <c r="EW43">
        <f t="shared" si="59"/>
        <v>17728946.366743956</v>
      </c>
      <c r="EY43">
        <v>6426662.132556773</v>
      </c>
      <c r="EZ43">
        <f t="shared" si="60"/>
        <v>17994.653971158965</v>
      </c>
      <c r="FA43">
        <f t="shared" si="61"/>
        <v>17746941.020715114</v>
      </c>
      <c r="FC43">
        <v>0.0028</v>
      </c>
      <c r="FD43">
        <v>275926417.27109843</v>
      </c>
      <c r="FE43">
        <v>439182.8824327359</v>
      </c>
      <c r="FF43">
        <v>3936804577.7317824</v>
      </c>
      <c r="FG43">
        <f t="shared" si="62"/>
        <v>1211776.8507918115</v>
      </c>
      <c r="FH43">
        <f t="shared" si="63"/>
        <v>11023052.81764899</v>
      </c>
      <c r="FI43">
        <f t="shared" si="64"/>
        <v>12234829.668440802</v>
      </c>
      <c r="FK43">
        <v>5430073.244288726</v>
      </c>
      <c r="FL43">
        <f t="shared" si="65"/>
        <v>15204.205084008432</v>
      </c>
      <c r="FM43">
        <f t="shared" si="66"/>
        <v>12250033.873524811</v>
      </c>
    </row>
    <row r="44" spans="3:169" ht="12.75">
      <c r="C44">
        <v>0.0029</v>
      </c>
      <c r="D44">
        <v>291393385441.933</v>
      </c>
      <c r="E44">
        <v>973739567.862875</v>
      </c>
      <c r="F44">
        <v>511363634983.766</v>
      </c>
      <c r="G44">
        <f t="shared" si="0"/>
        <v>1818780385.6444807</v>
      </c>
      <c r="H44">
        <f t="shared" si="1"/>
        <v>1482954541.4529214</v>
      </c>
      <c r="I44">
        <f t="shared" si="2"/>
        <v>3301734927.097402</v>
      </c>
      <c r="K44">
        <v>714285684.6428571</v>
      </c>
      <c r="L44">
        <f t="shared" si="3"/>
        <v>2071428.4854642854</v>
      </c>
      <c r="M44">
        <f t="shared" si="4"/>
        <v>3303806355.582866</v>
      </c>
      <c r="O44">
        <v>0.0029</v>
      </c>
      <c r="P44">
        <v>57192640066.4571</v>
      </c>
      <c r="Q44">
        <v>182714477.793247</v>
      </c>
      <c r="R44">
        <v>117700623960.357</v>
      </c>
      <c r="S44">
        <f t="shared" si="5"/>
        <v>348573133.9859726</v>
      </c>
      <c r="T44">
        <f t="shared" si="67"/>
        <v>341331809.48503524</v>
      </c>
      <c r="U44">
        <f t="shared" si="6"/>
        <v>689904943.4710078</v>
      </c>
      <c r="W44">
        <v>158789648.08655334</v>
      </c>
      <c r="X44">
        <f t="shared" si="7"/>
        <v>460489.97945100465</v>
      </c>
      <c r="Y44">
        <f t="shared" si="8"/>
        <v>690365433.4504589</v>
      </c>
      <c r="AA44">
        <v>0.0029</v>
      </c>
      <c r="AB44">
        <v>26110488402.892326</v>
      </c>
      <c r="AC44">
        <v>79927660.21306314</v>
      </c>
      <c r="AD44">
        <v>62440780810.03876</v>
      </c>
      <c r="AE44">
        <f t="shared" si="9"/>
        <v>155648076.58145088</v>
      </c>
      <c r="AF44">
        <f t="shared" si="68"/>
        <v>181078264.3491124</v>
      </c>
      <c r="AG44">
        <f t="shared" si="10"/>
        <v>336726340.9305633</v>
      </c>
      <c r="AI44">
        <v>81579001.98802291</v>
      </c>
      <c r="AJ44">
        <f t="shared" si="11"/>
        <v>236579.10576526643</v>
      </c>
      <c r="AK44">
        <f t="shared" si="12"/>
        <v>336962920.03632855</v>
      </c>
      <c r="AM44">
        <v>0.0029</v>
      </c>
      <c r="AN44">
        <v>14558852888.636045</v>
      </c>
      <c r="AO44">
        <v>42621690.3313192</v>
      </c>
      <c r="AP44">
        <v>40669153077.352905</v>
      </c>
      <c r="AQ44">
        <f t="shared" si="69"/>
        <v>84842363.70836373</v>
      </c>
      <c r="AR44">
        <f t="shared" si="13"/>
        <v>117940543.92432341</v>
      </c>
      <c r="AS44">
        <f t="shared" si="14"/>
        <v>202782907.63268715</v>
      </c>
      <c r="AU44">
        <v>51441107.725510456</v>
      </c>
      <c r="AV44">
        <f t="shared" si="15"/>
        <v>149179.21240398032</v>
      </c>
      <c r="AW44">
        <f t="shared" si="16"/>
        <v>202932086.84509113</v>
      </c>
      <c r="AY44">
        <v>0.0029</v>
      </c>
      <c r="AZ44">
        <v>8948838538.567528</v>
      </c>
      <c r="BA44">
        <v>25002667.895421125</v>
      </c>
      <c r="BB44">
        <v>29356395300.531467</v>
      </c>
      <c r="BC44">
        <f t="shared" si="17"/>
        <v>50954299.65726695</v>
      </c>
      <c r="BD44">
        <f t="shared" si="18"/>
        <v>85133546.37154125</v>
      </c>
      <c r="BE44">
        <f t="shared" si="19"/>
        <v>136087846.0288082</v>
      </c>
      <c r="BG44">
        <v>35946174.46652921</v>
      </c>
      <c r="BH44">
        <f t="shared" si="20"/>
        <v>104243.90595293471</v>
      </c>
      <c r="BI44">
        <f t="shared" si="21"/>
        <v>136192089.93476114</v>
      </c>
      <c r="BK44">
        <v>0.0029</v>
      </c>
      <c r="BL44">
        <v>5814232630.810917</v>
      </c>
      <c r="BM44">
        <v>15468004.070525639</v>
      </c>
      <c r="BN44">
        <v>22519349759.492287</v>
      </c>
      <c r="BO44">
        <f t="shared" si="22"/>
        <v>32329278.699877296</v>
      </c>
      <c r="BP44">
        <f t="shared" si="23"/>
        <v>65306114.30252763</v>
      </c>
      <c r="BQ44">
        <f t="shared" si="24"/>
        <v>97635393.00240493</v>
      </c>
      <c r="BS44">
        <v>26701700.570213564</v>
      </c>
      <c r="BT44">
        <f t="shared" si="25"/>
        <v>77434.93165361934</v>
      </c>
      <c r="BU44">
        <f t="shared" si="26"/>
        <v>97712827.93405855</v>
      </c>
      <c r="BW44">
        <v>0.0029</v>
      </c>
      <c r="BX44">
        <v>3907572859.308721</v>
      </c>
      <c r="BY44">
        <v>9873581.568520838</v>
      </c>
      <c r="BZ44">
        <v>17963887231.704277</v>
      </c>
      <c r="CA44">
        <f t="shared" si="27"/>
        <v>21205542.86051613</v>
      </c>
      <c r="CB44">
        <f t="shared" si="28"/>
        <v>52095272.9719424</v>
      </c>
      <c r="CC44">
        <f t="shared" si="29"/>
        <v>73300815.83245853</v>
      </c>
      <c r="CE44">
        <v>20644120.47439863</v>
      </c>
      <c r="CF44">
        <f t="shared" si="30"/>
        <v>59867.94937575603</v>
      </c>
      <c r="CG44">
        <f t="shared" si="31"/>
        <v>73360683.78183427</v>
      </c>
      <c r="CI44">
        <v>0.0029</v>
      </c>
      <c r="CJ44">
        <v>2681489759.483802</v>
      </c>
      <c r="CK44">
        <v>6417323.5811567735</v>
      </c>
      <c r="CL44">
        <v>14706345607.38256</v>
      </c>
      <c r="CM44">
        <f t="shared" si="32"/>
        <v>14193643.883659799</v>
      </c>
      <c r="CN44">
        <f t="shared" si="33"/>
        <v>42648402.261409424</v>
      </c>
      <c r="CO44">
        <f t="shared" si="34"/>
        <v>56842046.14506923</v>
      </c>
      <c r="CQ44">
        <v>16409699.211673103</v>
      </c>
      <c r="CR44">
        <f t="shared" si="35"/>
        <v>47588.127713851994</v>
      </c>
      <c r="CS44">
        <f t="shared" si="36"/>
        <v>56889634.27278308</v>
      </c>
      <c r="CU44">
        <v>0.0029</v>
      </c>
      <c r="CV44">
        <v>1862291442.2757006</v>
      </c>
      <c r="CW44">
        <v>4208044.186541391</v>
      </c>
      <c r="CX44">
        <v>12240383007.887611</v>
      </c>
      <c r="CY44">
        <f t="shared" si="37"/>
        <v>9608689.369140923</v>
      </c>
      <c r="CZ44">
        <f t="shared" si="38"/>
        <v>35497110.72287407</v>
      </c>
      <c r="DA44">
        <f t="shared" si="39"/>
        <v>45105800.09201499</v>
      </c>
      <c r="DC44">
        <v>13306310.910407212</v>
      </c>
      <c r="DD44">
        <f t="shared" si="40"/>
        <v>38588.301640180915</v>
      </c>
      <c r="DE44">
        <f t="shared" si="41"/>
        <v>45144388.39365517</v>
      </c>
      <c r="DG44">
        <v>0.0029</v>
      </c>
      <c r="DH44">
        <v>1299808781.904355</v>
      </c>
      <c r="DI44">
        <v>2763416.634004327</v>
      </c>
      <c r="DJ44">
        <v>10274310422.45355</v>
      </c>
      <c r="DK44">
        <f t="shared" si="42"/>
        <v>6532862.101526957</v>
      </c>
      <c r="DL44">
        <f t="shared" si="43"/>
        <v>29795500.225115295</v>
      </c>
      <c r="DM44">
        <f t="shared" si="44"/>
        <v>36328362.32664225</v>
      </c>
      <c r="DO44">
        <v>10948166.021051466</v>
      </c>
      <c r="DP44">
        <f t="shared" si="45"/>
        <v>31749.68146104925</v>
      </c>
      <c r="DQ44">
        <f t="shared" si="46"/>
        <v>36360112.0081033</v>
      </c>
      <c r="DS44">
        <v>0.0029</v>
      </c>
      <c r="DT44">
        <v>905740821.941225</v>
      </c>
      <c r="DU44">
        <v>1804625.2164291083</v>
      </c>
      <c r="DV44">
        <v>8618775609.806866</v>
      </c>
      <c r="DW44">
        <f t="shared" si="47"/>
        <v>4431273.600058661</v>
      </c>
      <c r="DX44">
        <f t="shared" si="48"/>
        <v>24994449.268439908</v>
      </c>
      <c r="DY44">
        <f t="shared" si="49"/>
        <v>29425722.868498567</v>
      </c>
      <c r="EA44">
        <v>9104501.587054906</v>
      </c>
      <c r="EB44">
        <f t="shared" si="50"/>
        <v>26403.054602459226</v>
      </c>
      <c r="EC44">
        <f t="shared" si="51"/>
        <v>29452125.923101027</v>
      </c>
      <c r="EE44">
        <v>0.0029</v>
      </c>
      <c r="EF44">
        <v>625339155.5610839</v>
      </c>
      <c r="EG44">
        <v>1162406.840851802</v>
      </c>
      <c r="EH44">
        <v>7127334878.967089</v>
      </c>
      <c r="EI44">
        <f t="shared" si="52"/>
        <v>2975890.391978945</v>
      </c>
      <c r="EJ44">
        <f t="shared" si="53"/>
        <v>20669271.149004556</v>
      </c>
      <c r="EK44">
        <f t="shared" si="54"/>
        <v>23645161.5409835</v>
      </c>
      <c r="EM44">
        <v>7629458.166354525</v>
      </c>
      <c r="EN44">
        <f t="shared" si="55"/>
        <v>22125.42868242812</v>
      </c>
      <c r="EO44">
        <f t="shared" si="56"/>
        <v>23667286.96966593</v>
      </c>
      <c r="EQ44">
        <v>0.0029</v>
      </c>
      <c r="ER44">
        <v>423246083.7607877</v>
      </c>
      <c r="ES44">
        <v>730207.1935094803</v>
      </c>
      <c r="ET44">
        <v>5647732192.3943815</v>
      </c>
      <c r="EU44">
        <f t="shared" si="57"/>
        <v>1957620.8364157649</v>
      </c>
      <c r="EV44">
        <f t="shared" si="58"/>
        <v>16378423.357943706</v>
      </c>
      <c r="EW44">
        <f t="shared" si="59"/>
        <v>18336044.19435947</v>
      </c>
      <c r="EY44">
        <v>6426662.132556773</v>
      </c>
      <c r="EZ44">
        <f t="shared" si="60"/>
        <v>18637.32018441464</v>
      </c>
      <c r="FA44">
        <f t="shared" si="61"/>
        <v>18354681.514543884</v>
      </c>
      <c r="FC44">
        <v>0.0029</v>
      </c>
      <c r="FD44">
        <v>275926417.27109843</v>
      </c>
      <c r="FE44">
        <v>439182.8824327359</v>
      </c>
      <c r="FF44">
        <v>3936804577.7317824</v>
      </c>
      <c r="FG44">
        <f t="shared" si="62"/>
        <v>1239369.4925189214</v>
      </c>
      <c r="FH44">
        <f t="shared" si="63"/>
        <v>11416733.275422169</v>
      </c>
      <c r="FI44">
        <f t="shared" si="64"/>
        <v>12656102.767941091</v>
      </c>
      <c r="FK44">
        <v>5430073.244288726</v>
      </c>
      <c r="FL44">
        <f t="shared" si="65"/>
        <v>15747.212408437304</v>
      </c>
      <c r="FM44">
        <f t="shared" si="66"/>
        <v>12671849.980349528</v>
      </c>
    </row>
    <row r="45" spans="3:169" ht="12.75">
      <c r="C45">
        <v>0.003</v>
      </c>
      <c r="D45">
        <v>291393385441.933</v>
      </c>
      <c r="E45">
        <v>973739567.862875</v>
      </c>
      <c r="F45">
        <v>511363634983.766</v>
      </c>
      <c r="G45">
        <f t="shared" si="0"/>
        <v>1847919724.188674</v>
      </c>
      <c r="H45">
        <f t="shared" si="1"/>
        <v>1534090904.951298</v>
      </c>
      <c r="I45">
        <f t="shared" si="2"/>
        <v>3382010629.1399717</v>
      </c>
      <c r="K45">
        <v>714285684.6428571</v>
      </c>
      <c r="L45">
        <f t="shared" si="3"/>
        <v>2142857.0539285713</v>
      </c>
      <c r="M45">
        <f t="shared" si="4"/>
        <v>3384153486.1939</v>
      </c>
      <c r="O45">
        <v>0.003</v>
      </c>
      <c r="P45">
        <v>57192640066.4571</v>
      </c>
      <c r="Q45">
        <v>182714477.793247</v>
      </c>
      <c r="R45">
        <v>117700623960.357</v>
      </c>
      <c r="S45">
        <f t="shared" si="5"/>
        <v>354292397.9926183</v>
      </c>
      <c r="T45">
        <f t="shared" si="67"/>
        <v>353101871.881071</v>
      </c>
      <c r="U45">
        <f t="shared" si="6"/>
        <v>707394269.8736893</v>
      </c>
      <c r="W45">
        <v>158789648.08655334</v>
      </c>
      <c r="X45">
        <f t="shared" si="7"/>
        <v>476368.94425966</v>
      </c>
      <c r="Y45">
        <f t="shared" si="8"/>
        <v>707870638.8179489</v>
      </c>
      <c r="AA45">
        <v>0.003</v>
      </c>
      <c r="AB45">
        <v>26110488402.892326</v>
      </c>
      <c r="AC45">
        <v>79927660.21306314</v>
      </c>
      <c r="AD45">
        <v>62440780810.03876</v>
      </c>
      <c r="AE45">
        <f t="shared" si="9"/>
        <v>158259125.4217401</v>
      </c>
      <c r="AF45">
        <f t="shared" si="68"/>
        <v>187322342.43011627</v>
      </c>
      <c r="AG45">
        <f t="shared" si="10"/>
        <v>345581467.85185635</v>
      </c>
      <c r="AI45">
        <v>81579001.98802291</v>
      </c>
      <c r="AJ45">
        <f t="shared" si="11"/>
        <v>244737.00596406873</v>
      </c>
      <c r="AK45">
        <f t="shared" si="12"/>
        <v>345826204.8578204</v>
      </c>
      <c r="AM45">
        <v>0.003</v>
      </c>
      <c r="AN45">
        <v>14558852888.636045</v>
      </c>
      <c r="AO45">
        <v>42621690.3313192</v>
      </c>
      <c r="AP45">
        <v>40669153077.352905</v>
      </c>
      <c r="AQ45">
        <f t="shared" si="69"/>
        <v>86298248.99722734</v>
      </c>
      <c r="AR45">
        <f t="shared" si="13"/>
        <v>122007459.23205872</v>
      </c>
      <c r="AS45">
        <f t="shared" si="14"/>
        <v>208305708.22928607</v>
      </c>
      <c r="AU45">
        <v>51441107.725510456</v>
      </c>
      <c r="AV45">
        <f t="shared" si="15"/>
        <v>154323.32317653138</v>
      </c>
      <c r="AW45">
        <f t="shared" si="16"/>
        <v>208460031.5524626</v>
      </c>
      <c r="AY45">
        <v>0.003</v>
      </c>
      <c r="AZ45">
        <v>8948838538.567528</v>
      </c>
      <c r="BA45">
        <v>25002667.895421125</v>
      </c>
      <c r="BB45">
        <v>29356395300.531467</v>
      </c>
      <c r="BC45">
        <f t="shared" si="17"/>
        <v>51849183.51112371</v>
      </c>
      <c r="BD45">
        <f t="shared" si="18"/>
        <v>88069185.9015944</v>
      </c>
      <c r="BE45">
        <f t="shared" si="19"/>
        <v>139918369.41271812</v>
      </c>
      <c r="BG45">
        <v>35946174.46652921</v>
      </c>
      <c r="BH45">
        <f t="shared" si="20"/>
        <v>107838.52339958765</v>
      </c>
      <c r="BI45">
        <f t="shared" si="21"/>
        <v>140026207.9361177</v>
      </c>
      <c r="BK45">
        <v>0.003</v>
      </c>
      <c r="BL45">
        <v>5814232630.810917</v>
      </c>
      <c r="BM45">
        <v>15468004.070525639</v>
      </c>
      <c r="BN45">
        <v>22519349759.492287</v>
      </c>
      <c r="BO45">
        <f t="shared" si="22"/>
        <v>32910701.962958388</v>
      </c>
      <c r="BP45">
        <f t="shared" si="23"/>
        <v>67558049.27847686</v>
      </c>
      <c r="BQ45">
        <f t="shared" si="24"/>
        <v>100468751.24143526</v>
      </c>
      <c r="BS45">
        <v>26701700.570213564</v>
      </c>
      <c r="BT45">
        <f t="shared" si="25"/>
        <v>80105.1017106407</v>
      </c>
      <c r="BU45">
        <f t="shared" si="26"/>
        <v>100548856.3431459</v>
      </c>
      <c r="BW45">
        <v>0.003</v>
      </c>
      <c r="BX45">
        <v>3907572859.308721</v>
      </c>
      <c r="BY45">
        <v>9873581.568520838</v>
      </c>
      <c r="BZ45">
        <v>17963887231.704277</v>
      </c>
      <c r="CA45">
        <f t="shared" si="27"/>
        <v>21596300.146447003</v>
      </c>
      <c r="CB45">
        <f t="shared" si="28"/>
        <v>53891661.69511283</v>
      </c>
      <c r="CC45">
        <f t="shared" si="29"/>
        <v>75487961.84155983</v>
      </c>
      <c r="CE45">
        <v>20644120.47439863</v>
      </c>
      <c r="CF45">
        <f t="shared" si="30"/>
        <v>61932.36142319589</v>
      </c>
      <c r="CG45">
        <f t="shared" si="31"/>
        <v>75549894.20298302</v>
      </c>
      <c r="CI45">
        <v>0.003</v>
      </c>
      <c r="CJ45">
        <v>2681489759.483802</v>
      </c>
      <c r="CK45">
        <v>6417323.5811567735</v>
      </c>
      <c r="CL45">
        <v>14706345607.38256</v>
      </c>
      <c r="CM45">
        <f t="shared" si="32"/>
        <v>14461792.859608179</v>
      </c>
      <c r="CN45">
        <f t="shared" si="33"/>
        <v>44119036.82214768</v>
      </c>
      <c r="CO45">
        <f t="shared" si="34"/>
        <v>58580829.68175586</v>
      </c>
      <c r="CQ45">
        <v>16409699.211673103</v>
      </c>
      <c r="CR45">
        <f t="shared" si="35"/>
        <v>49229.09763501931</v>
      </c>
      <c r="CS45">
        <f t="shared" si="36"/>
        <v>58630058.77939088</v>
      </c>
      <c r="CU45">
        <v>0.003</v>
      </c>
      <c r="CV45">
        <v>1862291442.2757006</v>
      </c>
      <c r="CW45">
        <v>4208044.186541391</v>
      </c>
      <c r="CX45">
        <v>12240383007.887611</v>
      </c>
      <c r="CY45">
        <f t="shared" si="37"/>
        <v>9794918.513368491</v>
      </c>
      <c r="CZ45">
        <f t="shared" si="38"/>
        <v>36721149.023662835</v>
      </c>
      <c r="DA45">
        <f t="shared" si="39"/>
        <v>46516067.53703132</v>
      </c>
      <c r="DC45">
        <v>13306310.910407212</v>
      </c>
      <c r="DD45">
        <f t="shared" si="40"/>
        <v>39918.932731221634</v>
      </c>
      <c r="DE45">
        <f t="shared" si="41"/>
        <v>46555986.46976254</v>
      </c>
      <c r="DG45">
        <v>0.003</v>
      </c>
      <c r="DH45">
        <v>1299808781.904355</v>
      </c>
      <c r="DI45">
        <v>2763416.634004327</v>
      </c>
      <c r="DJ45">
        <v>10274310422.45355</v>
      </c>
      <c r="DK45">
        <f t="shared" si="42"/>
        <v>6662842.9797173925</v>
      </c>
      <c r="DL45">
        <f t="shared" si="43"/>
        <v>30822931.26736065</v>
      </c>
      <c r="DM45">
        <f t="shared" si="44"/>
        <v>37485774.247078046</v>
      </c>
      <c r="DO45">
        <v>10948166.021051466</v>
      </c>
      <c r="DP45">
        <f t="shared" si="45"/>
        <v>32844.4980631544</v>
      </c>
      <c r="DQ45">
        <f t="shared" si="46"/>
        <v>37518618.7451412</v>
      </c>
      <c r="DS45">
        <v>0.003</v>
      </c>
      <c r="DT45">
        <v>905740821.941225</v>
      </c>
      <c r="DU45">
        <v>1804625.2164291083</v>
      </c>
      <c r="DV45">
        <v>8618775609.806866</v>
      </c>
      <c r="DW45">
        <f t="shared" si="47"/>
        <v>4521847.682252783</v>
      </c>
      <c r="DX45">
        <f t="shared" si="48"/>
        <v>25856326.829420596</v>
      </c>
      <c r="DY45">
        <f t="shared" si="49"/>
        <v>30378174.51167338</v>
      </c>
      <c r="EA45">
        <v>9104501.587054906</v>
      </c>
      <c r="EB45">
        <f t="shared" si="50"/>
        <v>27313.50476116472</v>
      </c>
      <c r="EC45">
        <f t="shared" si="51"/>
        <v>30405488.016434543</v>
      </c>
      <c r="EE45">
        <v>0.003</v>
      </c>
      <c r="EF45">
        <v>625339155.5610839</v>
      </c>
      <c r="EG45">
        <v>1162406.840851802</v>
      </c>
      <c r="EH45">
        <v>7127334878.967089</v>
      </c>
      <c r="EI45">
        <f t="shared" si="52"/>
        <v>3038424.3075350537</v>
      </c>
      <c r="EJ45">
        <f t="shared" si="53"/>
        <v>21382004.636901267</v>
      </c>
      <c r="EK45">
        <f t="shared" si="54"/>
        <v>24420428.94443632</v>
      </c>
      <c r="EM45">
        <v>7629458.166354525</v>
      </c>
      <c r="EN45">
        <f t="shared" si="55"/>
        <v>22888.374499063575</v>
      </c>
      <c r="EO45">
        <f t="shared" si="56"/>
        <v>24443317.318935383</v>
      </c>
      <c r="EQ45">
        <v>0.003</v>
      </c>
      <c r="ER45">
        <v>423246083.7607877</v>
      </c>
      <c r="ES45">
        <v>730207.1935094803</v>
      </c>
      <c r="ET45">
        <v>5647732192.3943815</v>
      </c>
      <c r="EU45">
        <f t="shared" si="57"/>
        <v>1999945.4447918436</v>
      </c>
      <c r="EV45">
        <f t="shared" si="58"/>
        <v>16943196.577183146</v>
      </c>
      <c r="EW45">
        <f t="shared" si="59"/>
        <v>18943142.02197499</v>
      </c>
      <c r="EY45">
        <v>6426662.132556773</v>
      </c>
      <c r="EZ45">
        <f t="shared" si="60"/>
        <v>19279.98639767032</v>
      </c>
      <c r="FA45">
        <f t="shared" si="61"/>
        <v>18962422.008372657</v>
      </c>
      <c r="FC45">
        <v>0.003</v>
      </c>
      <c r="FD45">
        <v>275926417.27109843</v>
      </c>
      <c r="FE45">
        <v>439182.8824327359</v>
      </c>
      <c r="FF45">
        <v>3936804577.7317824</v>
      </c>
      <c r="FG45">
        <f t="shared" si="62"/>
        <v>1266962.1342460313</v>
      </c>
      <c r="FH45">
        <f t="shared" si="63"/>
        <v>11810413.733195348</v>
      </c>
      <c r="FI45">
        <f t="shared" si="64"/>
        <v>13077375.867441379</v>
      </c>
      <c r="FK45">
        <v>5430073.244288726</v>
      </c>
      <c r="FL45">
        <f t="shared" si="65"/>
        <v>16290.219732866177</v>
      </c>
      <c r="FM45">
        <f t="shared" si="66"/>
        <v>13093666.087174244</v>
      </c>
    </row>
    <row r="46" spans="3:169" ht="12.75">
      <c r="C46">
        <v>0.0031</v>
      </c>
      <c r="D46">
        <v>291393385441.933</v>
      </c>
      <c r="E46">
        <v>973739567.862875</v>
      </c>
      <c r="F46">
        <v>511363634983.766</v>
      </c>
      <c r="G46">
        <f t="shared" si="0"/>
        <v>1877059062.7328672</v>
      </c>
      <c r="H46">
        <f t="shared" si="1"/>
        <v>1585227268.4496746</v>
      </c>
      <c r="I46">
        <f t="shared" si="2"/>
        <v>3462286331.182542</v>
      </c>
      <c r="K46">
        <v>714285684.6428571</v>
      </c>
      <c r="L46">
        <f t="shared" si="3"/>
        <v>2214285.622392857</v>
      </c>
      <c r="M46">
        <f t="shared" si="4"/>
        <v>3464500616.8049345</v>
      </c>
      <c r="O46">
        <v>0.0031</v>
      </c>
      <c r="P46">
        <v>57192640066.4571</v>
      </c>
      <c r="Q46">
        <v>182714477.793247</v>
      </c>
      <c r="R46">
        <v>117700623960.357</v>
      </c>
      <c r="S46">
        <f t="shared" si="5"/>
        <v>360011661.999264</v>
      </c>
      <c r="T46">
        <f t="shared" si="67"/>
        <v>364871934.27710664</v>
      </c>
      <c r="U46">
        <f t="shared" si="6"/>
        <v>724883596.2763706</v>
      </c>
      <c r="W46">
        <v>158789648.08655334</v>
      </c>
      <c r="X46">
        <f t="shared" si="7"/>
        <v>492247.90906831535</v>
      </c>
      <c r="Y46">
        <f t="shared" si="8"/>
        <v>725375844.185439</v>
      </c>
      <c r="AA46">
        <v>0.0031</v>
      </c>
      <c r="AB46">
        <v>26110488402.892326</v>
      </c>
      <c r="AC46">
        <v>79927660.21306314</v>
      </c>
      <c r="AD46">
        <v>62440780810.03876</v>
      </c>
      <c r="AE46">
        <f t="shared" si="9"/>
        <v>160870174.26202935</v>
      </c>
      <c r="AF46">
        <f t="shared" si="68"/>
        <v>193566420.51112014</v>
      </c>
      <c r="AG46">
        <f t="shared" si="10"/>
        <v>354436594.7731495</v>
      </c>
      <c r="AI46">
        <v>81579001.98802291</v>
      </c>
      <c r="AJ46">
        <f t="shared" si="11"/>
        <v>252894.90616287102</v>
      </c>
      <c r="AK46">
        <f t="shared" si="12"/>
        <v>354689489.67931235</v>
      </c>
      <c r="AM46">
        <v>0.0031</v>
      </c>
      <c r="AN46">
        <v>14558852888.636045</v>
      </c>
      <c r="AO46">
        <v>42621690.3313192</v>
      </c>
      <c r="AP46">
        <v>40669153077.352905</v>
      </c>
      <c r="AQ46">
        <f t="shared" si="69"/>
        <v>87754134.28609094</v>
      </c>
      <c r="AR46">
        <f t="shared" si="13"/>
        <v>126074374.539794</v>
      </c>
      <c r="AS46">
        <f t="shared" si="14"/>
        <v>213828508.82588494</v>
      </c>
      <c r="AU46">
        <v>51441107.725510456</v>
      </c>
      <c r="AV46">
        <f t="shared" si="15"/>
        <v>159467.43394908242</v>
      </c>
      <c r="AW46">
        <f t="shared" si="16"/>
        <v>213987976.25983402</v>
      </c>
      <c r="AY46">
        <v>0.0031</v>
      </c>
      <c r="AZ46">
        <v>8948838538.567528</v>
      </c>
      <c r="BA46">
        <v>25002667.895421125</v>
      </c>
      <c r="BB46">
        <v>29356395300.531467</v>
      </c>
      <c r="BC46">
        <f t="shared" si="17"/>
        <v>52744067.36498046</v>
      </c>
      <c r="BD46">
        <f t="shared" si="18"/>
        <v>91004825.43164754</v>
      </c>
      <c r="BE46">
        <f t="shared" si="19"/>
        <v>143748892.796628</v>
      </c>
      <c r="BG46">
        <v>35946174.46652921</v>
      </c>
      <c r="BH46">
        <f t="shared" si="20"/>
        <v>111433.14084624055</v>
      </c>
      <c r="BI46">
        <f t="shared" si="21"/>
        <v>143860325.93747425</v>
      </c>
      <c r="BK46">
        <v>0.0031</v>
      </c>
      <c r="BL46">
        <v>5814232630.810917</v>
      </c>
      <c r="BM46">
        <v>15468004.070525639</v>
      </c>
      <c r="BN46">
        <v>22519349759.492287</v>
      </c>
      <c r="BO46">
        <f t="shared" si="22"/>
        <v>33492125.22603948</v>
      </c>
      <c r="BP46">
        <f t="shared" si="23"/>
        <v>69809984.25442609</v>
      </c>
      <c r="BQ46">
        <f t="shared" si="24"/>
        <v>103302109.48046558</v>
      </c>
      <c r="BS46">
        <v>26701700.570213564</v>
      </c>
      <c r="BT46">
        <f t="shared" si="25"/>
        <v>82775.27176766204</v>
      </c>
      <c r="BU46">
        <f t="shared" si="26"/>
        <v>103384884.75223324</v>
      </c>
      <c r="BW46">
        <v>0.0031</v>
      </c>
      <c r="BX46">
        <v>3907572859.308721</v>
      </c>
      <c r="BY46">
        <v>9873581.568520838</v>
      </c>
      <c r="BZ46">
        <v>17963887231.704277</v>
      </c>
      <c r="CA46">
        <f t="shared" si="27"/>
        <v>21987057.432377875</v>
      </c>
      <c r="CB46">
        <f t="shared" si="28"/>
        <v>55688050.418283254</v>
      </c>
      <c r="CC46">
        <f t="shared" si="29"/>
        <v>77675107.85066113</v>
      </c>
      <c r="CE46">
        <v>20644120.47439863</v>
      </c>
      <c r="CF46">
        <f t="shared" si="30"/>
        <v>63996.77347063576</v>
      </c>
      <c r="CG46">
        <f t="shared" si="31"/>
        <v>77739104.62413177</v>
      </c>
      <c r="CI46">
        <v>0.0031</v>
      </c>
      <c r="CJ46">
        <v>2681489759.483802</v>
      </c>
      <c r="CK46">
        <v>6417323.5811567735</v>
      </c>
      <c r="CL46">
        <v>14706345607.38256</v>
      </c>
      <c r="CM46">
        <f t="shared" si="32"/>
        <v>14729941.83555656</v>
      </c>
      <c r="CN46">
        <f t="shared" si="33"/>
        <v>45589671.38288594</v>
      </c>
      <c r="CO46">
        <f t="shared" si="34"/>
        <v>60319613.2184425</v>
      </c>
      <c r="CQ46">
        <v>16409699.211673103</v>
      </c>
      <c r="CR46">
        <f t="shared" si="35"/>
        <v>50870.067556186616</v>
      </c>
      <c r="CS46">
        <f t="shared" si="36"/>
        <v>60370483.28599869</v>
      </c>
      <c r="CU46">
        <v>0.0031</v>
      </c>
      <c r="CV46">
        <v>1862291442.2757006</v>
      </c>
      <c r="CW46">
        <v>4208044.186541391</v>
      </c>
      <c r="CX46">
        <v>12240383007.887611</v>
      </c>
      <c r="CY46">
        <f t="shared" si="37"/>
        <v>9981147.657596063</v>
      </c>
      <c r="CZ46">
        <f t="shared" si="38"/>
        <v>37945187.324451596</v>
      </c>
      <c r="DA46">
        <f t="shared" si="39"/>
        <v>47926334.98204766</v>
      </c>
      <c r="DC46">
        <v>13306310.910407212</v>
      </c>
      <c r="DD46">
        <f t="shared" si="40"/>
        <v>41249.56382226235</v>
      </c>
      <c r="DE46">
        <f t="shared" si="41"/>
        <v>47967584.545869924</v>
      </c>
      <c r="DG46">
        <v>0.0031</v>
      </c>
      <c r="DH46">
        <v>1299808781.904355</v>
      </c>
      <c r="DI46">
        <v>2763416.634004327</v>
      </c>
      <c r="DJ46">
        <v>10274310422.45355</v>
      </c>
      <c r="DK46">
        <f t="shared" si="42"/>
        <v>6792823.857907828</v>
      </c>
      <c r="DL46">
        <f t="shared" si="43"/>
        <v>31850362.309606005</v>
      </c>
      <c r="DM46">
        <f t="shared" si="44"/>
        <v>38643186.16751383</v>
      </c>
      <c r="DO46">
        <v>10948166.021051466</v>
      </c>
      <c r="DP46">
        <f t="shared" si="45"/>
        <v>33939.314665259546</v>
      </c>
      <c r="DQ46">
        <f t="shared" si="46"/>
        <v>38677125.48217909</v>
      </c>
      <c r="DS46">
        <v>0.0031</v>
      </c>
      <c r="DT46">
        <v>905740821.941225</v>
      </c>
      <c r="DU46">
        <v>1804625.2164291083</v>
      </c>
      <c r="DV46">
        <v>8618775609.806866</v>
      </c>
      <c r="DW46">
        <f t="shared" si="47"/>
        <v>4612421.764446906</v>
      </c>
      <c r="DX46">
        <f t="shared" si="48"/>
        <v>26718204.39040128</v>
      </c>
      <c r="DY46">
        <f t="shared" si="49"/>
        <v>31330626.15484819</v>
      </c>
      <c r="EA46">
        <v>9104501.587054906</v>
      </c>
      <c r="EB46">
        <f t="shared" si="50"/>
        <v>28223.954919870208</v>
      </c>
      <c r="EC46">
        <f t="shared" si="51"/>
        <v>31358850.10976806</v>
      </c>
      <c r="EE46">
        <v>0.0031</v>
      </c>
      <c r="EF46">
        <v>625339155.5610839</v>
      </c>
      <c r="EG46">
        <v>1162406.840851802</v>
      </c>
      <c r="EH46">
        <v>7127334878.967089</v>
      </c>
      <c r="EI46">
        <f t="shared" si="52"/>
        <v>3100958.223091162</v>
      </c>
      <c r="EJ46">
        <f t="shared" si="53"/>
        <v>22094738.124797974</v>
      </c>
      <c r="EK46">
        <f t="shared" si="54"/>
        <v>25195696.347889137</v>
      </c>
      <c r="EM46">
        <v>7629458.166354525</v>
      </c>
      <c r="EN46">
        <f t="shared" si="55"/>
        <v>23651.320315699028</v>
      </c>
      <c r="EO46">
        <f t="shared" si="56"/>
        <v>25219347.668204837</v>
      </c>
      <c r="EQ46">
        <v>0.0031</v>
      </c>
      <c r="ER46">
        <v>423246083.7607877</v>
      </c>
      <c r="ES46">
        <v>730207.1935094803</v>
      </c>
      <c r="ET46">
        <v>5647732192.3943815</v>
      </c>
      <c r="EU46">
        <f t="shared" si="57"/>
        <v>2042270.0531679224</v>
      </c>
      <c r="EV46">
        <f t="shared" si="58"/>
        <v>17507969.796422582</v>
      </c>
      <c r="EW46">
        <f t="shared" si="59"/>
        <v>19550239.849590503</v>
      </c>
      <c r="EY46">
        <v>6426662.132556773</v>
      </c>
      <c r="EZ46">
        <f t="shared" si="60"/>
        <v>19922.652610925994</v>
      </c>
      <c r="FA46">
        <f t="shared" si="61"/>
        <v>19570162.50220143</v>
      </c>
      <c r="FC46">
        <v>0.0031</v>
      </c>
      <c r="FD46">
        <v>275926417.27109843</v>
      </c>
      <c r="FE46">
        <v>439182.8824327359</v>
      </c>
      <c r="FF46">
        <v>3936804577.7317824</v>
      </c>
      <c r="FG46">
        <v>1266962</v>
      </c>
      <c r="FH46">
        <f t="shared" si="63"/>
        <v>12204094.190968525</v>
      </c>
      <c r="FI46">
        <f t="shared" si="64"/>
        <v>13471056.190968525</v>
      </c>
      <c r="FK46">
        <v>5430073.244288726</v>
      </c>
      <c r="FL46">
        <f t="shared" si="65"/>
        <v>16833.22705729505</v>
      </c>
      <c r="FM46">
        <f t="shared" si="66"/>
        <v>13487889.41802582</v>
      </c>
    </row>
    <row r="47" spans="3:169" ht="12.75">
      <c r="C47">
        <v>0.0032</v>
      </c>
      <c r="D47">
        <v>291393385441.933</v>
      </c>
      <c r="E47">
        <v>973739567.862875</v>
      </c>
      <c r="F47">
        <v>511363634983.766</v>
      </c>
      <c r="G47">
        <f t="shared" si="0"/>
        <v>1906198401.2770605</v>
      </c>
      <c r="H47">
        <f t="shared" si="1"/>
        <v>1636363631.9480512</v>
      </c>
      <c r="I47">
        <f t="shared" si="2"/>
        <v>3542562033.225112</v>
      </c>
      <c r="K47">
        <v>714285684.6428571</v>
      </c>
      <c r="L47">
        <f t="shared" si="3"/>
        <v>2285714.1908571427</v>
      </c>
      <c r="M47">
        <f t="shared" si="4"/>
        <v>3544847747.415969</v>
      </c>
      <c r="O47">
        <v>0.0032</v>
      </c>
      <c r="P47">
        <v>57192640066.4571</v>
      </c>
      <c r="Q47">
        <v>182714477.793247</v>
      </c>
      <c r="R47">
        <v>117700623960.357</v>
      </c>
      <c r="S47">
        <f t="shared" si="5"/>
        <v>365730926.00590974</v>
      </c>
      <c r="T47">
        <f t="shared" si="67"/>
        <v>376641996.6731424</v>
      </c>
      <c r="U47">
        <f t="shared" si="6"/>
        <v>742372922.6790521</v>
      </c>
      <c r="W47">
        <v>158789648.08655334</v>
      </c>
      <c r="X47">
        <f t="shared" si="7"/>
        <v>508126.87387697067</v>
      </c>
      <c r="Y47">
        <f t="shared" si="8"/>
        <v>742881049.552929</v>
      </c>
      <c r="AA47">
        <v>0.0032</v>
      </c>
      <c r="AB47">
        <v>26110488402.892326</v>
      </c>
      <c r="AC47">
        <v>79927660.21306314</v>
      </c>
      <c r="AD47">
        <v>62440780810.03876</v>
      </c>
      <c r="AE47">
        <f t="shared" si="9"/>
        <v>163481223.10231858</v>
      </c>
      <c r="AF47">
        <f t="shared" si="68"/>
        <v>199810498.59212404</v>
      </c>
      <c r="AG47">
        <f t="shared" si="10"/>
        <v>363291721.69444263</v>
      </c>
      <c r="AI47">
        <v>81579001.98802291</v>
      </c>
      <c r="AJ47">
        <f t="shared" si="11"/>
        <v>261052.8063616733</v>
      </c>
      <c r="AK47">
        <f t="shared" si="12"/>
        <v>363552774.5008043</v>
      </c>
      <c r="AM47">
        <v>0.0032</v>
      </c>
      <c r="AN47">
        <v>14558852888.636045</v>
      </c>
      <c r="AO47">
        <v>42621690.3313192</v>
      </c>
      <c r="AP47">
        <v>40669153077.352905</v>
      </c>
      <c r="AQ47">
        <f t="shared" si="69"/>
        <v>89210019.57495454</v>
      </c>
      <c r="AR47">
        <f t="shared" si="13"/>
        <v>130141289.8475293</v>
      </c>
      <c r="AS47">
        <f t="shared" si="14"/>
        <v>219351309.42248386</v>
      </c>
      <c r="AU47">
        <v>51441107.725510456</v>
      </c>
      <c r="AV47">
        <f t="shared" si="15"/>
        <v>164611.54472163346</v>
      </c>
      <c r="AW47">
        <f t="shared" si="16"/>
        <v>219515920.9672055</v>
      </c>
      <c r="AY47">
        <v>0.0032</v>
      </c>
      <c r="AZ47">
        <v>8948838538.567528</v>
      </c>
      <c r="BA47">
        <v>25002667.895421125</v>
      </c>
      <c r="BB47">
        <v>29356395300.531467</v>
      </c>
      <c r="BC47">
        <f t="shared" si="17"/>
        <v>53638951.21883722</v>
      </c>
      <c r="BD47">
        <f t="shared" si="18"/>
        <v>93940464.96170071</v>
      </c>
      <c r="BE47">
        <f t="shared" si="19"/>
        <v>147579416.18053794</v>
      </c>
      <c r="BG47">
        <v>35946174.46652921</v>
      </c>
      <c r="BH47">
        <f t="shared" si="20"/>
        <v>115027.75829289349</v>
      </c>
      <c r="BI47">
        <f t="shared" si="21"/>
        <v>147694443.93883082</v>
      </c>
      <c r="BK47">
        <v>0.0032</v>
      </c>
      <c r="BL47">
        <v>5814232630.810917</v>
      </c>
      <c r="BM47">
        <v>15468004.070525639</v>
      </c>
      <c r="BN47">
        <v>22519349759.492287</v>
      </c>
      <c r="BO47">
        <f t="shared" si="22"/>
        <v>34073548.48912057</v>
      </c>
      <c r="BP47">
        <f t="shared" si="23"/>
        <v>72061919.23037532</v>
      </c>
      <c r="BQ47">
        <f t="shared" si="24"/>
        <v>106135467.71949589</v>
      </c>
      <c r="BS47">
        <v>26701700.570213564</v>
      </c>
      <c r="BT47">
        <f t="shared" si="25"/>
        <v>85445.44182468341</v>
      </c>
      <c r="BU47">
        <f t="shared" si="26"/>
        <v>106220913.16132058</v>
      </c>
      <c r="BW47">
        <v>0.0032</v>
      </c>
      <c r="BX47">
        <v>3907572859.308721</v>
      </c>
      <c r="BY47">
        <v>9873581.568520838</v>
      </c>
      <c r="BZ47">
        <v>17963887231.704277</v>
      </c>
      <c r="CA47">
        <f t="shared" si="27"/>
        <v>22377814.718308747</v>
      </c>
      <c r="CB47">
        <f t="shared" si="28"/>
        <v>57484439.14145369</v>
      </c>
      <c r="CC47">
        <f t="shared" si="29"/>
        <v>79862253.85976243</v>
      </c>
      <c r="CE47">
        <v>20644120.47439863</v>
      </c>
      <c r="CF47">
        <f t="shared" si="30"/>
        <v>66061.18551807562</v>
      </c>
      <c r="CG47">
        <f t="shared" si="31"/>
        <v>79928315.0452805</v>
      </c>
      <c r="CI47">
        <v>0.0032</v>
      </c>
      <c r="CJ47">
        <v>2681489759.483802</v>
      </c>
      <c r="CK47">
        <v>6417323.5811567735</v>
      </c>
      <c r="CL47">
        <v>14706345607.38256</v>
      </c>
      <c r="CM47">
        <f t="shared" si="32"/>
        <v>14998090.81150494</v>
      </c>
      <c r="CN47">
        <f t="shared" si="33"/>
        <v>47060305.9436242</v>
      </c>
      <c r="CO47">
        <f t="shared" si="34"/>
        <v>62058396.755129136</v>
      </c>
      <c r="CQ47">
        <v>16409699.211673103</v>
      </c>
      <c r="CR47">
        <f t="shared" si="35"/>
        <v>52511.03747735393</v>
      </c>
      <c r="CS47">
        <f t="shared" si="36"/>
        <v>62110907.79260649</v>
      </c>
      <c r="CU47">
        <v>0.0032</v>
      </c>
      <c r="CV47">
        <v>1862291442.2757006</v>
      </c>
      <c r="CW47">
        <v>4208044.186541391</v>
      </c>
      <c r="CX47">
        <v>12240383007.887611</v>
      </c>
      <c r="CY47">
        <f t="shared" si="37"/>
        <v>10167376.801823633</v>
      </c>
      <c r="CZ47">
        <f t="shared" si="38"/>
        <v>39169225.625240356</v>
      </c>
      <c r="DA47">
        <f t="shared" si="39"/>
        <v>49336602.42706399</v>
      </c>
      <c r="DC47">
        <v>13306310.910407212</v>
      </c>
      <c r="DD47">
        <f t="shared" si="40"/>
        <v>42580.19491330308</v>
      </c>
      <c r="DE47">
        <f t="shared" si="41"/>
        <v>49379182.62197729</v>
      </c>
      <c r="DG47">
        <v>0.0032</v>
      </c>
      <c r="DH47">
        <v>1299808781.904355</v>
      </c>
      <c r="DI47">
        <v>2763416.634004327</v>
      </c>
      <c r="DJ47">
        <v>10274310422.45355</v>
      </c>
      <c r="DK47">
        <f t="shared" si="42"/>
        <v>6922804.736098263</v>
      </c>
      <c r="DL47">
        <f t="shared" si="43"/>
        <v>32877793.351851363</v>
      </c>
      <c r="DM47">
        <f t="shared" si="44"/>
        <v>39800598.087949626</v>
      </c>
      <c r="DO47">
        <v>10948166.021051466</v>
      </c>
      <c r="DP47">
        <f t="shared" si="45"/>
        <v>35034.1312673647</v>
      </c>
      <c r="DQ47">
        <f t="shared" si="46"/>
        <v>39835632.21921699</v>
      </c>
      <c r="DS47">
        <v>0.0032</v>
      </c>
      <c r="DT47">
        <v>905740821.941225</v>
      </c>
      <c r="DU47">
        <v>1804625.2164291083</v>
      </c>
      <c r="DV47">
        <v>8618775609.806866</v>
      </c>
      <c r="DW47">
        <f t="shared" si="47"/>
        <v>4702995.846641028</v>
      </c>
      <c r="DX47">
        <f t="shared" si="48"/>
        <v>27580081.95138197</v>
      </c>
      <c r="DY47">
        <f t="shared" si="49"/>
        <v>32283077.798023</v>
      </c>
      <c r="EA47">
        <v>9104501.587054906</v>
      </c>
      <c r="EB47">
        <f t="shared" si="50"/>
        <v>29134.405078575703</v>
      </c>
      <c r="EC47">
        <f t="shared" si="51"/>
        <v>32312212.203101575</v>
      </c>
      <c r="EE47">
        <v>0.0032</v>
      </c>
      <c r="EF47">
        <v>625339155.5610839</v>
      </c>
      <c r="EG47">
        <v>1162406.840851802</v>
      </c>
      <c r="EH47">
        <v>7127334878.967089</v>
      </c>
      <c r="EI47">
        <f t="shared" si="52"/>
        <v>3163492.1386472704</v>
      </c>
      <c r="EJ47">
        <f t="shared" si="53"/>
        <v>22807471.612694684</v>
      </c>
      <c r="EK47">
        <f t="shared" si="54"/>
        <v>25970963.751341954</v>
      </c>
      <c r="EM47">
        <v>7629458.166354525</v>
      </c>
      <c r="EN47">
        <f t="shared" si="55"/>
        <v>24414.26613233448</v>
      </c>
      <c r="EO47">
        <f t="shared" si="56"/>
        <v>25995378.01747429</v>
      </c>
      <c r="EQ47">
        <v>0.0032</v>
      </c>
      <c r="ER47">
        <v>423246083.7607877</v>
      </c>
      <c r="ES47">
        <v>730207.1935094803</v>
      </c>
      <c r="ET47">
        <v>5647732192.3943815</v>
      </c>
      <c r="EU47">
        <f t="shared" si="57"/>
        <v>2084594.6615440012</v>
      </c>
      <c r="EV47">
        <f t="shared" si="58"/>
        <v>18072743.015662022</v>
      </c>
      <c r="EW47">
        <f t="shared" si="59"/>
        <v>20157337.677206025</v>
      </c>
      <c r="EY47">
        <v>6426662.132556773</v>
      </c>
      <c r="EZ47">
        <f t="shared" si="60"/>
        <v>20565.318824181675</v>
      </c>
      <c r="FA47">
        <f t="shared" si="61"/>
        <v>20177902.996030208</v>
      </c>
      <c r="FC47">
        <v>0.0032</v>
      </c>
      <c r="FD47">
        <v>275926417.27109843</v>
      </c>
      <c r="FE47">
        <v>439182.8824327359</v>
      </c>
      <c r="FF47">
        <v>3936804577.7317824</v>
      </c>
      <c r="FG47">
        <v>1266962</v>
      </c>
      <c r="FH47">
        <f t="shared" si="63"/>
        <v>12597774.648741703</v>
      </c>
      <c r="FI47">
        <f t="shared" si="64"/>
        <v>13864736.648741703</v>
      </c>
      <c r="FK47">
        <v>5430073.244288726</v>
      </c>
      <c r="FL47">
        <f t="shared" si="65"/>
        <v>17376.234381723923</v>
      </c>
      <c r="FM47">
        <f t="shared" si="66"/>
        <v>13882112.883123428</v>
      </c>
    </row>
    <row r="48" spans="3:169" ht="12.75">
      <c r="C48">
        <v>0.0033</v>
      </c>
      <c r="D48">
        <v>291393385441.933</v>
      </c>
      <c r="E48">
        <v>973739567.862875</v>
      </c>
      <c r="F48">
        <v>511363634983.766</v>
      </c>
      <c r="G48">
        <f t="shared" si="0"/>
        <v>1935337739.8212538</v>
      </c>
      <c r="H48">
        <f t="shared" si="1"/>
        <v>1687499995.4464278</v>
      </c>
      <c r="I48">
        <f t="shared" si="2"/>
        <v>3622837735.2676816</v>
      </c>
      <c r="K48">
        <v>714285684.6428571</v>
      </c>
      <c r="L48">
        <f t="shared" si="3"/>
        <v>2357142.7593214284</v>
      </c>
      <c r="M48">
        <f t="shared" si="4"/>
        <v>3625194878.027003</v>
      </c>
      <c r="O48">
        <v>0.0033</v>
      </c>
      <c r="P48">
        <v>57192640066.4571</v>
      </c>
      <c r="Q48">
        <v>182714477.793247</v>
      </c>
      <c r="R48">
        <v>117700623960.357</v>
      </c>
      <c r="S48">
        <f t="shared" si="5"/>
        <v>371450190.0125555</v>
      </c>
      <c r="T48">
        <f t="shared" si="67"/>
        <v>388412059.0691781</v>
      </c>
      <c r="U48">
        <f t="shared" si="6"/>
        <v>759862249.0817336</v>
      </c>
      <c r="W48">
        <v>158789648.08655334</v>
      </c>
      <c r="X48">
        <f t="shared" si="7"/>
        <v>524005.838685626</v>
      </c>
      <c r="Y48">
        <f t="shared" si="8"/>
        <v>760386254.9204192</v>
      </c>
      <c r="AA48">
        <v>0.0033</v>
      </c>
      <c r="AB48">
        <v>26110488402.892326</v>
      </c>
      <c r="AC48">
        <v>79927660.21306314</v>
      </c>
      <c r="AD48">
        <v>62440780810.03876</v>
      </c>
      <c r="AE48">
        <f t="shared" si="9"/>
        <v>166092271.94260782</v>
      </c>
      <c r="AF48">
        <f t="shared" si="68"/>
        <v>206054576.6731279</v>
      </c>
      <c r="AG48">
        <f t="shared" si="10"/>
        <v>372146848.6157357</v>
      </c>
      <c r="AI48">
        <v>81579001.98802291</v>
      </c>
      <c r="AJ48">
        <f t="shared" si="11"/>
        <v>269210.7065604756</v>
      </c>
      <c r="AK48">
        <f t="shared" si="12"/>
        <v>372416059.3222962</v>
      </c>
      <c r="AM48">
        <v>0.0033</v>
      </c>
      <c r="AN48">
        <v>14558852888.636045</v>
      </c>
      <c r="AO48">
        <v>42621690.3313192</v>
      </c>
      <c r="AP48">
        <v>40669153077.352905</v>
      </c>
      <c r="AQ48">
        <f t="shared" si="69"/>
        <v>90665904.86381814</v>
      </c>
      <c r="AR48">
        <f t="shared" si="13"/>
        <v>134208205.15526459</v>
      </c>
      <c r="AS48">
        <f t="shared" si="14"/>
        <v>224874110.01908273</v>
      </c>
      <c r="AU48">
        <v>51441107.725510456</v>
      </c>
      <c r="AV48">
        <f t="shared" si="15"/>
        <v>169755.6554941845</v>
      </c>
      <c r="AW48">
        <f t="shared" si="16"/>
        <v>225043865.6745769</v>
      </c>
      <c r="AY48">
        <v>0.0033</v>
      </c>
      <c r="AZ48">
        <v>8948838538.567528</v>
      </c>
      <c r="BA48">
        <v>25002667.895421125</v>
      </c>
      <c r="BB48">
        <v>29356395300.531467</v>
      </c>
      <c r="BC48">
        <f t="shared" si="17"/>
        <v>54533835.07269397</v>
      </c>
      <c r="BD48">
        <f t="shared" si="18"/>
        <v>96876104.49175385</v>
      </c>
      <c r="BE48">
        <f t="shared" si="19"/>
        <v>151409939.56444782</v>
      </c>
      <c r="BG48">
        <v>35946174.46652921</v>
      </c>
      <c r="BH48">
        <f t="shared" si="20"/>
        <v>118622.3757395464</v>
      </c>
      <c r="BI48">
        <f t="shared" si="21"/>
        <v>151528561.94018736</v>
      </c>
      <c r="BK48">
        <v>0.0033</v>
      </c>
      <c r="BL48">
        <v>5814232630.810917</v>
      </c>
      <c r="BM48">
        <v>15468004.070525639</v>
      </c>
      <c r="BN48">
        <v>22519349759.492287</v>
      </c>
      <c r="BO48">
        <f t="shared" si="22"/>
        <v>34654971.75220166</v>
      </c>
      <c r="BP48">
        <f t="shared" si="23"/>
        <v>74313854.20632455</v>
      </c>
      <c r="BQ48">
        <f t="shared" si="24"/>
        <v>108968825.95852621</v>
      </c>
      <c r="BS48">
        <v>26701700.570213564</v>
      </c>
      <c r="BT48">
        <f t="shared" si="25"/>
        <v>88115.61188170475</v>
      </c>
      <c r="BU48">
        <f t="shared" si="26"/>
        <v>109056941.57040791</v>
      </c>
      <c r="BW48">
        <v>0.0033</v>
      </c>
      <c r="BX48">
        <v>3907572859.308721</v>
      </c>
      <c r="BY48">
        <v>9873581.568520838</v>
      </c>
      <c r="BZ48">
        <v>17963887231.704277</v>
      </c>
      <c r="CA48">
        <f t="shared" si="27"/>
        <v>22768572.00423962</v>
      </c>
      <c r="CB48">
        <f t="shared" si="28"/>
        <v>59280827.86462411</v>
      </c>
      <c r="CC48">
        <f t="shared" si="29"/>
        <v>82049399.86886373</v>
      </c>
      <c r="CE48">
        <v>20644120.47439863</v>
      </c>
      <c r="CF48">
        <f t="shared" si="30"/>
        <v>68125.59756551549</v>
      </c>
      <c r="CG48">
        <f t="shared" si="31"/>
        <v>82117525.46642925</v>
      </c>
      <c r="CI48">
        <v>0.0033</v>
      </c>
      <c r="CJ48">
        <v>2681489759.483802</v>
      </c>
      <c r="CK48">
        <v>6417323.5811567735</v>
      </c>
      <c r="CL48">
        <v>14706345607.38256</v>
      </c>
      <c r="CM48">
        <f t="shared" si="32"/>
        <v>15266239.78745332</v>
      </c>
      <c r="CN48">
        <f t="shared" si="33"/>
        <v>48530940.50436245</v>
      </c>
      <c r="CO48">
        <f t="shared" si="34"/>
        <v>63797180.29181577</v>
      </c>
      <c r="CQ48">
        <v>16409699.211673103</v>
      </c>
      <c r="CR48">
        <f t="shared" si="35"/>
        <v>54152.007398521244</v>
      </c>
      <c r="CS48">
        <f t="shared" si="36"/>
        <v>63851332.299214296</v>
      </c>
      <c r="CU48">
        <v>0.0033</v>
      </c>
      <c r="CV48">
        <v>1862291442.2757006</v>
      </c>
      <c r="CW48">
        <v>4208044.186541391</v>
      </c>
      <c r="CX48">
        <v>12240383007.887611</v>
      </c>
      <c r="CY48">
        <f t="shared" si="37"/>
        <v>10353605.946051203</v>
      </c>
      <c r="CZ48">
        <f t="shared" si="38"/>
        <v>40393263.926029116</v>
      </c>
      <c r="DA48">
        <f t="shared" si="39"/>
        <v>50746869.87208032</v>
      </c>
      <c r="DC48">
        <v>13306310.910407212</v>
      </c>
      <c r="DD48">
        <f t="shared" si="40"/>
        <v>43910.8260043438</v>
      </c>
      <c r="DE48">
        <f t="shared" si="41"/>
        <v>50790780.69808466</v>
      </c>
      <c r="DG48">
        <v>0.0033</v>
      </c>
      <c r="DH48">
        <v>1299808781.904355</v>
      </c>
      <c r="DI48">
        <v>2763416.634004327</v>
      </c>
      <c r="DJ48">
        <v>10274310422.45355</v>
      </c>
      <c r="DK48">
        <f t="shared" si="42"/>
        <v>7052785.614288699</v>
      </c>
      <c r="DL48">
        <f t="shared" si="43"/>
        <v>33905224.39409672</v>
      </c>
      <c r="DM48">
        <f t="shared" si="44"/>
        <v>40958010.00838542</v>
      </c>
      <c r="DO48">
        <v>10948166.021051466</v>
      </c>
      <c r="DP48">
        <f t="shared" si="45"/>
        <v>36128.94786946984</v>
      </c>
      <c r="DQ48">
        <f t="shared" si="46"/>
        <v>40994138.95625489</v>
      </c>
      <c r="DS48">
        <v>0.0033</v>
      </c>
      <c r="DT48">
        <v>905740821.941225</v>
      </c>
      <c r="DU48">
        <v>1804625.2164291083</v>
      </c>
      <c r="DV48">
        <v>8618775609.806866</v>
      </c>
      <c r="DW48">
        <f t="shared" si="47"/>
        <v>4793569.928835151</v>
      </c>
      <c r="DX48">
        <f t="shared" si="48"/>
        <v>28441959.512362655</v>
      </c>
      <c r="DY48">
        <f t="shared" si="49"/>
        <v>33235529.441197805</v>
      </c>
      <c r="EA48">
        <v>9104501.587054906</v>
      </c>
      <c r="EB48">
        <f t="shared" si="50"/>
        <v>30044.85523728119</v>
      </c>
      <c r="EC48">
        <f t="shared" si="51"/>
        <v>33265574.296435088</v>
      </c>
      <c r="EE48">
        <v>0.0033</v>
      </c>
      <c r="EF48">
        <v>625339155.5610839</v>
      </c>
      <c r="EG48">
        <v>1162406.840851802</v>
      </c>
      <c r="EH48">
        <v>7127334878.967089</v>
      </c>
      <c r="EI48">
        <f t="shared" si="52"/>
        <v>3226026.054203379</v>
      </c>
      <c r="EJ48">
        <f t="shared" si="53"/>
        <v>23520205.10059139</v>
      </c>
      <c r="EK48">
        <f t="shared" si="54"/>
        <v>26746231.15479477</v>
      </c>
      <c r="EM48">
        <v>7629458.166354525</v>
      </c>
      <c r="EN48">
        <f t="shared" si="55"/>
        <v>25177.211948969933</v>
      </c>
      <c r="EO48">
        <f t="shared" si="56"/>
        <v>26771408.36674374</v>
      </c>
      <c r="EQ48">
        <v>0.0033</v>
      </c>
      <c r="ER48">
        <v>423246083.7607877</v>
      </c>
      <c r="ES48">
        <v>730207.1935094803</v>
      </c>
      <c r="ET48">
        <v>5647732192.3943815</v>
      </c>
      <c r="EU48">
        <v>2084595</v>
      </c>
      <c r="EV48">
        <f t="shared" si="58"/>
        <v>18637516.234901458</v>
      </c>
      <c r="EW48">
        <f t="shared" si="59"/>
        <v>20722111.234901458</v>
      </c>
      <c r="EY48">
        <v>6426662.132556773</v>
      </c>
      <c r="EZ48">
        <f t="shared" si="60"/>
        <v>21207.98503743735</v>
      </c>
      <c r="FA48">
        <f t="shared" si="61"/>
        <v>20743319.219938897</v>
      </c>
      <c r="FC48">
        <v>0.0033</v>
      </c>
      <c r="FD48">
        <v>275926417.27109843</v>
      </c>
      <c r="FE48">
        <v>439182.8824327359</v>
      </c>
      <c r="FF48">
        <v>3936804577.7317824</v>
      </c>
      <c r="FG48">
        <v>1266962</v>
      </c>
      <c r="FH48">
        <f t="shared" si="63"/>
        <v>12991455.106514882</v>
      </c>
      <c r="FI48">
        <f t="shared" si="64"/>
        <v>14258417.106514882</v>
      </c>
      <c r="FK48">
        <v>5430073.244288726</v>
      </c>
      <c r="FL48">
        <f t="shared" si="65"/>
        <v>17919.241706152796</v>
      </c>
      <c r="FM48">
        <f t="shared" si="66"/>
        <v>14276336.348221036</v>
      </c>
    </row>
    <row r="49" spans="3:169" ht="12.75">
      <c r="C49">
        <v>0.0034</v>
      </c>
      <c r="D49">
        <v>291393385441.933</v>
      </c>
      <c r="E49">
        <v>973739567.862875</v>
      </c>
      <c r="F49">
        <v>511363634983.766</v>
      </c>
      <c r="G49">
        <f t="shared" si="0"/>
        <v>1964477078.365447</v>
      </c>
      <c r="H49">
        <f t="shared" si="1"/>
        <v>1738636358.9448042</v>
      </c>
      <c r="I49">
        <f t="shared" si="2"/>
        <v>3703113437.310251</v>
      </c>
      <c r="K49">
        <v>714285684.6428571</v>
      </c>
      <c r="L49">
        <f t="shared" si="3"/>
        <v>2428571.327785714</v>
      </c>
      <c r="M49">
        <f t="shared" si="4"/>
        <v>3705542008.6380367</v>
      </c>
      <c r="O49">
        <v>0.0034</v>
      </c>
      <c r="P49">
        <v>57192640066.4571</v>
      </c>
      <c r="Q49">
        <v>182714477.793247</v>
      </c>
      <c r="R49">
        <v>117700623960.357</v>
      </c>
      <c r="S49">
        <f t="shared" si="5"/>
        <v>377169454.01920116</v>
      </c>
      <c r="T49">
        <f t="shared" si="67"/>
        <v>400182121.4652138</v>
      </c>
      <c r="U49">
        <f t="shared" si="6"/>
        <v>777351575.4844149</v>
      </c>
      <c r="W49">
        <v>158789648.08655334</v>
      </c>
      <c r="X49">
        <f t="shared" si="7"/>
        <v>539884.8034942813</v>
      </c>
      <c r="Y49">
        <f t="shared" si="8"/>
        <v>777891460.2879093</v>
      </c>
      <c r="AA49">
        <v>0.0034</v>
      </c>
      <c r="AB49">
        <v>26110488402.892326</v>
      </c>
      <c r="AC49">
        <v>79927660.21306314</v>
      </c>
      <c r="AD49">
        <v>62440780810.03876</v>
      </c>
      <c r="AE49">
        <f t="shared" si="9"/>
        <v>168703320.78289706</v>
      </c>
      <c r="AF49">
        <f t="shared" si="68"/>
        <v>212298654.75413176</v>
      </c>
      <c r="AG49">
        <f t="shared" si="10"/>
        <v>381001975.5370288</v>
      </c>
      <c r="AI49">
        <v>81579001.98802291</v>
      </c>
      <c r="AJ49">
        <f t="shared" si="11"/>
        <v>277368.60675927787</v>
      </c>
      <c r="AK49">
        <f t="shared" si="12"/>
        <v>381279344.14378804</v>
      </c>
      <c r="AM49">
        <v>0.0034</v>
      </c>
      <c r="AN49">
        <v>14558852888.636045</v>
      </c>
      <c r="AO49">
        <v>42621690.3313192</v>
      </c>
      <c r="AP49">
        <v>40669153077.352905</v>
      </c>
      <c r="AQ49">
        <f t="shared" si="69"/>
        <v>92121790.15268175</v>
      </c>
      <c r="AR49">
        <f t="shared" si="13"/>
        <v>138275120.46299988</v>
      </c>
      <c r="AS49">
        <f t="shared" si="14"/>
        <v>230396910.61568165</v>
      </c>
      <c r="AU49">
        <v>51441107.725510456</v>
      </c>
      <c r="AV49">
        <f t="shared" si="15"/>
        <v>174899.76626673553</v>
      </c>
      <c r="AW49">
        <f t="shared" si="16"/>
        <v>230571810.38194838</v>
      </c>
      <c r="AY49">
        <v>0.0034</v>
      </c>
      <c r="AZ49">
        <v>8948838538.567528</v>
      </c>
      <c r="BA49">
        <v>25002667.895421125</v>
      </c>
      <c r="BB49">
        <v>29356395300.531467</v>
      </c>
      <c r="BC49">
        <f t="shared" si="17"/>
        <v>55428718.926550716</v>
      </c>
      <c r="BD49">
        <f t="shared" si="18"/>
        <v>99811744.02180699</v>
      </c>
      <c r="BE49">
        <f t="shared" si="19"/>
        <v>155240462.9483577</v>
      </c>
      <c r="BG49">
        <v>35946174.46652921</v>
      </c>
      <c r="BH49">
        <f t="shared" si="20"/>
        <v>122216.99318619931</v>
      </c>
      <c r="BI49">
        <f t="shared" si="21"/>
        <v>155362679.9415439</v>
      </c>
      <c r="BK49">
        <v>0.0034</v>
      </c>
      <c r="BL49">
        <v>5814232630.810917</v>
      </c>
      <c r="BM49">
        <v>15468004.070525639</v>
      </c>
      <c r="BN49">
        <v>22519349759.492287</v>
      </c>
      <c r="BO49">
        <f t="shared" si="22"/>
        <v>35236395.01528275</v>
      </c>
      <c r="BP49">
        <f t="shared" si="23"/>
        <v>76565789.18227378</v>
      </c>
      <c r="BQ49">
        <f t="shared" si="24"/>
        <v>111802184.19755653</v>
      </c>
      <c r="BS49">
        <v>26701700.570213564</v>
      </c>
      <c r="BT49">
        <f t="shared" si="25"/>
        <v>90785.78193872611</v>
      </c>
      <c r="BU49">
        <f t="shared" si="26"/>
        <v>111892969.97949526</v>
      </c>
      <c r="BW49">
        <v>0.0034</v>
      </c>
      <c r="BX49">
        <v>3907572859.308721</v>
      </c>
      <c r="BY49">
        <v>9873581.568520838</v>
      </c>
      <c r="BZ49">
        <v>17963887231.704277</v>
      </c>
      <c r="CA49">
        <f t="shared" si="27"/>
        <v>23159329.29017049</v>
      </c>
      <c r="CB49">
        <f t="shared" si="28"/>
        <v>61077216.587794535</v>
      </c>
      <c r="CC49">
        <f t="shared" si="29"/>
        <v>84236545.87796503</v>
      </c>
      <c r="CE49">
        <v>20644120.47439863</v>
      </c>
      <c r="CF49">
        <f t="shared" si="30"/>
        <v>70190.00961295534</v>
      </c>
      <c r="CG49">
        <f t="shared" si="31"/>
        <v>84306735.887578</v>
      </c>
      <c r="CI49">
        <v>0.0034</v>
      </c>
      <c r="CJ49">
        <v>2681489759.483802</v>
      </c>
      <c r="CK49">
        <v>6417323.5811567735</v>
      </c>
      <c r="CL49">
        <v>14706345607.38256</v>
      </c>
      <c r="CM49">
        <f t="shared" si="32"/>
        <v>15534388.763401698</v>
      </c>
      <c r="CN49">
        <f t="shared" si="33"/>
        <v>50001575.06510071</v>
      </c>
      <c r="CO49">
        <f t="shared" si="34"/>
        <v>65535963.8285024</v>
      </c>
      <c r="CQ49">
        <v>16409699.211673103</v>
      </c>
      <c r="CR49">
        <f t="shared" si="35"/>
        <v>55792.97731968855</v>
      </c>
      <c r="CS49">
        <f t="shared" si="36"/>
        <v>65591756.80582209</v>
      </c>
      <c r="CU49">
        <v>0.0034</v>
      </c>
      <c r="CV49">
        <v>1862291442.2757006</v>
      </c>
      <c r="CW49">
        <v>4208044.186541391</v>
      </c>
      <c r="CX49">
        <v>12240383007.887611</v>
      </c>
      <c r="CY49">
        <f t="shared" si="37"/>
        <v>10539835.090278773</v>
      </c>
      <c r="CZ49">
        <f t="shared" si="38"/>
        <v>41617302.226817876</v>
      </c>
      <c r="DA49">
        <f t="shared" si="39"/>
        <v>52157137.31709665</v>
      </c>
      <c r="DC49">
        <v>13306310.910407212</v>
      </c>
      <c r="DD49">
        <f t="shared" si="40"/>
        <v>45241.45709538452</v>
      </c>
      <c r="DE49">
        <f t="shared" si="41"/>
        <v>52202378.774192035</v>
      </c>
      <c r="DG49">
        <v>0.0034</v>
      </c>
      <c r="DH49">
        <v>1299808781.904355</v>
      </c>
      <c r="DI49">
        <v>2763416.634004327</v>
      </c>
      <c r="DJ49">
        <v>10274310422.45355</v>
      </c>
      <c r="DK49">
        <f t="shared" si="42"/>
        <v>7182766.492479134</v>
      </c>
      <c r="DL49">
        <f t="shared" si="43"/>
        <v>34932655.43634207</v>
      </c>
      <c r="DM49">
        <f t="shared" si="44"/>
        <v>42115421.928821206</v>
      </c>
      <c r="DO49">
        <v>10948166.021051466</v>
      </c>
      <c r="DP49">
        <f t="shared" si="45"/>
        <v>37223.764471574985</v>
      </c>
      <c r="DQ49">
        <f t="shared" si="46"/>
        <v>42152645.69329278</v>
      </c>
      <c r="DS49">
        <v>0.0034</v>
      </c>
      <c r="DT49">
        <v>905740821.941225</v>
      </c>
      <c r="DU49">
        <v>1804625.2164291083</v>
      </c>
      <c r="DV49">
        <v>8618775609.806866</v>
      </c>
      <c r="DW49">
        <f t="shared" si="47"/>
        <v>4884144.011029273</v>
      </c>
      <c r="DX49">
        <f t="shared" si="48"/>
        <v>29303837.07334334</v>
      </c>
      <c r="DY49">
        <f t="shared" si="49"/>
        <v>34187981.08437261</v>
      </c>
      <c r="EA49">
        <v>9104501.587054906</v>
      </c>
      <c r="EB49">
        <f t="shared" si="50"/>
        <v>30955.30539598668</v>
      </c>
      <c r="EC49">
        <f t="shared" si="51"/>
        <v>34218936.38976859</v>
      </c>
      <c r="EE49">
        <v>0.0034</v>
      </c>
      <c r="EF49">
        <v>625339155.5610839</v>
      </c>
      <c r="EG49">
        <v>1162406.840851802</v>
      </c>
      <c r="EH49">
        <v>7127334878.967089</v>
      </c>
      <c r="EI49">
        <f t="shared" si="52"/>
        <v>3288559.969759487</v>
      </c>
      <c r="EJ49">
        <f t="shared" si="53"/>
        <v>24232938.588488102</v>
      </c>
      <c r="EK49">
        <f t="shared" si="54"/>
        <v>27521498.55824759</v>
      </c>
      <c r="EM49">
        <v>7629458.166354525</v>
      </c>
      <c r="EN49">
        <f t="shared" si="55"/>
        <v>25940.15776560538</v>
      </c>
      <c r="EO49">
        <f t="shared" si="56"/>
        <v>27547438.716013193</v>
      </c>
      <c r="EQ49">
        <v>0.0034</v>
      </c>
      <c r="ER49">
        <v>423246083.7607877</v>
      </c>
      <c r="ES49">
        <v>730207.1935094803</v>
      </c>
      <c r="ET49">
        <v>5647732192.3943815</v>
      </c>
      <c r="EU49">
        <v>2084595</v>
      </c>
      <c r="EV49">
        <f t="shared" si="58"/>
        <v>19202289.454140898</v>
      </c>
      <c r="EW49">
        <f t="shared" si="59"/>
        <v>21286884.454140898</v>
      </c>
      <c r="EY49">
        <v>6426662.132556773</v>
      </c>
      <c r="EZ49">
        <f t="shared" si="60"/>
        <v>21850.651250693027</v>
      </c>
      <c r="FA49">
        <f t="shared" si="61"/>
        <v>21308735.10539159</v>
      </c>
      <c r="FC49">
        <v>0.0034</v>
      </c>
      <c r="FD49">
        <v>275926417.27109843</v>
      </c>
      <c r="FE49">
        <v>439182.8824327359</v>
      </c>
      <c r="FF49">
        <v>3936804577.7317824</v>
      </c>
      <c r="FG49">
        <v>1266962</v>
      </c>
      <c r="FH49">
        <f t="shared" si="63"/>
        <v>13385135.56428806</v>
      </c>
      <c r="FI49">
        <f t="shared" si="64"/>
        <v>14652097.56428806</v>
      </c>
      <c r="FK49">
        <v>5430073.244288726</v>
      </c>
      <c r="FL49">
        <f t="shared" si="65"/>
        <v>18462.24903058167</v>
      </c>
      <c r="FM49">
        <f t="shared" si="66"/>
        <v>14670559.81331864</v>
      </c>
    </row>
    <row r="50" spans="3:169" ht="12.75">
      <c r="C50">
        <v>0.0035</v>
      </c>
      <c r="D50">
        <v>291393385441.933</v>
      </c>
      <c r="E50">
        <v>973739567.862875</v>
      </c>
      <c r="F50">
        <v>511363634983.766</v>
      </c>
      <c r="G50">
        <f t="shared" si="0"/>
        <v>1993616416.9096403</v>
      </c>
      <c r="H50">
        <f t="shared" si="1"/>
        <v>1789772722.443181</v>
      </c>
      <c r="I50">
        <f t="shared" si="2"/>
        <v>3783389139.3528214</v>
      </c>
      <c r="K50">
        <v>714285684.6428571</v>
      </c>
      <c r="L50">
        <f t="shared" si="3"/>
        <v>2499999.8962499998</v>
      </c>
      <c r="M50">
        <f t="shared" si="4"/>
        <v>3785889139.249071</v>
      </c>
      <c r="O50">
        <v>0.0035</v>
      </c>
      <c r="P50">
        <v>57192640066.4571</v>
      </c>
      <c r="Q50">
        <v>182714477.793247</v>
      </c>
      <c r="R50">
        <v>117700623960.357</v>
      </c>
      <c r="S50">
        <f t="shared" si="5"/>
        <v>382888718.02584684</v>
      </c>
      <c r="T50">
        <f t="shared" si="67"/>
        <v>411952183.8612495</v>
      </c>
      <c r="U50">
        <f t="shared" si="6"/>
        <v>794840901.8870964</v>
      </c>
      <c r="W50">
        <v>158789648.08655334</v>
      </c>
      <c r="X50">
        <f t="shared" si="7"/>
        <v>555763.7683029367</v>
      </c>
      <c r="Y50">
        <f t="shared" si="8"/>
        <v>795396665.6553993</v>
      </c>
      <c r="AA50">
        <v>0.0035</v>
      </c>
      <c r="AB50">
        <v>26110488402.892326</v>
      </c>
      <c r="AC50">
        <v>79927660.21306314</v>
      </c>
      <c r="AD50">
        <v>62440780810.03876</v>
      </c>
      <c r="AE50">
        <f t="shared" si="9"/>
        <v>171314369.6231863</v>
      </c>
      <c r="AF50">
        <f t="shared" si="68"/>
        <v>218542732.83513567</v>
      </c>
      <c r="AG50">
        <f t="shared" si="10"/>
        <v>389857102.4583219</v>
      </c>
      <c r="AI50">
        <v>81579001.98802291</v>
      </c>
      <c r="AJ50">
        <f t="shared" si="11"/>
        <v>285526.50695808016</v>
      </c>
      <c r="AK50">
        <f t="shared" si="12"/>
        <v>390142628.96528</v>
      </c>
      <c r="AM50">
        <v>0.0035</v>
      </c>
      <c r="AN50">
        <v>14558852888.636045</v>
      </c>
      <c r="AO50">
        <v>42621690.3313192</v>
      </c>
      <c r="AP50">
        <v>40669153077.352905</v>
      </c>
      <c r="AQ50">
        <f t="shared" si="69"/>
        <v>93577675.44154537</v>
      </c>
      <c r="AR50">
        <f t="shared" si="13"/>
        <v>142342035.77073517</v>
      </c>
      <c r="AS50">
        <f t="shared" si="14"/>
        <v>235919711.21228054</v>
      </c>
      <c r="AU50">
        <v>51441107.725510456</v>
      </c>
      <c r="AV50">
        <f t="shared" si="15"/>
        <v>180043.8770392866</v>
      </c>
      <c r="AW50">
        <f t="shared" si="16"/>
        <v>236099755.08931983</v>
      </c>
      <c r="AY50">
        <v>0.0035</v>
      </c>
      <c r="AZ50">
        <v>8948838538.567528</v>
      </c>
      <c r="BA50">
        <v>25002667.895421125</v>
      </c>
      <c r="BB50">
        <v>29356395300.531467</v>
      </c>
      <c r="BC50">
        <f t="shared" si="17"/>
        <v>56323602.78040747</v>
      </c>
      <c r="BD50">
        <f t="shared" si="18"/>
        <v>102747383.55186014</v>
      </c>
      <c r="BE50">
        <f t="shared" si="19"/>
        <v>159070986.3322676</v>
      </c>
      <c r="BG50">
        <v>35946174.46652921</v>
      </c>
      <c r="BH50">
        <f t="shared" si="20"/>
        <v>125811.61063285224</v>
      </c>
      <c r="BI50">
        <f t="shared" si="21"/>
        <v>159196797.94290048</v>
      </c>
      <c r="BK50">
        <v>0.0035</v>
      </c>
      <c r="BL50">
        <v>5814232630.810917</v>
      </c>
      <c r="BM50">
        <v>15468004.070525639</v>
      </c>
      <c r="BN50">
        <v>22519349759.492287</v>
      </c>
      <c r="BO50">
        <f t="shared" si="22"/>
        <v>35817818.27836385</v>
      </c>
      <c r="BP50">
        <f t="shared" si="23"/>
        <v>78817724.158223</v>
      </c>
      <c r="BQ50">
        <f t="shared" si="24"/>
        <v>114635542.43658686</v>
      </c>
      <c r="BS50">
        <v>26701700.570213564</v>
      </c>
      <c r="BT50">
        <f t="shared" si="25"/>
        <v>93455.95199574747</v>
      </c>
      <c r="BU50">
        <f t="shared" si="26"/>
        <v>114728998.3885826</v>
      </c>
      <c r="BW50">
        <v>0.0035</v>
      </c>
      <c r="BX50">
        <v>3907572859.308721</v>
      </c>
      <c r="BY50">
        <v>9873581.568520838</v>
      </c>
      <c r="BZ50">
        <v>17963887231.704277</v>
      </c>
      <c r="CA50">
        <f t="shared" si="27"/>
        <v>23550086.576101363</v>
      </c>
      <c r="CB50">
        <f t="shared" si="28"/>
        <v>62873605.31096497</v>
      </c>
      <c r="CC50">
        <f t="shared" si="29"/>
        <v>86423691.88706633</v>
      </c>
      <c r="CE50">
        <v>20644120.47439863</v>
      </c>
      <c r="CF50">
        <f t="shared" si="30"/>
        <v>72254.42166039521</v>
      </c>
      <c r="CG50">
        <f t="shared" si="31"/>
        <v>86495946.30872673</v>
      </c>
      <c r="CI50">
        <v>0.0035</v>
      </c>
      <c r="CJ50">
        <v>2681489759.483802</v>
      </c>
      <c r="CK50">
        <v>6417323.5811567735</v>
      </c>
      <c r="CL50">
        <v>14706345607.38256</v>
      </c>
      <c r="CM50">
        <f t="shared" si="32"/>
        <v>15802537.73935008</v>
      </c>
      <c r="CN50">
        <f t="shared" si="33"/>
        <v>51472209.625838965</v>
      </c>
      <c r="CO50">
        <f t="shared" si="34"/>
        <v>67274747.36518905</v>
      </c>
      <c r="CQ50">
        <v>16409699.211673103</v>
      </c>
      <c r="CR50">
        <f t="shared" si="35"/>
        <v>57433.947240855865</v>
      </c>
      <c r="CS50">
        <f t="shared" si="36"/>
        <v>67332181.3124299</v>
      </c>
      <c r="CU50">
        <v>0.0035</v>
      </c>
      <c r="CV50">
        <v>1862291442.2757006</v>
      </c>
      <c r="CW50">
        <v>4208044.186541391</v>
      </c>
      <c r="CX50">
        <v>12240383007.887611</v>
      </c>
      <c r="CY50">
        <f t="shared" si="37"/>
        <v>10726064.234506343</v>
      </c>
      <c r="CZ50">
        <f t="shared" si="38"/>
        <v>42841340.527606644</v>
      </c>
      <c r="DA50">
        <f t="shared" si="39"/>
        <v>53567404.76211299</v>
      </c>
      <c r="DC50">
        <v>13306310.910407212</v>
      </c>
      <c r="DD50">
        <f t="shared" si="40"/>
        <v>46572.088186425244</v>
      </c>
      <c r="DE50">
        <f t="shared" si="41"/>
        <v>53613976.85029942</v>
      </c>
      <c r="DG50">
        <v>0.0035</v>
      </c>
      <c r="DH50">
        <v>1299808781.904355</v>
      </c>
      <c r="DI50">
        <v>2763416.634004327</v>
      </c>
      <c r="DJ50">
        <v>10274310422.45355</v>
      </c>
      <c r="DK50">
        <f t="shared" si="42"/>
        <v>7312747.37066957</v>
      </c>
      <c r="DL50">
        <f t="shared" si="43"/>
        <v>35960086.478587426</v>
      </c>
      <c r="DM50">
        <f t="shared" si="44"/>
        <v>43272833.84925699</v>
      </c>
      <c r="DO50">
        <v>10948166.021051466</v>
      </c>
      <c r="DP50">
        <f t="shared" si="45"/>
        <v>38318.581073680136</v>
      </c>
      <c r="DQ50">
        <f t="shared" si="46"/>
        <v>43311152.43033067</v>
      </c>
      <c r="DS50">
        <v>0.0035</v>
      </c>
      <c r="DT50">
        <v>905740821.941225</v>
      </c>
      <c r="DU50">
        <v>1804625.2164291083</v>
      </c>
      <c r="DV50">
        <v>8618775609.806866</v>
      </c>
      <c r="DW50">
        <f t="shared" si="47"/>
        <v>4974718.093223397</v>
      </c>
      <c r="DX50">
        <f t="shared" si="48"/>
        <v>30165714.63432403</v>
      </c>
      <c r="DY50">
        <f t="shared" si="49"/>
        <v>35140432.72754742</v>
      </c>
      <c r="EA50">
        <v>9104501.587054906</v>
      </c>
      <c r="EB50">
        <f t="shared" si="50"/>
        <v>31865.755554692172</v>
      </c>
      <c r="EC50">
        <f t="shared" si="51"/>
        <v>35172298.48310211</v>
      </c>
      <c r="EE50">
        <v>0.0035</v>
      </c>
      <c r="EF50">
        <v>625339155.5610839</v>
      </c>
      <c r="EG50">
        <v>1162406.840851802</v>
      </c>
      <c r="EH50">
        <v>7127334878.967089</v>
      </c>
      <c r="EI50">
        <f t="shared" si="52"/>
        <v>3351093.8853155957</v>
      </c>
      <c r="EJ50">
        <f t="shared" si="53"/>
        <v>24945672.076384813</v>
      </c>
      <c r="EK50">
        <f t="shared" si="54"/>
        <v>28296765.96170041</v>
      </c>
      <c r="EM50">
        <v>7629458.166354525</v>
      </c>
      <c r="EN50">
        <f t="shared" si="55"/>
        <v>26703.103582240838</v>
      </c>
      <c r="EO50">
        <f t="shared" si="56"/>
        <v>28323469.06528265</v>
      </c>
      <c r="EQ50">
        <v>0.0035</v>
      </c>
      <c r="ER50">
        <v>423246083.7607877</v>
      </c>
      <c r="ES50">
        <v>730207.1935094803</v>
      </c>
      <c r="ET50">
        <v>5647732192.3943815</v>
      </c>
      <c r="EU50">
        <v>2084595</v>
      </c>
      <c r="EV50">
        <f t="shared" si="58"/>
        <v>19767062.673380334</v>
      </c>
      <c r="EW50">
        <f t="shared" si="59"/>
        <v>21851657.673380334</v>
      </c>
      <c r="EY50">
        <v>6426662.132556773</v>
      </c>
      <c r="EZ50">
        <f t="shared" si="60"/>
        <v>22493.317463948704</v>
      </c>
      <c r="FA50">
        <f t="shared" si="61"/>
        <v>21874150.990844283</v>
      </c>
      <c r="FC50">
        <v>0.0035</v>
      </c>
      <c r="FD50">
        <v>275926417.27109843</v>
      </c>
      <c r="FE50">
        <v>439182.8824327359</v>
      </c>
      <c r="FF50">
        <v>3936804577.7317824</v>
      </c>
      <c r="FG50">
        <v>1266962</v>
      </c>
      <c r="FH50">
        <f t="shared" si="63"/>
        <v>13778816.022061238</v>
      </c>
      <c r="FI50">
        <f t="shared" si="64"/>
        <v>15045778.022061238</v>
      </c>
      <c r="FK50">
        <v>5430073.244288726</v>
      </c>
      <c r="FL50">
        <f t="shared" si="65"/>
        <v>19005.25635501054</v>
      </c>
      <c r="FM50">
        <f t="shared" si="66"/>
        <v>15064783.278416248</v>
      </c>
    </row>
    <row r="51" spans="3:169" ht="12.75">
      <c r="C51">
        <v>0.0036</v>
      </c>
      <c r="D51">
        <v>291393385441.933</v>
      </c>
      <c r="E51">
        <v>973739567.862875</v>
      </c>
      <c r="F51">
        <v>511363634983.766</v>
      </c>
      <c r="G51">
        <f t="shared" si="0"/>
        <v>2022755755.4538336</v>
      </c>
      <c r="H51">
        <f t="shared" si="1"/>
        <v>1840909085.9415574</v>
      </c>
      <c r="I51">
        <f t="shared" si="2"/>
        <v>3863664841.395391</v>
      </c>
      <c r="K51">
        <v>714285684.6428571</v>
      </c>
      <c r="L51">
        <f t="shared" si="3"/>
        <v>2571428.4647142855</v>
      </c>
      <c r="M51">
        <f t="shared" si="4"/>
        <v>3866236269.860105</v>
      </c>
      <c r="O51">
        <v>0.0036</v>
      </c>
      <c r="P51">
        <v>57192640066.4571</v>
      </c>
      <c r="Q51">
        <v>182714477.793247</v>
      </c>
      <c r="R51">
        <v>117700623960.357</v>
      </c>
      <c r="S51">
        <f t="shared" si="5"/>
        <v>388607982.0324926</v>
      </c>
      <c r="T51">
        <f t="shared" si="67"/>
        <v>423722246.2572852</v>
      </c>
      <c r="U51">
        <f t="shared" si="6"/>
        <v>812330228.2897778</v>
      </c>
      <c r="W51">
        <v>158789648.08655334</v>
      </c>
      <c r="X51">
        <f t="shared" si="7"/>
        <v>571642.733111592</v>
      </c>
      <c r="Y51">
        <f t="shared" si="8"/>
        <v>812901871.0228894</v>
      </c>
      <c r="AA51">
        <v>0.0036</v>
      </c>
      <c r="AB51">
        <v>26110488402.892326</v>
      </c>
      <c r="AC51">
        <v>79927660.21306314</v>
      </c>
      <c r="AD51">
        <v>62440780810.03876</v>
      </c>
      <c r="AE51">
        <f t="shared" si="9"/>
        <v>173925418.46347553</v>
      </c>
      <c r="AF51">
        <f t="shared" si="68"/>
        <v>224786810.9161395</v>
      </c>
      <c r="AG51">
        <f t="shared" si="10"/>
        <v>398712229.37961507</v>
      </c>
      <c r="AI51">
        <v>81579001.98802291</v>
      </c>
      <c r="AJ51">
        <f t="shared" si="11"/>
        <v>293684.40715688246</v>
      </c>
      <c r="AK51">
        <f t="shared" si="12"/>
        <v>399005913.78677195</v>
      </c>
      <c r="AM51">
        <v>0.0036</v>
      </c>
      <c r="AN51">
        <v>14558852888.636045</v>
      </c>
      <c r="AO51">
        <v>42621690.3313192</v>
      </c>
      <c r="AP51">
        <v>40669153077.352905</v>
      </c>
      <c r="AQ51">
        <f t="shared" si="69"/>
        <v>95033560.73040897</v>
      </c>
      <c r="AR51">
        <f t="shared" si="13"/>
        <v>146408951.07847047</v>
      </c>
      <c r="AS51">
        <f t="shared" si="14"/>
        <v>241442511.80887944</v>
      </c>
      <c r="AU51">
        <v>51441107.725510456</v>
      </c>
      <c r="AV51">
        <f t="shared" si="15"/>
        <v>185187.98781183764</v>
      </c>
      <c r="AW51">
        <f t="shared" si="16"/>
        <v>241627699.79669127</v>
      </c>
      <c r="AY51">
        <v>0.0036</v>
      </c>
      <c r="AZ51">
        <v>8948838538.567528</v>
      </c>
      <c r="BA51">
        <v>25002667.895421125</v>
      </c>
      <c r="BB51">
        <v>29356395300.531467</v>
      </c>
      <c r="BC51">
        <f t="shared" si="17"/>
        <v>57218486.63426422</v>
      </c>
      <c r="BD51">
        <f t="shared" si="18"/>
        <v>105683023.08191328</v>
      </c>
      <c r="BE51">
        <f t="shared" si="19"/>
        <v>162901509.7161775</v>
      </c>
      <c r="BG51">
        <v>35946174.46652921</v>
      </c>
      <c r="BH51">
        <f t="shared" si="20"/>
        <v>129406.22807950516</v>
      </c>
      <c r="BI51">
        <f t="shared" si="21"/>
        <v>163030915.944257</v>
      </c>
      <c r="BK51">
        <v>0.0036</v>
      </c>
      <c r="BL51">
        <v>5814232630.810917</v>
      </c>
      <c r="BM51">
        <v>15468004.070525639</v>
      </c>
      <c r="BN51">
        <v>22519349759.492287</v>
      </c>
      <c r="BO51">
        <f t="shared" si="22"/>
        <v>36399241.54144494</v>
      </c>
      <c r="BP51">
        <f t="shared" si="23"/>
        <v>81069659.13417223</v>
      </c>
      <c r="BQ51">
        <f t="shared" si="24"/>
        <v>117468900.67561717</v>
      </c>
      <c r="BS51">
        <v>26701700.570213564</v>
      </c>
      <c r="BT51">
        <f t="shared" si="25"/>
        <v>96126.12205276883</v>
      </c>
      <c r="BU51">
        <f t="shared" si="26"/>
        <v>117565026.79766995</v>
      </c>
      <c r="BW51">
        <v>0.0036</v>
      </c>
      <c r="BX51">
        <v>3907572859.308721</v>
      </c>
      <c r="BY51">
        <v>9873581.568520838</v>
      </c>
      <c r="BZ51">
        <v>17963887231.704277</v>
      </c>
      <c r="CA51">
        <f t="shared" si="27"/>
        <v>23940843.862032235</v>
      </c>
      <c r="CB51">
        <f t="shared" si="28"/>
        <v>64669994.034135394</v>
      </c>
      <c r="CC51">
        <f t="shared" si="29"/>
        <v>88610837.89616764</v>
      </c>
      <c r="CE51">
        <v>20644120.47439863</v>
      </c>
      <c r="CF51">
        <f t="shared" si="30"/>
        <v>74318.83370783507</v>
      </c>
      <c r="CG51">
        <f t="shared" si="31"/>
        <v>88685156.72987548</v>
      </c>
      <c r="CI51">
        <v>0.0036</v>
      </c>
      <c r="CJ51">
        <v>2681489759.483802</v>
      </c>
      <c r="CK51">
        <v>6417323.5811567735</v>
      </c>
      <c r="CL51">
        <v>14706345607.38256</v>
      </c>
      <c r="CM51">
        <f t="shared" si="32"/>
        <v>16070686.715298459</v>
      </c>
      <c r="CN51">
        <f t="shared" si="33"/>
        <v>52942844.186577216</v>
      </c>
      <c r="CO51">
        <f t="shared" si="34"/>
        <v>69013530.90187567</v>
      </c>
      <c r="CQ51">
        <v>16409699.211673103</v>
      </c>
      <c r="CR51">
        <f t="shared" si="35"/>
        <v>59074.91716202317</v>
      </c>
      <c r="CS51">
        <f t="shared" si="36"/>
        <v>69072605.81903769</v>
      </c>
      <c r="CU51">
        <v>0.0036</v>
      </c>
      <c r="CV51">
        <v>1862291442.2757006</v>
      </c>
      <c r="CW51">
        <v>4208044.186541391</v>
      </c>
      <c r="CX51">
        <v>12240383007.887611</v>
      </c>
      <c r="CY51">
        <f t="shared" si="37"/>
        <v>10912293.378733912</v>
      </c>
      <c r="CZ51">
        <f t="shared" si="38"/>
        <v>44065378.8283954</v>
      </c>
      <c r="DA51">
        <f t="shared" si="39"/>
        <v>54977672.20712931</v>
      </c>
      <c r="DC51">
        <v>13306310.910407212</v>
      </c>
      <c r="DD51">
        <f t="shared" si="40"/>
        <v>47902.71927746596</v>
      </c>
      <c r="DE51">
        <f t="shared" si="41"/>
        <v>55025574.92640677</v>
      </c>
      <c r="DG51">
        <v>0.0036</v>
      </c>
      <c r="DH51">
        <v>1299808781.904355</v>
      </c>
      <c r="DI51">
        <v>2763416.634004327</v>
      </c>
      <c r="DJ51">
        <v>10274310422.45355</v>
      </c>
      <c r="DK51">
        <f t="shared" si="42"/>
        <v>7442728.248860005</v>
      </c>
      <c r="DL51">
        <f t="shared" si="43"/>
        <v>36987517.52083278</v>
      </c>
      <c r="DM51">
        <f t="shared" si="44"/>
        <v>44430245.76969278</v>
      </c>
      <c r="DO51">
        <v>10948166.021051466</v>
      </c>
      <c r="DP51">
        <f t="shared" si="45"/>
        <v>39413.39767578528</v>
      </c>
      <c r="DQ51">
        <f t="shared" si="46"/>
        <v>44469659.16736856</v>
      </c>
      <c r="DS51">
        <v>0.0036</v>
      </c>
      <c r="DT51">
        <v>905740821.941225</v>
      </c>
      <c r="DU51">
        <v>1804625.2164291083</v>
      </c>
      <c r="DV51">
        <v>8618775609.806866</v>
      </c>
      <c r="DW51">
        <f t="shared" si="47"/>
        <v>5065292.175417518</v>
      </c>
      <c r="DX51">
        <f t="shared" si="48"/>
        <v>31027592.195304714</v>
      </c>
      <c r="DY51">
        <f t="shared" si="49"/>
        <v>36092884.370722234</v>
      </c>
      <c r="EA51">
        <v>9104501.587054906</v>
      </c>
      <c r="EB51">
        <f t="shared" si="50"/>
        <v>32776.20571339766</v>
      </c>
      <c r="EC51">
        <f t="shared" si="51"/>
        <v>36125660.57643563</v>
      </c>
      <c r="EE51">
        <v>0.0036</v>
      </c>
      <c r="EF51">
        <v>625339155.5610839</v>
      </c>
      <c r="EG51">
        <v>1162406.840851802</v>
      </c>
      <c r="EH51">
        <v>7127334878.967089</v>
      </c>
      <c r="EI51">
        <v>3351094</v>
      </c>
      <c r="EJ51">
        <f t="shared" si="53"/>
        <v>25658405.56428152</v>
      </c>
      <c r="EK51">
        <f t="shared" si="54"/>
        <v>29009499.56428152</v>
      </c>
      <c r="EM51">
        <v>7629458.166354525</v>
      </c>
      <c r="EN51">
        <f t="shared" si="55"/>
        <v>27466.04939887629</v>
      </c>
      <c r="EO51">
        <f t="shared" si="56"/>
        <v>29036965.613680396</v>
      </c>
      <c r="EQ51">
        <v>0.0036</v>
      </c>
      <c r="ER51">
        <v>423246083.7607877</v>
      </c>
      <c r="ES51">
        <v>730207.1935094803</v>
      </c>
      <c r="ET51">
        <v>5647732192.3943815</v>
      </c>
      <c r="EU51">
        <v>2084595</v>
      </c>
      <c r="EV51">
        <f t="shared" si="58"/>
        <v>20331835.892619774</v>
      </c>
      <c r="EW51">
        <f t="shared" si="59"/>
        <v>22416430.892619774</v>
      </c>
      <c r="EY51">
        <v>6426662.132556773</v>
      </c>
      <c r="EZ51">
        <f t="shared" si="60"/>
        <v>23135.983677204382</v>
      </c>
      <c r="FA51">
        <f t="shared" si="61"/>
        <v>22439566.87629698</v>
      </c>
      <c r="FC51">
        <v>0.0036</v>
      </c>
      <c r="FD51">
        <v>275926417.27109843</v>
      </c>
      <c r="FE51">
        <v>439182.8824327359</v>
      </c>
      <c r="FF51">
        <v>3936804577.7317824</v>
      </c>
      <c r="FG51">
        <v>1266962</v>
      </c>
      <c r="FH51">
        <f t="shared" si="63"/>
        <v>14172496.479834417</v>
      </c>
      <c r="FI51">
        <f t="shared" si="64"/>
        <v>15439458.479834417</v>
      </c>
      <c r="FK51">
        <v>5430073.244288726</v>
      </c>
      <c r="FL51">
        <f t="shared" si="65"/>
        <v>19548.263679439413</v>
      </c>
      <c r="FM51">
        <f t="shared" si="66"/>
        <v>15459006.743513856</v>
      </c>
    </row>
    <row r="52" spans="3:169" ht="12.75">
      <c r="C52">
        <v>0.0037</v>
      </c>
      <c r="D52">
        <v>291393385441.933</v>
      </c>
      <c r="E52">
        <v>973739567.862875</v>
      </c>
      <c r="F52">
        <v>511363634983.766</v>
      </c>
      <c r="G52">
        <f t="shared" si="0"/>
        <v>2051895093.998027</v>
      </c>
      <c r="H52">
        <f t="shared" si="1"/>
        <v>1892045449.4399343</v>
      </c>
      <c r="I52">
        <f t="shared" si="2"/>
        <v>3943940543.4379616</v>
      </c>
      <c r="K52">
        <v>714285684.6428571</v>
      </c>
      <c r="L52">
        <f t="shared" si="3"/>
        <v>2642857.033178571</v>
      </c>
      <c r="M52">
        <f t="shared" si="4"/>
        <v>3946583400.4711404</v>
      </c>
      <c r="O52">
        <v>0.0037</v>
      </c>
      <c r="P52">
        <v>57192640066.4571</v>
      </c>
      <c r="Q52">
        <v>182714477.793247</v>
      </c>
      <c r="R52">
        <v>117700623960.357</v>
      </c>
      <c r="S52">
        <f t="shared" si="5"/>
        <v>394327246.0391383</v>
      </c>
      <c r="T52">
        <f t="shared" si="67"/>
        <v>435492308.6533209</v>
      </c>
      <c r="U52">
        <f t="shared" si="6"/>
        <v>829819554.6924592</v>
      </c>
      <c r="W52">
        <v>158789648.08655334</v>
      </c>
      <c r="X52">
        <f t="shared" si="7"/>
        <v>587521.6979202473</v>
      </c>
      <c r="Y52">
        <f t="shared" si="8"/>
        <v>830407076.3903794</v>
      </c>
      <c r="AA52">
        <v>0.0037</v>
      </c>
      <c r="AB52">
        <v>26110488402.892326</v>
      </c>
      <c r="AC52">
        <v>79927660.21306314</v>
      </c>
      <c r="AD52">
        <v>62440780810.03876</v>
      </c>
      <c r="AE52">
        <f t="shared" si="9"/>
        <v>176536467.30376476</v>
      </c>
      <c r="AF52">
        <f t="shared" si="68"/>
        <v>231030888.99714342</v>
      </c>
      <c r="AG52">
        <f t="shared" si="10"/>
        <v>407567356.3009082</v>
      </c>
      <c r="AI52">
        <v>81579001.98802291</v>
      </c>
      <c r="AJ52">
        <f t="shared" si="11"/>
        <v>301842.30735568475</v>
      </c>
      <c r="AK52">
        <f t="shared" si="12"/>
        <v>407869198.6082639</v>
      </c>
      <c r="AM52">
        <v>0.0037</v>
      </c>
      <c r="AN52">
        <v>14558852888.636045</v>
      </c>
      <c r="AO52">
        <v>42621690.3313192</v>
      </c>
      <c r="AP52">
        <v>40669153077.352905</v>
      </c>
      <c r="AQ52">
        <f t="shared" si="69"/>
        <v>96489446.01927257</v>
      </c>
      <c r="AR52">
        <f t="shared" si="13"/>
        <v>150475866.38620576</v>
      </c>
      <c r="AS52">
        <f t="shared" si="14"/>
        <v>246965312.40547833</v>
      </c>
      <c r="AU52">
        <v>51441107.725510456</v>
      </c>
      <c r="AV52">
        <f t="shared" si="15"/>
        <v>190332.0985843887</v>
      </c>
      <c r="AW52">
        <f t="shared" si="16"/>
        <v>247155644.5040627</v>
      </c>
      <c r="AY52">
        <v>0.0037</v>
      </c>
      <c r="AZ52">
        <v>8948838538.567528</v>
      </c>
      <c r="BA52">
        <v>25002667.895421125</v>
      </c>
      <c r="BB52">
        <v>29356395300.531467</v>
      </c>
      <c r="BC52">
        <f t="shared" si="17"/>
        <v>58113370.48812098</v>
      </c>
      <c r="BD52">
        <f t="shared" si="18"/>
        <v>108618662.61196643</v>
      </c>
      <c r="BE52">
        <f t="shared" si="19"/>
        <v>166732033.1000874</v>
      </c>
      <c r="BG52">
        <v>35946174.46652921</v>
      </c>
      <c r="BH52">
        <f t="shared" si="20"/>
        <v>133000.84552615808</v>
      </c>
      <c r="BI52">
        <f t="shared" si="21"/>
        <v>166865033.94561356</v>
      </c>
      <c r="BK52">
        <v>0.0037</v>
      </c>
      <c r="BL52">
        <v>5814232630.810917</v>
      </c>
      <c r="BM52">
        <v>15468004.070525639</v>
      </c>
      <c r="BN52">
        <v>22519349759.492287</v>
      </c>
      <c r="BO52">
        <f t="shared" si="22"/>
        <v>36980664.80452603</v>
      </c>
      <c r="BP52">
        <f t="shared" si="23"/>
        <v>83321594.11012146</v>
      </c>
      <c r="BQ52">
        <f t="shared" si="24"/>
        <v>120302258.91464749</v>
      </c>
      <c r="BS52">
        <v>26701700.570213564</v>
      </c>
      <c r="BT52">
        <f t="shared" si="25"/>
        <v>98796.29210979019</v>
      </c>
      <c r="BU52">
        <f t="shared" si="26"/>
        <v>120401055.20675728</v>
      </c>
      <c r="BW52">
        <v>0.0037</v>
      </c>
      <c r="BX52">
        <v>3907572859.308721</v>
      </c>
      <c r="BY52">
        <v>9873581.568520838</v>
      </c>
      <c r="BZ52">
        <v>17963887231.704277</v>
      </c>
      <c r="CA52">
        <f t="shared" si="27"/>
        <v>24331601.147963107</v>
      </c>
      <c r="CB52">
        <f t="shared" si="28"/>
        <v>66466382.75730583</v>
      </c>
      <c r="CC52">
        <f t="shared" si="29"/>
        <v>90797983.90526894</v>
      </c>
      <c r="CE52">
        <v>20644120.47439863</v>
      </c>
      <c r="CF52">
        <f t="shared" si="30"/>
        <v>76383.24575527494</v>
      </c>
      <c r="CG52">
        <f t="shared" si="31"/>
        <v>90874367.15102421</v>
      </c>
      <c r="CI52">
        <v>0.0037</v>
      </c>
      <c r="CJ52">
        <v>2681489759.483802</v>
      </c>
      <c r="CK52">
        <v>6417323.5811567735</v>
      </c>
      <c r="CL52">
        <v>14706345607.38256</v>
      </c>
      <c r="CM52">
        <f t="shared" si="32"/>
        <v>16338835.691246841</v>
      </c>
      <c r="CN52">
        <f t="shared" si="33"/>
        <v>54413478.747315474</v>
      </c>
      <c r="CO52">
        <f t="shared" si="34"/>
        <v>70752314.43856232</v>
      </c>
      <c r="CQ52">
        <v>16409699.211673103</v>
      </c>
      <c r="CR52">
        <f t="shared" si="35"/>
        <v>60715.887083190486</v>
      </c>
      <c r="CS52">
        <f t="shared" si="36"/>
        <v>70813030.3256455</v>
      </c>
      <c r="CU52">
        <v>0.0037</v>
      </c>
      <c r="CV52">
        <v>1862291442.2757006</v>
      </c>
      <c r="CW52">
        <v>4208044.186541391</v>
      </c>
      <c r="CX52">
        <v>12240383007.887611</v>
      </c>
      <c r="CY52">
        <f t="shared" si="37"/>
        <v>11098522.522961482</v>
      </c>
      <c r="CZ52">
        <f t="shared" si="38"/>
        <v>45289417.129184164</v>
      </c>
      <c r="DA52">
        <f t="shared" si="39"/>
        <v>56387939.65214565</v>
      </c>
      <c r="DC52">
        <v>13306310.910407212</v>
      </c>
      <c r="DD52">
        <f t="shared" si="40"/>
        <v>49233.35036850668</v>
      </c>
      <c r="DE52">
        <f t="shared" si="41"/>
        <v>56437173.00251415</v>
      </c>
      <c r="DG52">
        <v>0.0037</v>
      </c>
      <c r="DH52">
        <v>1299808781.904355</v>
      </c>
      <c r="DI52">
        <v>2763416.634004327</v>
      </c>
      <c r="DJ52">
        <v>10274310422.45355</v>
      </c>
      <c r="DK52">
        <f t="shared" si="42"/>
        <v>7572709.127050441</v>
      </c>
      <c r="DL52">
        <f t="shared" si="43"/>
        <v>38014948.563078135</v>
      </c>
      <c r="DM52">
        <f t="shared" si="44"/>
        <v>45587657.69012858</v>
      </c>
      <c r="DO52">
        <v>10948166.021051466</v>
      </c>
      <c r="DP52">
        <f t="shared" si="45"/>
        <v>40508.21427789043</v>
      </c>
      <c r="DQ52">
        <f t="shared" si="46"/>
        <v>45628165.90440647</v>
      </c>
      <c r="DS52">
        <v>0.0037</v>
      </c>
      <c r="DT52">
        <v>905740821.941225</v>
      </c>
      <c r="DU52">
        <v>1804625.2164291083</v>
      </c>
      <c r="DV52">
        <v>8618775609.806866</v>
      </c>
      <c r="DW52">
        <f t="shared" si="47"/>
        <v>5155866.257611642</v>
      </c>
      <c r="DX52">
        <f t="shared" si="48"/>
        <v>31889469.756285403</v>
      </c>
      <c r="DY52">
        <f t="shared" si="49"/>
        <v>37045336.01389705</v>
      </c>
      <c r="EA52">
        <v>9104501.587054906</v>
      </c>
      <c r="EB52">
        <f t="shared" si="50"/>
        <v>33686.655872103154</v>
      </c>
      <c r="EC52">
        <f t="shared" si="51"/>
        <v>37079022.66976915</v>
      </c>
      <c r="EE52">
        <v>0.0037</v>
      </c>
      <c r="EF52">
        <v>625339155.5610839</v>
      </c>
      <c r="EG52">
        <v>1162406.840851802</v>
      </c>
      <c r="EH52">
        <v>7127334878.967089</v>
      </c>
      <c r="EI52">
        <v>3351094</v>
      </c>
      <c r="EJ52">
        <f t="shared" si="53"/>
        <v>26371139.05217823</v>
      </c>
      <c r="EK52">
        <f t="shared" si="54"/>
        <v>29722233.05217823</v>
      </c>
      <c r="EM52">
        <v>7629458.166354525</v>
      </c>
      <c r="EN52">
        <f t="shared" si="55"/>
        <v>28228.995215511743</v>
      </c>
      <c r="EO52">
        <f t="shared" si="56"/>
        <v>29750462.047393743</v>
      </c>
      <c r="EQ52">
        <v>0.0037</v>
      </c>
      <c r="ER52">
        <v>423246083.7607877</v>
      </c>
      <c r="ES52">
        <v>730207.1935094803</v>
      </c>
      <c r="ET52">
        <v>5647732192.3943815</v>
      </c>
      <c r="EU52">
        <v>2084595</v>
      </c>
      <c r="EV52">
        <f t="shared" si="58"/>
        <v>20896609.111859214</v>
      </c>
      <c r="EW52">
        <f t="shared" si="59"/>
        <v>22981204.111859214</v>
      </c>
      <c r="EY52">
        <v>6426662.132556773</v>
      </c>
      <c r="EZ52">
        <f t="shared" si="60"/>
        <v>23778.64989046006</v>
      </c>
      <c r="FA52">
        <f t="shared" si="61"/>
        <v>23004982.761749674</v>
      </c>
      <c r="FC52">
        <v>0.0037</v>
      </c>
      <c r="FD52">
        <v>275926417.27109843</v>
      </c>
      <c r="FE52">
        <v>439182.8824327359</v>
      </c>
      <c r="FF52">
        <v>3936804577.7317824</v>
      </c>
      <c r="FG52">
        <v>1266962</v>
      </c>
      <c r="FH52">
        <f t="shared" si="63"/>
        <v>14566176.937607596</v>
      </c>
      <c r="FI52">
        <f t="shared" si="64"/>
        <v>15833138.937607596</v>
      </c>
      <c r="FK52">
        <v>5430073.244288726</v>
      </c>
      <c r="FL52">
        <f t="shared" si="65"/>
        <v>20091.271003868285</v>
      </c>
      <c r="FM52">
        <f t="shared" si="66"/>
        <v>15853230.208611464</v>
      </c>
    </row>
    <row r="53" spans="3:169" ht="12.75">
      <c r="C53">
        <v>0.0038</v>
      </c>
      <c r="D53">
        <v>291393385441.933</v>
      </c>
      <c r="E53">
        <v>973739567.862875</v>
      </c>
      <c r="F53">
        <v>511363634983.766</v>
      </c>
      <c r="G53">
        <f t="shared" si="0"/>
        <v>2081034432.5422204</v>
      </c>
      <c r="H53">
        <f t="shared" si="1"/>
        <v>1943181812.9383109</v>
      </c>
      <c r="I53">
        <f t="shared" si="2"/>
        <v>4024216245.480531</v>
      </c>
      <c r="K53">
        <v>714285684.6428571</v>
      </c>
      <c r="L53">
        <f t="shared" si="3"/>
        <v>2714285.601642857</v>
      </c>
      <c r="M53">
        <f t="shared" si="4"/>
        <v>4026930531.0821743</v>
      </c>
      <c r="O53">
        <v>0.0038</v>
      </c>
      <c r="P53">
        <v>57192640066.4571</v>
      </c>
      <c r="Q53">
        <v>182714477.793247</v>
      </c>
      <c r="R53">
        <v>117700623960.357</v>
      </c>
      <c r="S53">
        <f t="shared" si="5"/>
        <v>400046510.045784</v>
      </c>
      <c r="T53">
        <f t="shared" si="67"/>
        <v>447262371.0493566</v>
      </c>
      <c r="U53">
        <f t="shared" si="6"/>
        <v>847308881.0951406</v>
      </c>
      <c r="W53">
        <v>158789648.08655334</v>
      </c>
      <c r="X53">
        <f t="shared" si="7"/>
        <v>603400.6627289027</v>
      </c>
      <c r="Y53">
        <f t="shared" si="8"/>
        <v>847912281.7578695</v>
      </c>
      <c r="AA53">
        <v>0.0038</v>
      </c>
      <c r="AB53">
        <v>26110488402.892326</v>
      </c>
      <c r="AC53">
        <v>79927660.21306314</v>
      </c>
      <c r="AD53">
        <v>62440780810.03876</v>
      </c>
      <c r="AE53">
        <f t="shared" si="9"/>
        <v>179147516.144054</v>
      </c>
      <c r="AF53">
        <f t="shared" si="68"/>
        <v>237274967.0781473</v>
      </c>
      <c r="AG53">
        <f t="shared" si="10"/>
        <v>416422483.2222013</v>
      </c>
      <c r="AI53">
        <v>81579001.98802291</v>
      </c>
      <c r="AJ53">
        <f t="shared" si="11"/>
        <v>310000.20755448705</v>
      </c>
      <c r="AK53">
        <f t="shared" si="12"/>
        <v>416732483.42975575</v>
      </c>
      <c r="AM53">
        <v>0.0038</v>
      </c>
      <c r="AN53">
        <v>14558852888.636045</v>
      </c>
      <c r="AO53">
        <v>42621690.3313192</v>
      </c>
      <c r="AP53">
        <v>40669153077.352905</v>
      </c>
      <c r="AQ53">
        <f t="shared" si="69"/>
        <v>97945331.30813617</v>
      </c>
      <c r="AR53">
        <f t="shared" si="13"/>
        <v>154542781.69394103</v>
      </c>
      <c r="AS53">
        <f t="shared" si="14"/>
        <v>252488113.0020772</v>
      </c>
      <c r="AU53">
        <v>51441107.725510456</v>
      </c>
      <c r="AV53">
        <f t="shared" si="15"/>
        <v>195476.20935693974</v>
      </c>
      <c r="AW53">
        <f t="shared" si="16"/>
        <v>252683589.21143413</v>
      </c>
      <c r="AY53">
        <v>0.0038</v>
      </c>
      <c r="AZ53">
        <v>8948838538.567528</v>
      </c>
      <c r="BA53">
        <v>25002667.895421125</v>
      </c>
      <c r="BB53">
        <v>29356395300.531467</v>
      </c>
      <c r="BC53">
        <f t="shared" si="17"/>
        <v>59008254.34197773</v>
      </c>
      <c r="BD53">
        <f t="shared" si="18"/>
        <v>111554302.14201957</v>
      </c>
      <c r="BE53">
        <f t="shared" si="19"/>
        <v>170562556.4839973</v>
      </c>
      <c r="BG53">
        <v>35946174.46652921</v>
      </c>
      <c r="BH53">
        <f t="shared" si="20"/>
        <v>136595.46297281102</v>
      </c>
      <c r="BI53">
        <f t="shared" si="21"/>
        <v>170699151.9469701</v>
      </c>
      <c r="BK53">
        <v>0.0038</v>
      </c>
      <c r="BL53">
        <v>5814232630.810917</v>
      </c>
      <c r="BM53">
        <v>15468004.070525639</v>
      </c>
      <c r="BN53">
        <v>22519349759.492287</v>
      </c>
      <c r="BO53">
        <f t="shared" si="22"/>
        <v>37562088.06760712</v>
      </c>
      <c r="BP53">
        <f t="shared" si="23"/>
        <v>85573529.08607069</v>
      </c>
      <c r="BQ53">
        <f t="shared" si="24"/>
        <v>123135617.1536778</v>
      </c>
      <c r="BS53">
        <v>26701700.570213564</v>
      </c>
      <c r="BT53">
        <f t="shared" si="25"/>
        <v>101466.46216681154</v>
      </c>
      <c r="BU53">
        <f t="shared" si="26"/>
        <v>123237083.61584462</v>
      </c>
      <c r="BW53">
        <v>0.0038</v>
      </c>
      <c r="BX53">
        <v>3907572859.308721</v>
      </c>
      <c r="BY53">
        <v>9873581.568520838</v>
      </c>
      <c r="BZ53">
        <v>17963887231.704277</v>
      </c>
      <c r="CA53">
        <f t="shared" si="27"/>
        <v>24722358.43389398</v>
      </c>
      <c r="CB53">
        <f t="shared" si="28"/>
        <v>68262771.48047625</v>
      </c>
      <c r="CC53">
        <f t="shared" si="29"/>
        <v>92985129.91437022</v>
      </c>
      <c r="CE53">
        <v>20644120.47439863</v>
      </c>
      <c r="CF53">
        <f t="shared" si="30"/>
        <v>78447.6578027148</v>
      </c>
      <c r="CG53">
        <f t="shared" si="31"/>
        <v>93063577.57217294</v>
      </c>
      <c r="CI53">
        <v>0.0038</v>
      </c>
      <c r="CJ53">
        <v>2681489759.483802</v>
      </c>
      <c r="CK53">
        <v>6417323.5811567735</v>
      </c>
      <c r="CL53">
        <v>14706345607.38256</v>
      </c>
      <c r="CM53">
        <f t="shared" si="32"/>
        <v>16606984.66719522</v>
      </c>
      <c r="CN53">
        <f t="shared" si="33"/>
        <v>55884113.30805373</v>
      </c>
      <c r="CO53">
        <f t="shared" si="34"/>
        <v>72491097.97524895</v>
      </c>
      <c r="CQ53">
        <v>16409699.211673103</v>
      </c>
      <c r="CR53">
        <f t="shared" si="35"/>
        <v>62356.85700435779</v>
      </c>
      <c r="CS53">
        <f t="shared" si="36"/>
        <v>72553454.8322533</v>
      </c>
      <c r="CU53">
        <v>0.0038</v>
      </c>
      <c r="CV53">
        <v>1862291442.2757006</v>
      </c>
      <c r="CW53">
        <v>4208044.186541391</v>
      </c>
      <c r="CX53">
        <v>12240383007.887611</v>
      </c>
      <c r="CY53">
        <f t="shared" si="37"/>
        <v>11284751.667189052</v>
      </c>
      <c r="CZ53">
        <f t="shared" si="38"/>
        <v>46513455.429972924</v>
      </c>
      <c r="DA53">
        <f t="shared" si="39"/>
        <v>57798207.09716198</v>
      </c>
      <c r="DC53">
        <v>13306310.910407212</v>
      </c>
      <c r="DD53">
        <f t="shared" si="40"/>
        <v>50563.9814595474</v>
      </c>
      <c r="DE53">
        <f t="shared" si="41"/>
        <v>57848771.07862153</v>
      </c>
      <c r="DG53">
        <v>0.0038</v>
      </c>
      <c r="DH53">
        <v>1299808781.904355</v>
      </c>
      <c r="DI53">
        <v>2763416.634004327</v>
      </c>
      <c r="DJ53">
        <v>10274310422.45355</v>
      </c>
      <c r="DK53">
        <f t="shared" si="42"/>
        <v>7702690.005240876</v>
      </c>
      <c r="DL53">
        <f t="shared" si="43"/>
        <v>39042379.60532349</v>
      </c>
      <c r="DM53">
        <f t="shared" si="44"/>
        <v>46745069.610564366</v>
      </c>
      <c r="DO53">
        <v>10948166.021051466</v>
      </c>
      <c r="DP53">
        <f t="shared" si="45"/>
        <v>41603.030879995575</v>
      </c>
      <c r="DQ53">
        <f t="shared" si="46"/>
        <v>46786672.64144436</v>
      </c>
      <c r="DS53">
        <v>0.0038</v>
      </c>
      <c r="DT53">
        <v>905740821.941225</v>
      </c>
      <c r="DU53">
        <v>1804625.2164291083</v>
      </c>
      <c r="DV53">
        <v>8618775609.806866</v>
      </c>
      <c r="DW53">
        <v>5155866</v>
      </c>
      <c r="DX53">
        <f t="shared" si="48"/>
        <v>32751347.317266088</v>
      </c>
      <c r="DY53">
        <f t="shared" si="49"/>
        <v>37907213.31726609</v>
      </c>
      <c r="EA53">
        <v>9104501.587054906</v>
      </c>
      <c r="EB53">
        <f t="shared" si="50"/>
        <v>34597.106030808645</v>
      </c>
      <c r="EC53">
        <f t="shared" si="51"/>
        <v>37941810.4232969</v>
      </c>
      <c r="EE53">
        <v>0.0038</v>
      </c>
      <c r="EF53">
        <v>625339155.5610839</v>
      </c>
      <c r="EG53">
        <v>1162406.840851802</v>
      </c>
      <c r="EH53">
        <v>7127334878.967089</v>
      </c>
      <c r="EI53">
        <v>3351094</v>
      </c>
      <c r="EJ53">
        <f t="shared" si="53"/>
        <v>27083872.540074937</v>
      </c>
      <c r="EK53">
        <f t="shared" si="54"/>
        <v>30434966.540074937</v>
      </c>
      <c r="EM53">
        <v>7629458.166354525</v>
      </c>
      <c r="EN53">
        <f t="shared" si="55"/>
        <v>28991.941032147195</v>
      </c>
      <c r="EO53">
        <f t="shared" si="56"/>
        <v>30463958.481107086</v>
      </c>
      <c r="EQ53">
        <v>0.0038</v>
      </c>
      <c r="ER53">
        <v>423246083.7607877</v>
      </c>
      <c r="ES53">
        <v>730207.1935094803</v>
      </c>
      <c r="ET53">
        <v>5647732192.3943815</v>
      </c>
      <c r="EU53">
        <v>2084595</v>
      </c>
      <c r="EV53">
        <f t="shared" si="58"/>
        <v>21461382.33109865</v>
      </c>
      <c r="EW53">
        <f t="shared" si="59"/>
        <v>23545977.33109865</v>
      </c>
      <c r="EY53">
        <v>6426662.132556773</v>
      </c>
      <c r="EZ53">
        <f t="shared" si="60"/>
        <v>24421.316103715737</v>
      </c>
      <c r="FA53">
        <f t="shared" si="61"/>
        <v>23570398.647202365</v>
      </c>
      <c r="FC53">
        <v>0.0038</v>
      </c>
      <c r="FD53">
        <v>275926417.27109843</v>
      </c>
      <c r="FE53">
        <v>439182.8824327359</v>
      </c>
      <c r="FF53">
        <v>3936804577.7317824</v>
      </c>
      <c r="FG53">
        <v>1266962</v>
      </c>
      <c r="FH53">
        <f t="shared" si="63"/>
        <v>14959857.395380773</v>
      </c>
      <c r="FI53">
        <f t="shared" si="64"/>
        <v>16226819.395380773</v>
      </c>
      <c r="FK53">
        <v>5430073.244288726</v>
      </c>
      <c r="FL53">
        <f t="shared" si="65"/>
        <v>20634.278328297158</v>
      </c>
      <c r="FM53">
        <f t="shared" si="66"/>
        <v>16247453.67370907</v>
      </c>
    </row>
    <row r="54" spans="3:169" ht="12.75">
      <c r="C54">
        <v>0.0039</v>
      </c>
      <c r="D54">
        <v>291393385441.933</v>
      </c>
      <c r="E54">
        <v>973739567.862875</v>
      </c>
      <c r="F54">
        <v>511363634983.766</v>
      </c>
      <c r="G54">
        <f t="shared" si="0"/>
        <v>2110173771.0864136</v>
      </c>
      <c r="H54">
        <f t="shared" si="1"/>
        <v>1994318176.4366872</v>
      </c>
      <c r="I54">
        <f t="shared" si="2"/>
        <v>4104491947.523101</v>
      </c>
      <c r="K54">
        <v>714285684.6428571</v>
      </c>
      <c r="L54">
        <f t="shared" si="3"/>
        <v>2785714.1701071425</v>
      </c>
      <c r="M54">
        <f t="shared" si="4"/>
        <v>4107277661.693208</v>
      </c>
      <c r="O54">
        <v>0.0039</v>
      </c>
      <c r="P54">
        <v>57192640066.4571</v>
      </c>
      <c r="Q54">
        <v>182714477.793247</v>
      </c>
      <c r="R54">
        <v>117700623960.357</v>
      </c>
      <c r="S54">
        <f t="shared" si="5"/>
        <v>405765774.0524297</v>
      </c>
      <c r="T54">
        <f t="shared" si="67"/>
        <v>459032433.44539225</v>
      </c>
      <c r="U54">
        <f t="shared" si="6"/>
        <v>864798207.4978219</v>
      </c>
      <c r="W54">
        <v>158789648.08655334</v>
      </c>
      <c r="X54">
        <f t="shared" si="7"/>
        <v>619279.627537558</v>
      </c>
      <c r="Y54">
        <f t="shared" si="8"/>
        <v>865417487.1253595</v>
      </c>
      <c r="AA54">
        <v>0.0039</v>
      </c>
      <c r="AB54">
        <v>26110488402.892326</v>
      </c>
      <c r="AC54">
        <v>79927660.21306314</v>
      </c>
      <c r="AD54">
        <v>62440780810.03876</v>
      </c>
      <c r="AE54">
        <f t="shared" si="9"/>
        <v>181758564.9843432</v>
      </c>
      <c r="AF54">
        <f t="shared" si="68"/>
        <v>243519045.15915114</v>
      </c>
      <c r="AG54">
        <f t="shared" si="10"/>
        <v>425277610.14349437</v>
      </c>
      <c r="AI54">
        <v>81579001.98802291</v>
      </c>
      <c r="AJ54">
        <f t="shared" si="11"/>
        <v>318158.10775328934</v>
      </c>
      <c r="AK54">
        <f t="shared" si="12"/>
        <v>425595768.25124764</v>
      </c>
      <c r="AM54">
        <v>0.0039</v>
      </c>
      <c r="AN54">
        <v>14558852888.636045</v>
      </c>
      <c r="AO54">
        <v>42621690.3313192</v>
      </c>
      <c r="AP54">
        <v>40669153077.352905</v>
      </c>
      <c r="AQ54">
        <f t="shared" si="69"/>
        <v>99401216.59699976</v>
      </c>
      <c r="AR54">
        <f t="shared" si="13"/>
        <v>158609697.00167632</v>
      </c>
      <c r="AS54">
        <f t="shared" si="14"/>
        <v>258010913.5986761</v>
      </c>
      <c r="AU54">
        <v>51441107.725510456</v>
      </c>
      <c r="AV54">
        <f t="shared" si="15"/>
        <v>200620.32012949078</v>
      </c>
      <c r="AW54">
        <f t="shared" si="16"/>
        <v>258211533.91880557</v>
      </c>
      <c r="AY54">
        <v>0.0039</v>
      </c>
      <c r="AZ54">
        <v>8948838538.567528</v>
      </c>
      <c r="BA54">
        <v>25002667.895421125</v>
      </c>
      <c r="BB54">
        <v>29356395300.531467</v>
      </c>
      <c r="BC54">
        <f t="shared" si="17"/>
        <v>59903138.19583448</v>
      </c>
      <c r="BD54">
        <f t="shared" si="18"/>
        <v>114489941.67207272</v>
      </c>
      <c r="BE54">
        <f t="shared" si="19"/>
        <v>174393079.8679072</v>
      </c>
      <c r="BG54">
        <v>35946174.46652921</v>
      </c>
      <c r="BH54">
        <f t="shared" si="20"/>
        <v>140190.08041946392</v>
      </c>
      <c r="BI54">
        <f t="shared" si="21"/>
        <v>174533269.94832665</v>
      </c>
      <c r="BK54">
        <v>0.0039</v>
      </c>
      <c r="BL54">
        <v>5814232630.810917</v>
      </c>
      <c r="BM54">
        <v>15468004.070525639</v>
      </c>
      <c r="BN54">
        <v>22519349759.492287</v>
      </c>
      <c r="BO54">
        <f t="shared" si="22"/>
        <v>38143511.33068821</v>
      </c>
      <c r="BP54">
        <f t="shared" si="23"/>
        <v>87825464.06201991</v>
      </c>
      <c r="BQ54">
        <f t="shared" si="24"/>
        <v>125968975.39270812</v>
      </c>
      <c r="BS54">
        <v>26701700.570213564</v>
      </c>
      <c r="BT54">
        <f t="shared" si="25"/>
        <v>104136.63222383289</v>
      </c>
      <c r="BU54">
        <f t="shared" si="26"/>
        <v>126073112.02493195</v>
      </c>
      <c r="BW54">
        <v>0.0039</v>
      </c>
      <c r="BX54">
        <v>3907572859.308721</v>
      </c>
      <c r="BY54">
        <v>9873581.568520838</v>
      </c>
      <c r="BZ54">
        <v>17963887231.704277</v>
      </c>
      <c r="CA54">
        <f t="shared" si="27"/>
        <v>25113115.71982485</v>
      </c>
      <c r="CB54">
        <f t="shared" si="28"/>
        <v>70059160.20364667</v>
      </c>
      <c r="CC54">
        <f t="shared" si="29"/>
        <v>95172275.92347153</v>
      </c>
      <c r="CE54">
        <v>20644120.47439863</v>
      </c>
      <c r="CF54">
        <f t="shared" si="30"/>
        <v>80512.06985015466</v>
      </c>
      <c r="CG54">
        <f t="shared" si="31"/>
        <v>95252787.99332169</v>
      </c>
      <c r="CI54">
        <v>0.0039</v>
      </c>
      <c r="CJ54">
        <v>2681489759.483802</v>
      </c>
      <c r="CK54">
        <v>6417323.5811567735</v>
      </c>
      <c r="CL54">
        <v>14706345607.38256</v>
      </c>
      <c r="CM54">
        <f t="shared" si="32"/>
        <v>16875133.6431436</v>
      </c>
      <c r="CN54">
        <f t="shared" si="33"/>
        <v>57354747.86879198</v>
      </c>
      <c r="CO54">
        <f t="shared" si="34"/>
        <v>74229881.51193559</v>
      </c>
      <c r="CQ54">
        <v>16409699.211673103</v>
      </c>
      <c r="CR54">
        <f t="shared" si="35"/>
        <v>63997.8269255251</v>
      </c>
      <c r="CS54">
        <f t="shared" si="36"/>
        <v>74293879.33886112</v>
      </c>
      <c r="CU54">
        <v>0.0039</v>
      </c>
      <c r="CV54">
        <v>1862291442.2757006</v>
      </c>
      <c r="CW54">
        <v>4208044.186541391</v>
      </c>
      <c r="CX54">
        <v>12240383007.887611</v>
      </c>
      <c r="CY54">
        <f t="shared" si="37"/>
        <v>11470980.811416622</v>
      </c>
      <c r="CZ54">
        <f t="shared" si="38"/>
        <v>47737493.730761684</v>
      </c>
      <c r="DA54">
        <f t="shared" si="39"/>
        <v>59208474.5421783</v>
      </c>
      <c r="DC54">
        <v>13306310.910407212</v>
      </c>
      <c r="DD54">
        <f t="shared" si="40"/>
        <v>51894.61255058812</v>
      </c>
      <c r="DE54">
        <f t="shared" si="41"/>
        <v>59260369.15472889</v>
      </c>
      <c r="DG54">
        <v>0.0039</v>
      </c>
      <c r="DH54">
        <v>1299808781.904355</v>
      </c>
      <c r="DI54">
        <v>2763416.634004327</v>
      </c>
      <c r="DJ54">
        <v>10274310422.45355</v>
      </c>
      <c r="DK54">
        <f t="shared" si="42"/>
        <v>7832670.883431312</v>
      </c>
      <c r="DL54">
        <f t="shared" si="43"/>
        <v>40069810.647568844</v>
      </c>
      <c r="DM54">
        <f t="shared" si="44"/>
        <v>47902481.53100015</v>
      </c>
      <c r="DO54">
        <v>10948166.021051466</v>
      </c>
      <c r="DP54">
        <f t="shared" si="45"/>
        <v>42697.84748210072</v>
      </c>
      <c r="DQ54">
        <f t="shared" si="46"/>
        <v>47945179.37848225</v>
      </c>
      <c r="DS54">
        <v>0.0039</v>
      </c>
      <c r="DT54">
        <v>905740821.941225</v>
      </c>
      <c r="DU54">
        <v>1804625.2164291083</v>
      </c>
      <c r="DV54">
        <v>8618775609.806866</v>
      </c>
      <c r="DW54">
        <v>5155866</v>
      </c>
      <c r="DX54">
        <f t="shared" si="48"/>
        <v>33613224.87824678</v>
      </c>
      <c r="DY54">
        <f t="shared" si="49"/>
        <v>38769090.87824678</v>
      </c>
      <c r="EA54">
        <v>9104501.587054906</v>
      </c>
      <c r="EB54">
        <f t="shared" si="50"/>
        <v>35507.556189514136</v>
      </c>
      <c r="EC54">
        <f t="shared" si="51"/>
        <v>38804598.43443629</v>
      </c>
      <c r="EE54">
        <v>0.0039</v>
      </c>
      <c r="EF54">
        <v>625339155.5610839</v>
      </c>
      <c r="EG54">
        <v>1162406.840851802</v>
      </c>
      <c r="EH54">
        <v>7127334878.967089</v>
      </c>
      <c r="EI54">
        <v>3351094</v>
      </c>
      <c r="EJ54">
        <f t="shared" si="53"/>
        <v>27796606.027971644</v>
      </c>
      <c r="EK54">
        <f t="shared" si="54"/>
        <v>31147700.027971644</v>
      </c>
      <c r="EM54">
        <v>7629458.166354525</v>
      </c>
      <c r="EN54">
        <f t="shared" si="55"/>
        <v>29754.886848782648</v>
      </c>
      <c r="EO54">
        <f t="shared" si="56"/>
        <v>31177454.914820425</v>
      </c>
      <c r="EQ54">
        <v>0.0039</v>
      </c>
      <c r="ER54">
        <v>423246083.7607877</v>
      </c>
      <c r="ES54">
        <v>730207.1935094803</v>
      </c>
      <c r="ET54">
        <v>5647732192.3943815</v>
      </c>
      <c r="EU54">
        <v>2084595</v>
      </c>
      <c r="EV54">
        <f t="shared" si="58"/>
        <v>22026155.550338086</v>
      </c>
      <c r="EW54">
        <f t="shared" si="59"/>
        <v>24110750.550338086</v>
      </c>
      <c r="EY54">
        <v>6426662.132556773</v>
      </c>
      <c r="EZ54">
        <f t="shared" si="60"/>
        <v>25063.982316971415</v>
      </c>
      <c r="FA54">
        <f t="shared" si="61"/>
        <v>24135814.532655057</v>
      </c>
      <c r="FC54">
        <v>0.0039</v>
      </c>
      <c r="FD54">
        <v>275926417.27109843</v>
      </c>
      <c r="FE54">
        <v>439182.8824327359</v>
      </c>
      <c r="FF54">
        <v>3936804577.7317824</v>
      </c>
      <c r="FG54">
        <v>1266962</v>
      </c>
      <c r="FH54">
        <f t="shared" si="63"/>
        <v>15353537.853153951</v>
      </c>
      <c r="FI54">
        <f t="shared" si="64"/>
        <v>16620499.853153951</v>
      </c>
      <c r="FK54">
        <v>5430073.244288726</v>
      </c>
      <c r="FL54">
        <f t="shared" si="65"/>
        <v>21177.28565272603</v>
      </c>
      <c r="FM54">
        <f t="shared" si="66"/>
        <v>16641677.138806678</v>
      </c>
    </row>
    <row r="55" spans="3:169" ht="12.75">
      <c r="C55">
        <v>0.004</v>
      </c>
      <c r="D55">
        <v>291393385441.933</v>
      </c>
      <c r="E55">
        <v>973739567.862875</v>
      </c>
      <c r="F55">
        <v>511363634983.766</v>
      </c>
      <c r="G55">
        <f t="shared" si="0"/>
        <v>2139313109.630607</v>
      </c>
      <c r="H55">
        <f t="shared" si="1"/>
        <v>2045454539.935064</v>
      </c>
      <c r="I55">
        <f t="shared" si="2"/>
        <v>4184767649.565671</v>
      </c>
      <c r="K55">
        <v>714285684.6428571</v>
      </c>
      <c r="L55">
        <f t="shared" si="3"/>
        <v>2857142.738571428</v>
      </c>
      <c r="M55">
        <f t="shared" si="4"/>
        <v>4187624792.3042426</v>
      </c>
      <c r="O55">
        <v>0.004</v>
      </c>
      <c r="P55">
        <v>57192640066.4571</v>
      </c>
      <c r="Q55">
        <v>182714477.793247</v>
      </c>
      <c r="R55">
        <v>117700623960.357</v>
      </c>
      <c r="S55">
        <f t="shared" si="5"/>
        <v>411485038.0590754</v>
      </c>
      <c r="T55">
        <f t="shared" si="67"/>
        <v>470802495.841428</v>
      </c>
      <c r="U55">
        <f t="shared" si="6"/>
        <v>882287533.9005034</v>
      </c>
      <c r="W55">
        <v>158789648.08655334</v>
      </c>
      <c r="X55">
        <f t="shared" si="7"/>
        <v>635158.5923462134</v>
      </c>
      <c r="Y55">
        <f t="shared" si="8"/>
        <v>882922692.4928496</v>
      </c>
      <c r="AA55">
        <v>0.004</v>
      </c>
      <c r="AB55">
        <v>26110488402.892326</v>
      </c>
      <c r="AC55">
        <v>79927660.21306314</v>
      </c>
      <c r="AD55">
        <v>62440780810.03876</v>
      </c>
      <c r="AE55">
        <f t="shared" si="9"/>
        <v>184369613.82463244</v>
      </c>
      <c r="AF55">
        <f t="shared" si="68"/>
        <v>249763123.24015504</v>
      </c>
      <c r="AG55">
        <f t="shared" si="10"/>
        <v>434132737.0647875</v>
      </c>
      <c r="AI55">
        <v>81579001.98802291</v>
      </c>
      <c r="AJ55">
        <f t="shared" si="11"/>
        <v>326316.00795209163</v>
      </c>
      <c r="AK55">
        <f t="shared" si="12"/>
        <v>434459053.0727396</v>
      </c>
      <c r="AM55">
        <v>0.004</v>
      </c>
      <c r="AN55">
        <v>14558852888.636045</v>
      </c>
      <c r="AO55">
        <v>42621690.3313192</v>
      </c>
      <c r="AP55">
        <v>40669153077.352905</v>
      </c>
      <c r="AQ55">
        <f t="shared" si="69"/>
        <v>100857101.88586338</v>
      </c>
      <c r="AR55">
        <f t="shared" si="13"/>
        <v>162676612.30941162</v>
      </c>
      <c r="AS55">
        <f t="shared" si="14"/>
        <v>263533714.195275</v>
      </c>
      <c r="AU55">
        <v>51441107.725510456</v>
      </c>
      <c r="AV55">
        <f t="shared" si="15"/>
        <v>205764.43090204181</v>
      </c>
      <c r="AW55">
        <f t="shared" si="16"/>
        <v>263739478.62617704</v>
      </c>
      <c r="AY55">
        <v>0.004</v>
      </c>
      <c r="AZ55">
        <v>8948838538.567528</v>
      </c>
      <c r="BA55">
        <v>25002667.895421125</v>
      </c>
      <c r="BB55">
        <v>29356395300.531467</v>
      </c>
      <c r="BC55">
        <f t="shared" si="17"/>
        <v>60798022.04969124</v>
      </c>
      <c r="BD55">
        <f t="shared" si="18"/>
        <v>117425581.20212588</v>
      </c>
      <c r="BE55">
        <f t="shared" si="19"/>
        <v>178223603.2518171</v>
      </c>
      <c r="BG55">
        <v>35946174.46652921</v>
      </c>
      <c r="BH55">
        <f t="shared" si="20"/>
        <v>143784.69786611685</v>
      </c>
      <c r="BI55">
        <f t="shared" si="21"/>
        <v>178367387.94968322</v>
      </c>
      <c r="BK55">
        <v>0.004</v>
      </c>
      <c r="BL55">
        <v>5814232630.810917</v>
      </c>
      <c r="BM55">
        <v>15468004.070525639</v>
      </c>
      <c r="BN55">
        <v>22519349759.492287</v>
      </c>
      <c r="BO55">
        <f t="shared" si="22"/>
        <v>38724934.59376931</v>
      </c>
      <c r="BP55">
        <f t="shared" si="23"/>
        <v>90077399.03796914</v>
      </c>
      <c r="BQ55">
        <f t="shared" si="24"/>
        <v>128802333.63173845</v>
      </c>
      <c r="BS55">
        <v>26701700.570213564</v>
      </c>
      <c r="BT55">
        <f t="shared" si="25"/>
        <v>106806.80228085426</v>
      </c>
      <c r="BU55">
        <f t="shared" si="26"/>
        <v>128909140.43401931</v>
      </c>
      <c r="BW55">
        <v>0.004</v>
      </c>
      <c r="BX55">
        <v>3907572859.308721</v>
      </c>
      <c r="BY55">
        <v>9873581.568520838</v>
      </c>
      <c r="BZ55">
        <v>17963887231.704277</v>
      </c>
      <c r="CA55">
        <f t="shared" si="27"/>
        <v>25503873.005755723</v>
      </c>
      <c r="CB55">
        <f t="shared" si="28"/>
        <v>71855548.9268171</v>
      </c>
      <c r="CC55">
        <f t="shared" si="29"/>
        <v>97359421.93257283</v>
      </c>
      <c r="CE55">
        <v>20644120.47439863</v>
      </c>
      <c r="CF55">
        <f t="shared" si="30"/>
        <v>82576.48189759452</v>
      </c>
      <c r="CG55">
        <f t="shared" si="31"/>
        <v>97441998.41447042</v>
      </c>
      <c r="CI55">
        <v>0.004</v>
      </c>
      <c r="CJ55">
        <v>2681489759.483802</v>
      </c>
      <c r="CK55">
        <v>6417323.5811567735</v>
      </c>
      <c r="CL55">
        <v>14706345607.38256</v>
      </c>
      <c r="CM55">
        <f t="shared" si="32"/>
        <v>17143282.61909198</v>
      </c>
      <c r="CN55">
        <f t="shared" si="33"/>
        <v>58825382.42953024</v>
      </c>
      <c r="CO55">
        <f t="shared" si="34"/>
        <v>75968665.04862222</v>
      </c>
      <c r="CQ55">
        <v>16409699.211673103</v>
      </c>
      <c r="CR55">
        <f t="shared" si="35"/>
        <v>65638.79684669242</v>
      </c>
      <c r="CS55">
        <f t="shared" si="36"/>
        <v>76034303.84546891</v>
      </c>
      <c r="CU55">
        <v>0.004</v>
      </c>
      <c r="CV55">
        <v>1862291442.2757006</v>
      </c>
      <c r="CW55">
        <v>4208044.186541391</v>
      </c>
      <c r="CX55">
        <v>12240383007.887611</v>
      </c>
      <c r="CY55">
        <f t="shared" si="37"/>
        <v>11657209.955644194</v>
      </c>
      <c r="CZ55">
        <f t="shared" si="38"/>
        <v>48961532.031550445</v>
      </c>
      <c r="DA55">
        <f t="shared" si="39"/>
        <v>60618741.98719464</v>
      </c>
      <c r="DC55">
        <v>13306310.910407212</v>
      </c>
      <c r="DD55">
        <f t="shared" si="40"/>
        <v>53225.24364162885</v>
      </c>
      <c r="DE55">
        <f t="shared" si="41"/>
        <v>60671967.23083627</v>
      </c>
      <c r="DG55">
        <v>0.004</v>
      </c>
      <c r="DH55">
        <v>1299808781.904355</v>
      </c>
      <c r="DI55">
        <v>2763416.634004327</v>
      </c>
      <c r="DJ55">
        <v>10274310422.45355</v>
      </c>
      <c r="DK55">
        <v>7832671</v>
      </c>
      <c r="DL55">
        <f t="shared" si="43"/>
        <v>41097241.6898142</v>
      </c>
      <c r="DM55">
        <f t="shared" si="44"/>
        <v>48929912.6898142</v>
      </c>
      <c r="DO55">
        <v>10948166.021051466</v>
      </c>
      <c r="DP55">
        <f t="shared" si="45"/>
        <v>43792.66408420587</v>
      </c>
      <c r="DQ55">
        <f t="shared" si="46"/>
        <v>48973705.353898406</v>
      </c>
      <c r="DS55">
        <v>0.004</v>
      </c>
      <c r="DT55">
        <v>905740821.941225</v>
      </c>
      <c r="DU55">
        <v>1804625.2164291083</v>
      </c>
      <c r="DV55">
        <v>8618775609.806866</v>
      </c>
      <c r="DW55">
        <v>5155866</v>
      </c>
      <c r="DX55">
        <f t="shared" si="48"/>
        <v>34475102.43922746</v>
      </c>
      <c r="DY55">
        <f t="shared" si="49"/>
        <v>39630968.43922746</v>
      </c>
      <c r="EA55">
        <v>9104501.587054906</v>
      </c>
      <c r="EB55">
        <f t="shared" si="50"/>
        <v>36418.00634821963</v>
      </c>
      <c r="EC55">
        <f t="shared" si="51"/>
        <v>39667386.445575684</v>
      </c>
      <c r="EE55">
        <v>0.004</v>
      </c>
      <c r="EF55">
        <v>625339155.5610839</v>
      </c>
      <c r="EG55">
        <v>1162406.840851802</v>
      </c>
      <c r="EH55">
        <v>7127334878.967089</v>
      </c>
      <c r="EI55">
        <v>3351094</v>
      </c>
      <c r="EJ55">
        <f t="shared" si="53"/>
        <v>28509339.515868355</v>
      </c>
      <c r="EK55">
        <f t="shared" si="54"/>
        <v>31860433.515868355</v>
      </c>
      <c r="EM55">
        <v>7629458.166354525</v>
      </c>
      <c r="EN55">
        <f t="shared" si="55"/>
        <v>30517.8326654181</v>
      </c>
      <c r="EO55">
        <f t="shared" si="56"/>
        <v>31890951.348533772</v>
      </c>
      <c r="EQ55">
        <v>0.004</v>
      </c>
      <c r="ER55">
        <v>423246083.7607877</v>
      </c>
      <c r="ES55">
        <v>730207.1935094803</v>
      </c>
      <c r="ET55">
        <v>5647732192.3943815</v>
      </c>
      <c r="EU55">
        <v>2084595</v>
      </c>
      <c r="EV55">
        <f t="shared" si="58"/>
        <v>22590928.769577526</v>
      </c>
      <c r="EW55">
        <f t="shared" si="59"/>
        <v>24675523.769577526</v>
      </c>
      <c r="EY55">
        <v>6426662.132556773</v>
      </c>
      <c r="EZ55">
        <f t="shared" si="60"/>
        <v>25706.648530227092</v>
      </c>
      <c r="FA55">
        <f t="shared" si="61"/>
        <v>24701230.41810775</v>
      </c>
      <c r="FC55">
        <v>0.004</v>
      </c>
      <c r="FD55">
        <v>275926417.27109843</v>
      </c>
      <c r="FE55">
        <v>439182.8824327359</v>
      </c>
      <c r="FF55">
        <v>3936804577.7317824</v>
      </c>
      <c r="FG55">
        <v>1266962</v>
      </c>
      <c r="FH55">
        <f t="shared" si="63"/>
        <v>15747218.31092713</v>
      </c>
      <c r="FI55">
        <f t="shared" si="64"/>
        <v>17014180.31092713</v>
      </c>
      <c r="FK55">
        <v>5430073.244288726</v>
      </c>
      <c r="FL55">
        <f t="shared" si="65"/>
        <v>21720.292977154902</v>
      </c>
      <c r="FM55">
        <f t="shared" si="66"/>
        <v>17035900.603904285</v>
      </c>
    </row>
    <row r="56" spans="3:169" ht="12.75">
      <c r="C56">
        <v>0.0041</v>
      </c>
      <c r="D56">
        <v>291393385441.933</v>
      </c>
      <c r="E56">
        <v>973739567.862875</v>
      </c>
      <c r="F56">
        <v>511363634983.766</v>
      </c>
      <c r="G56">
        <f t="shared" si="0"/>
        <v>2168452448.1748004</v>
      </c>
      <c r="H56">
        <f t="shared" si="1"/>
        <v>2096590903.4334407</v>
      </c>
      <c r="I56">
        <f t="shared" si="2"/>
        <v>4265043351.608241</v>
      </c>
      <c r="K56">
        <v>714285684.6428571</v>
      </c>
      <c r="L56">
        <f t="shared" si="3"/>
        <v>2928571.3070357144</v>
      </c>
      <c r="M56">
        <f t="shared" si="4"/>
        <v>4267971922.915277</v>
      </c>
      <c r="O56">
        <v>0.0041</v>
      </c>
      <c r="P56">
        <v>57192640066.4571</v>
      </c>
      <c r="Q56">
        <v>182714477.793247</v>
      </c>
      <c r="R56">
        <v>117700623960.357</v>
      </c>
      <c r="S56">
        <f t="shared" si="5"/>
        <v>417204302.06572115</v>
      </c>
      <c r="T56">
        <f t="shared" si="67"/>
        <v>482572558.2374637</v>
      </c>
      <c r="U56">
        <f t="shared" si="6"/>
        <v>899776860.3031849</v>
      </c>
      <c r="W56">
        <v>158789648.08655334</v>
      </c>
      <c r="X56">
        <f t="shared" si="7"/>
        <v>651037.5571548687</v>
      </c>
      <c r="Y56">
        <f t="shared" si="8"/>
        <v>900427897.8603398</v>
      </c>
      <c r="AA56">
        <v>0.0041</v>
      </c>
      <c r="AB56">
        <v>26110488402.892326</v>
      </c>
      <c r="AC56">
        <v>79927660.21306314</v>
      </c>
      <c r="AD56">
        <v>62440780810.03876</v>
      </c>
      <c r="AE56">
        <f t="shared" si="9"/>
        <v>186980662.6649217</v>
      </c>
      <c r="AF56">
        <f t="shared" si="68"/>
        <v>256007201.32115892</v>
      </c>
      <c r="AG56">
        <f t="shared" si="10"/>
        <v>442987863.98608065</v>
      </c>
      <c r="AI56">
        <v>81579001.98802291</v>
      </c>
      <c r="AJ56">
        <f t="shared" si="11"/>
        <v>334473.9081508939</v>
      </c>
      <c r="AK56">
        <f t="shared" si="12"/>
        <v>443322337.89423156</v>
      </c>
      <c r="AM56">
        <v>0.0041</v>
      </c>
      <c r="AN56">
        <v>14558852888.636045</v>
      </c>
      <c r="AO56">
        <v>42621690.3313192</v>
      </c>
      <c r="AP56">
        <v>40669153077.352905</v>
      </c>
      <c r="AQ56">
        <f t="shared" si="69"/>
        <v>102312987.174727</v>
      </c>
      <c r="AR56">
        <f t="shared" si="13"/>
        <v>166743527.61714694</v>
      </c>
      <c r="AS56">
        <f t="shared" si="14"/>
        <v>269056514.79187393</v>
      </c>
      <c r="AU56">
        <v>51441107.725510456</v>
      </c>
      <c r="AV56">
        <f t="shared" si="15"/>
        <v>210908.54167459288</v>
      </c>
      <c r="AW56">
        <f t="shared" si="16"/>
        <v>269267423.33354855</v>
      </c>
      <c r="AY56">
        <v>0.0041</v>
      </c>
      <c r="AZ56">
        <v>8948838538.567528</v>
      </c>
      <c r="BA56">
        <v>25002667.895421125</v>
      </c>
      <c r="BB56">
        <v>29356395300.531467</v>
      </c>
      <c r="BC56">
        <f t="shared" si="17"/>
        <v>61692905.903547995</v>
      </c>
      <c r="BD56">
        <f t="shared" si="18"/>
        <v>120361220.73217903</v>
      </c>
      <c r="BE56">
        <f t="shared" si="19"/>
        <v>182054126.63572702</v>
      </c>
      <c r="BG56">
        <v>35946174.46652921</v>
      </c>
      <c r="BH56">
        <f t="shared" si="20"/>
        <v>147379.3153127698</v>
      </c>
      <c r="BI56">
        <f t="shared" si="21"/>
        <v>182201505.9510398</v>
      </c>
      <c r="BK56">
        <v>0.0041</v>
      </c>
      <c r="BL56">
        <v>5814232630.810917</v>
      </c>
      <c r="BM56">
        <v>15468004.070525639</v>
      </c>
      <c r="BN56">
        <v>22519349759.492287</v>
      </c>
      <c r="BO56">
        <f t="shared" si="22"/>
        <v>39306357.8568504</v>
      </c>
      <c r="BP56">
        <f t="shared" si="23"/>
        <v>92329334.01391838</v>
      </c>
      <c r="BQ56">
        <f t="shared" si="24"/>
        <v>131635691.87076879</v>
      </c>
      <c r="BS56">
        <v>26701700.570213564</v>
      </c>
      <c r="BT56">
        <f t="shared" si="25"/>
        <v>109476.97233787562</v>
      </c>
      <c r="BU56">
        <f t="shared" si="26"/>
        <v>131745168.84310666</v>
      </c>
      <c r="BW56">
        <v>0.0041</v>
      </c>
      <c r="BX56">
        <v>3907572859.308721</v>
      </c>
      <c r="BY56">
        <v>9873581.568520838</v>
      </c>
      <c r="BZ56">
        <v>17963887231.704277</v>
      </c>
      <c r="CA56">
        <f t="shared" si="27"/>
        <v>25894630.291686594</v>
      </c>
      <c r="CB56">
        <f t="shared" si="28"/>
        <v>73651937.64998755</v>
      </c>
      <c r="CC56">
        <f t="shared" si="29"/>
        <v>99546567.94167414</v>
      </c>
      <c r="CE56">
        <v>20644120.47439863</v>
      </c>
      <c r="CF56">
        <f t="shared" si="30"/>
        <v>84640.89394503439</v>
      </c>
      <c r="CG56">
        <f t="shared" si="31"/>
        <v>99631208.83561918</v>
      </c>
      <c r="CI56">
        <v>0.0041</v>
      </c>
      <c r="CJ56">
        <v>2681489759.483802</v>
      </c>
      <c r="CK56">
        <v>6417323.5811567735</v>
      </c>
      <c r="CL56">
        <v>14706345607.38256</v>
      </c>
      <c r="CM56">
        <f t="shared" si="32"/>
        <v>17411431.595040362</v>
      </c>
      <c r="CN56">
        <f t="shared" si="33"/>
        <v>60296016.990268506</v>
      </c>
      <c r="CO56">
        <f t="shared" si="34"/>
        <v>77707448.58530886</v>
      </c>
      <c r="CQ56">
        <v>16409699.211673103</v>
      </c>
      <c r="CR56">
        <f t="shared" si="35"/>
        <v>67279.76676785974</v>
      </c>
      <c r="CS56">
        <f t="shared" si="36"/>
        <v>77774728.35207672</v>
      </c>
      <c r="CU56">
        <v>0.0041</v>
      </c>
      <c r="CV56">
        <v>1862291442.2757006</v>
      </c>
      <c r="CW56">
        <v>4208044.186541391</v>
      </c>
      <c r="CX56">
        <v>12240383007.887611</v>
      </c>
      <c r="CY56">
        <f t="shared" si="37"/>
        <v>11843439.099871764</v>
      </c>
      <c r="CZ56">
        <f t="shared" si="38"/>
        <v>50185570.33233921</v>
      </c>
      <c r="DA56">
        <f t="shared" si="39"/>
        <v>62029009.432210974</v>
      </c>
      <c r="DC56">
        <v>13306310.910407212</v>
      </c>
      <c r="DD56">
        <f t="shared" si="40"/>
        <v>54555.874732669574</v>
      </c>
      <c r="DE56">
        <f t="shared" si="41"/>
        <v>62083565.30694365</v>
      </c>
      <c r="DG56">
        <v>0.0041</v>
      </c>
      <c r="DH56">
        <v>1299808781.904355</v>
      </c>
      <c r="DI56">
        <v>2763416.634004327</v>
      </c>
      <c r="DJ56">
        <v>10274310422.45355</v>
      </c>
      <c r="DK56">
        <v>7832671</v>
      </c>
      <c r="DL56">
        <f t="shared" si="43"/>
        <v>42124672.73205956</v>
      </c>
      <c r="DM56">
        <f t="shared" si="44"/>
        <v>49957343.73205956</v>
      </c>
      <c r="DO56">
        <v>10948166.021051466</v>
      </c>
      <c r="DP56">
        <f t="shared" si="45"/>
        <v>44887.48068631101</v>
      </c>
      <c r="DQ56">
        <f t="shared" si="46"/>
        <v>50002231.212745875</v>
      </c>
      <c r="DS56">
        <v>0.0041</v>
      </c>
      <c r="DT56">
        <v>905740821.941225</v>
      </c>
      <c r="DU56">
        <v>1804625.2164291083</v>
      </c>
      <c r="DV56">
        <v>8618775609.806866</v>
      </c>
      <c r="DW56">
        <v>5155866</v>
      </c>
      <c r="DX56">
        <f t="shared" si="48"/>
        <v>35336980.000208154</v>
      </c>
      <c r="DY56">
        <f t="shared" si="49"/>
        <v>40492846.000208154</v>
      </c>
      <c r="EA56">
        <v>9104501.587054906</v>
      </c>
      <c r="EB56">
        <f t="shared" si="50"/>
        <v>37328.45650692512</v>
      </c>
      <c r="EC56">
        <f t="shared" si="51"/>
        <v>40530174.45671508</v>
      </c>
      <c r="EE56">
        <v>0.0041</v>
      </c>
      <c r="EF56">
        <v>625339155.5610839</v>
      </c>
      <c r="EG56">
        <v>1162406.840851802</v>
      </c>
      <c r="EH56">
        <v>7127334878.967089</v>
      </c>
      <c r="EI56">
        <v>3351094</v>
      </c>
      <c r="EJ56">
        <f t="shared" si="53"/>
        <v>29222073.003765065</v>
      </c>
      <c r="EK56">
        <f t="shared" si="54"/>
        <v>32573167.003765065</v>
      </c>
      <c r="EM56">
        <v>7629458.166354525</v>
      </c>
      <c r="EN56">
        <f t="shared" si="55"/>
        <v>31280.778482053556</v>
      </c>
      <c r="EO56">
        <f t="shared" si="56"/>
        <v>32604447.78224712</v>
      </c>
      <c r="EQ56">
        <v>0.0041</v>
      </c>
      <c r="ER56">
        <v>423246083.7607877</v>
      </c>
      <c r="ES56">
        <v>730207.1935094803</v>
      </c>
      <c r="ET56">
        <v>5647732192.3943815</v>
      </c>
      <c r="EU56">
        <v>2084595</v>
      </c>
      <c r="EV56">
        <f t="shared" si="58"/>
        <v>23155701.988816965</v>
      </c>
      <c r="EW56">
        <f t="shared" si="59"/>
        <v>25240296.988816965</v>
      </c>
      <c r="EY56">
        <v>6426662.132556773</v>
      </c>
      <c r="EZ56">
        <f t="shared" si="60"/>
        <v>26349.31474348277</v>
      </c>
      <c r="FA56">
        <f t="shared" si="61"/>
        <v>25266646.303560447</v>
      </c>
      <c r="FC56">
        <v>0.0041</v>
      </c>
      <c r="FD56">
        <v>275926417.27109843</v>
      </c>
      <c r="FE56">
        <v>439182.8824327359</v>
      </c>
      <c r="FF56">
        <v>3936804577.7317824</v>
      </c>
      <c r="FG56">
        <v>1266962</v>
      </c>
      <c r="FH56">
        <f t="shared" si="63"/>
        <v>16140898.76870031</v>
      </c>
      <c r="FI56">
        <f t="shared" si="64"/>
        <v>17407860.76870031</v>
      </c>
      <c r="FK56">
        <v>5430073.244288726</v>
      </c>
      <c r="FL56">
        <f t="shared" si="65"/>
        <v>22263.30030158378</v>
      </c>
      <c r="FM56">
        <f t="shared" si="66"/>
        <v>17430124.069001894</v>
      </c>
    </row>
    <row r="57" spans="3:169" ht="12.75">
      <c r="C57">
        <v>0.0042</v>
      </c>
      <c r="D57">
        <v>291393385441.933</v>
      </c>
      <c r="E57">
        <v>973739567.862875</v>
      </c>
      <c r="F57">
        <v>511363634983.766</v>
      </c>
      <c r="G57">
        <f t="shared" si="0"/>
        <v>2197591786.718993</v>
      </c>
      <c r="H57">
        <f t="shared" si="1"/>
        <v>2147727266.931817</v>
      </c>
      <c r="I57">
        <f t="shared" si="2"/>
        <v>4345319053.65081</v>
      </c>
      <c r="K57">
        <v>714285684.6428571</v>
      </c>
      <c r="L57">
        <f t="shared" si="3"/>
        <v>2999999.8754999996</v>
      </c>
      <c r="M57">
        <f t="shared" si="4"/>
        <v>4348319053.52631</v>
      </c>
      <c r="O57">
        <v>0.0042</v>
      </c>
      <c r="P57">
        <v>57192640066.4571</v>
      </c>
      <c r="Q57">
        <v>182714477.793247</v>
      </c>
      <c r="R57">
        <v>117700623960.357</v>
      </c>
      <c r="S57">
        <f t="shared" si="5"/>
        <v>422923566.07236683</v>
      </c>
      <c r="T57">
        <f t="shared" si="67"/>
        <v>494342620.6334993</v>
      </c>
      <c r="U57">
        <f t="shared" si="6"/>
        <v>917266186.7058661</v>
      </c>
      <c r="W57">
        <v>158789648.08655334</v>
      </c>
      <c r="X57">
        <f t="shared" si="7"/>
        <v>666916.5219635239</v>
      </c>
      <c r="Y57">
        <f t="shared" si="8"/>
        <v>917933103.2278296</v>
      </c>
      <c r="AA57">
        <v>0.0042</v>
      </c>
      <c r="AB57">
        <v>26110488402.892326</v>
      </c>
      <c r="AC57">
        <v>79927660.21306314</v>
      </c>
      <c r="AD57">
        <v>62440780810.03876</v>
      </c>
      <c r="AE57">
        <f t="shared" si="9"/>
        <v>189591711.5052109</v>
      </c>
      <c r="AF57">
        <f t="shared" si="68"/>
        <v>262251279.40216276</v>
      </c>
      <c r="AG57">
        <f t="shared" si="10"/>
        <v>451842990.90737367</v>
      </c>
      <c r="AI57">
        <v>81579001.98802291</v>
      </c>
      <c r="AJ57">
        <f t="shared" si="11"/>
        <v>342631.8083496962</v>
      </c>
      <c r="AK57">
        <f t="shared" si="12"/>
        <v>452185622.71572334</v>
      </c>
      <c r="AM57">
        <v>0.0042</v>
      </c>
      <c r="AN57">
        <v>14558852888.636045</v>
      </c>
      <c r="AO57">
        <v>42621690.3313192</v>
      </c>
      <c r="AP57">
        <v>40669153077.352905</v>
      </c>
      <c r="AQ57">
        <f t="shared" si="69"/>
        <v>103768872.46359059</v>
      </c>
      <c r="AR57">
        <f t="shared" si="13"/>
        <v>170810442.9248822</v>
      </c>
      <c r="AS57">
        <f t="shared" si="14"/>
        <v>274579315.3884728</v>
      </c>
      <c r="AU57">
        <v>51441107.725510456</v>
      </c>
      <c r="AV57">
        <f t="shared" si="15"/>
        <v>216052.6524471439</v>
      </c>
      <c r="AW57">
        <f t="shared" si="16"/>
        <v>274795368.04091996</v>
      </c>
      <c r="AY57">
        <v>0.0042</v>
      </c>
      <c r="AZ57">
        <v>8948838538.567528</v>
      </c>
      <c r="BA57">
        <v>25002667.895421125</v>
      </c>
      <c r="BB57">
        <v>29356395300.531467</v>
      </c>
      <c r="BC57">
        <f t="shared" si="17"/>
        <v>62587789.75740474</v>
      </c>
      <c r="BD57">
        <f t="shared" si="18"/>
        <v>123296860.26223215</v>
      </c>
      <c r="BE57">
        <f t="shared" si="19"/>
        <v>185884650.0196369</v>
      </c>
      <c r="BG57">
        <v>35946174.46652921</v>
      </c>
      <c r="BH57">
        <f t="shared" si="20"/>
        <v>150973.9327594227</v>
      </c>
      <c r="BI57">
        <f t="shared" si="21"/>
        <v>186035623.95239633</v>
      </c>
      <c r="BK57">
        <v>0.0042</v>
      </c>
      <c r="BL57">
        <v>5814232630.810917</v>
      </c>
      <c r="BM57">
        <v>15468004.070525639</v>
      </c>
      <c r="BN57">
        <v>22519349759.492287</v>
      </c>
      <c r="BO57">
        <f t="shared" si="22"/>
        <v>39887781.11993149</v>
      </c>
      <c r="BP57">
        <f t="shared" si="23"/>
        <v>94581268.9898676</v>
      </c>
      <c r="BQ57">
        <f t="shared" si="24"/>
        <v>134469050.1097991</v>
      </c>
      <c r="BS57">
        <v>26701700.570213564</v>
      </c>
      <c r="BT57">
        <f t="shared" si="25"/>
        <v>112147.14239489696</v>
      </c>
      <c r="BU57">
        <f t="shared" si="26"/>
        <v>134581197.252194</v>
      </c>
      <c r="BW57">
        <v>0.0042</v>
      </c>
      <c r="BX57">
        <v>3907572859.308721</v>
      </c>
      <c r="BY57">
        <v>9873581.568520838</v>
      </c>
      <c r="BZ57">
        <v>17963887231.704277</v>
      </c>
      <c r="CA57">
        <f t="shared" si="27"/>
        <v>26285387.577617466</v>
      </c>
      <c r="CB57">
        <f t="shared" si="28"/>
        <v>75448326.37315796</v>
      </c>
      <c r="CC57">
        <f t="shared" si="29"/>
        <v>101733713.95077543</v>
      </c>
      <c r="CE57">
        <v>20644120.47439863</v>
      </c>
      <c r="CF57">
        <f t="shared" si="30"/>
        <v>86705.30599247424</v>
      </c>
      <c r="CG57">
        <f t="shared" si="31"/>
        <v>101820419.2567679</v>
      </c>
      <c r="CI57">
        <v>0.0042</v>
      </c>
      <c r="CJ57">
        <v>2681489759.483802</v>
      </c>
      <c r="CK57">
        <v>6417323.5811567735</v>
      </c>
      <c r="CL57">
        <v>14706345607.38256</v>
      </c>
      <c r="CM57">
        <f t="shared" si="32"/>
        <v>17679580.57098874</v>
      </c>
      <c r="CN57">
        <f t="shared" si="33"/>
        <v>61766651.55100675</v>
      </c>
      <c r="CO57">
        <f t="shared" si="34"/>
        <v>79446232.1219955</v>
      </c>
      <c r="CQ57">
        <v>16409699.211673103</v>
      </c>
      <c r="CR57">
        <f t="shared" si="35"/>
        <v>68920.73668902704</v>
      </c>
      <c r="CS57">
        <f t="shared" si="36"/>
        <v>79515152.85868452</v>
      </c>
      <c r="CU57">
        <v>0.0042</v>
      </c>
      <c r="CV57">
        <v>1862291442.2757006</v>
      </c>
      <c r="CW57">
        <v>4208044.186541391</v>
      </c>
      <c r="CX57">
        <v>12240383007.887611</v>
      </c>
      <c r="CY57">
        <v>11843439</v>
      </c>
      <c r="CZ57">
        <f t="shared" si="38"/>
        <v>51409608.633127965</v>
      </c>
      <c r="DA57">
        <f t="shared" si="39"/>
        <v>63253047.633127965</v>
      </c>
      <c r="DC57">
        <v>13306310.910407212</v>
      </c>
      <c r="DD57">
        <f t="shared" si="40"/>
        <v>55886.505823710286</v>
      </c>
      <c r="DE57">
        <f t="shared" si="41"/>
        <v>63308934.138951674</v>
      </c>
      <c r="DG57">
        <v>0.0042</v>
      </c>
      <c r="DH57">
        <v>1299808781.904355</v>
      </c>
      <c r="DI57">
        <v>2763416.634004327</v>
      </c>
      <c r="DJ57">
        <v>10274310422.45355</v>
      </c>
      <c r="DK57">
        <v>7832671</v>
      </c>
      <c r="DL57">
        <f t="shared" si="43"/>
        <v>43152103.77430491</v>
      </c>
      <c r="DM57">
        <f t="shared" si="44"/>
        <v>50984774.77430491</v>
      </c>
      <c r="DO57">
        <v>10948166.021051466</v>
      </c>
      <c r="DP57">
        <f t="shared" si="45"/>
        <v>45982.29728841616</v>
      </c>
      <c r="DQ57">
        <f t="shared" si="46"/>
        <v>51030757.07159333</v>
      </c>
      <c r="DS57">
        <v>0.0042</v>
      </c>
      <c r="DT57">
        <v>905740821.941225</v>
      </c>
      <c r="DU57">
        <v>1804625.2164291083</v>
      </c>
      <c r="DV57">
        <v>8618775609.806866</v>
      </c>
      <c r="DW57">
        <v>5155866</v>
      </c>
      <c r="DX57">
        <f t="shared" si="48"/>
        <v>36198857.56118883</v>
      </c>
      <c r="DY57">
        <f t="shared" si="49"/>
        <v>41354723.56118883</v>
      </c>
      <c r="EA57">
        <v>9104501.587054906</v>
      </c>
      <c r="EB57">
        <f t="shared" si="50"/>
        <v>38238.9066656306</v>
      </c>
      <c r="EC57">
        <f t="shared" si="51"/>
        <v>41392962.46785446</v>
      </c>
      <c r="EE57">
        <v>0.0042</v>
      </c>
      <c r="EF57">
        <v>625339155.5610839</v>
      </c>
      <c r="EG57">
        <v>1162406.840851802</v>
      </c>
      <c r="EH57">
        <v>7127334878.967089</v>
      </c>
      <c r="EI57">
        <v>3351094</v>
      </c>
      <c r="EJ57">
        <f t="shared" si="53"/>
        <v>29934806.491661772</v>
      </c>
      <c r="EK57">
        <f t="shared" si="54"/>
        <v>33285900.491661772</v>
      </c>
      <c r="EM57">
        <v>7629458.166354525</v>
      </c>
      <c r="EN57">
        <f t="shared" si="55"/>
        <v>32043.724298689</v>
      </c>
      <c r="EO57">
        <f t="shared" si="56"/>
        <v>33317944.21596046</v>
      </c>
      <c r="EQ57">
        <v>0.0042</v>
      </c>
      <c r="ER57">
        <v>423246083.7607877</v>
      </c>
      <c r="ES57">
        <v>730207.1935094803</v>
      </c>
      <c r="ET57">
        <v>5647732192.3943815</v>
      </c>
      <c r="EU57">
        <v>2084595</v>
      </c>
      <c r="EV57">
        <f t="shared" si="58"/>
        <v>23720475.2080564</v>
      </c>
      <c r="EW57">
        <f t="shared" si="59"/>
        <v>25805070.2080564</v>
      </c>
      <c r="EY57">
        <v>6426662.132556773</v>
      </c>
      <c r="EZ57">
        <f t="shared" si="60"/>
        <v>26991.980956738444</v>
      </c>
      <c r="FA57">
        <f t="shared" si="61"/>
        <v>25832062.18901314</v>
      </c>
      <c r="FC57">
        <v>0.0042</v>
      </c>
      <c r="FD57">
        <v>275926417.27109843</v>
      </c>
      <c r="FE57">
        <v>439182.8824327359</v>
      </c>
      <c r="FF57">
        <v>3936804577.7317824</v>
      </c>
      <c r="FG57">
        <v>1266962</v>
      </c>
      <c r="FH57">
        <f t="shared" si="63"/>
        <v>16534579.226473486</v>
      </c>
      <c r="FI57">
        <f t="shared" si="64"/>
        <v>17801541.226473488</v>
      </c>
      <c r="FK57">
        <v>5430073.244288726</v>
      </c>
      <c r="FL57">
        <f t="shared" si="65"/>
        <v>22806.307626012647</v>
      </c>
      <c r="FM57">
        <f t="shared" si="66"/>
        <v>17824347.5340995</v>
      </c>
    </row>
    <row r="58" spans="3:169" ht="12.75">
      <c r="C58">
        <v>0.0043</v>
      </c>
      <c r="D58">
        <v>291393385441.933</v>
      </c>
      <c r="E58">
        <v>973739567.862875</v>
      </c>
      <c r="F58">
        <v>511363634983.766</v>
      </c>
      <c r="G58">
        <f t="shared" si="0"/>
        <v>2226731125.263187</v>
      </c>
      <c r="H58">
        <f t="shared" si="1"/>
        <v>2198863630.430194</v>
      </c>
      <c r="I58">
        <f t="shared" si="2"/>
        <v>4425594755.69338</v>
      </c>
      <c r="K58">
        <v>714285684.6428571</v>
      </c>
      <c r="L58">
        <f t="shared" si="3"/>
        <v>3071428.4439642853</v>
      </c>
      <c r="M58">
        <f t="shared" si="4"/>
        <v>4428666184.137344</v>
      </c>
      <c r="O58">
        <v>0.0043</v>
      </c>
      <c r="P58">
        <v>57192640066.4571</v>
      </c>
      <c r="Q58">
        <v>182714477.793247</v>
      </c>
      <c r="R58">
        <v>117700623960.357</v>
      </c>
      <c r="S58">
        <f t="shared" si="5"/>
        <v>428642830.0790125</v>
      </c>
      <c r="T58">
        <f t="shared" si="67"/>
        <v>506112683.02953506</v>
      </c>
      <c r="U58">
        <f t="shared" si="6"/>
        <v>934755513.1085476</v>
      </c>
      <c r="W58">
        <v>158789648.08655334</v>
      </c>
      <c r="X58">
        <f t="shared" si="7"/>
        <v>682795.4867721794</v>
      </c>
      <c r="Y58">
        <f t="shared" si="8"/>
        <v>935438308.5953197</v>
      </c>
      <c r="AA58">
        <v>0.0043</v>
      </c>
      <c r="AB58">
        <v>26110488402.892326</v>
      </c>
      <c r="AC58">
        <v>79927660.21306314</v>
      </c>
      <c r="AD58">
        <v>62440780810.03876</v>
      </c>
      <c r="AE58">
        <f t="shared" si="9"/>
        <v>192202760.34550014</v>
      </c>
      <c r="AF58">
        <f t="shared" si="68"/>
        <v>268495357.48316664</v>
      </c>
      <c r="AG58">
        <f t="shared" si="10"/>
        <v>460698117.8286668</v>
      </c>
      <c r="AI58">
        <v>81579001.98802291</v>
      </c>
      <c r="AJ58">
        <f t="shared" si="11"/>
        <v>350789.7085484985</v>
      </c>
      <c r="AK58">
        <f t="shared" si="12"/>
        <v>461048907.5372153</v>
      </c>
      <c r="AM58">
        <v>0.0043</v>
      </c>
      <c r="AN58">
        <v>14558852888.636045</v>
      </c>
      <c r="AO58">
        <v>42621690.3313192</v>
      </c>
      <c r="AP58">
        <v>40669153077.352905</v>
      </c>
      <c r="AQ58">
        <f t="shared" si="69"/>
        <v>105224757.75245419</v>
      </c>
      <c r="AR58">
        <f t="shared" si="13"/>
        <v>174877358.2326175</v>
      </c>
      <c r="AS58">
        <f t="shared" si="14"/>
        <v>280102115.98507166</v>
      </c>
      <c r="AU58">
        <v>51441107.725510456</v>
      </c>
      <c r="AV58">
        <f t="shared" si="15"/>
        <v>221196.76321969496</v>
      </c>
      <c r="AW58">
        <f t="shared" si="16"/>
        <v>280323312.7482914</v>
      </c>
      <c r="AY58">
        <v>0.0043</v>
      </c>
      <c r="AZ58">
        <v>8948838538.567528</v>
      </c>
      <c r="BA58">
        <v>25002667.895421125</v>
      </c>
      <c r="BB58">
        <v>29356395300.531467</v>
      </c>
      <c r="BC58">
        <f t="shared" si="17"/>
        <v>63482673.611261494</v>
      </c>
      <c r="BD58">
        <f t="shared" si="18"/>
        <v>126232499.79228531</v>
      </c>
      <c r="BE58">
        <f t="shared" si="19"/>
        <v>189715173.4035468</v>
      </c>
      <c r="BG58">
        <v>35946174.46652921</v>
      </c>
      <c r="BH58">
        <f t="shared" si="20"/>
        <v>154568.55020607563</v>
      </c>
      <c r="BI58">
        <f t="shared" si="21"/>
        <v>189869741.95375288</v>
      </c>
      <c r="BK58">
        <v>0.0043</v>
      </c>
      <c r="BL58">
        <v>5814232630.810917</v>
      </c>
      <c r="BM58">
        <v>15468004.070525639</v>
      </c>
      <c r="BN58">
        <v>22519349759.492287</v>
      </c>
      <c r="BO58">
        <f t="shared" si="22"/>
        <v>40469204.38301258</v>
      </c>
      <c r="BP58">
        <f t="shared" si="23"/>
        <v>96833203.96581683</v>
      </c>
      <c r="BQ58">
        <f t="shared" si="24"/>
        <v>137302408.3488294</v>
      </c>
      <c r="BS58">
        <v>26701700.570213564</v>
      </c>
      <c r="BT58">
        <f t="shared" si="25"/>
        <v>114817.31245191832</v>
      </c>
      <c r="BU58">
        <f t="shared" si="26"/>
        <v>137417225.66128132</v>
      </c>
      <c r="BW58">
        <v>0.0043</v>
      </c>
      <c r="BX58">
        <v>3907572859.308721</v>
      </c>
      <c r="BY58">
        <v>9873581.568520838</v>
      </c>
      <c r="BZ58">
        <v>17963887231.704277</v>
      </c>
      <c r="CA58">
        <f t="shared" si="27"/>
        <v>26676144.86354834</v>
      </c>
      <c r="CB58">
        <f t="shared" si="28"/>
        <v>77244715.0963284</v>
      </c>
      <c r="CC58">
        <f t="shared" si="29"/>
        <v>103920859.95987673</v>
      </c>
      <c r="CE58">
        <v>20644120.47439863</v>
      </c>
      <c r="CF58">
        <f t="shared" si="30"/>
        <v>88769.71803991412</v>
      </c>
      <c r="CG58">
        <f t="shared" si="31"/>
        <v>104009629.67791665</v>
      </c>
      <c r="CI58">
        <v>0.0043</v>
      </c>
      <c r="CJ58">
        <v>2681489759.483802</v>
      </c>
      <c r="CK58">
        <v>6417323.5811567735</v>
      </c>
      <c r="CL58">
        <v>14706345607.38256</v>
      </c>
      <c r="CM58">
        <f t="shared" si="32"/>
        <v>17947729.546937123</v>
      </c>
      <c r="CN58">
        <f t="shared" si="33"/>
        <v>63237286.111745015</v>
      </c>
      <c r="CO58">
        <f t="shared" si="34"/>
        <v>81185015.65868214</v>
      </c>
      <c r="CQ58">
        <v>16409699.211673103</v>
      </c>
      <c r="CR58">
        <f t="shared" si="35"/>
        <v>70561.70661019435</v>
      </c>
      <c r="CS58">
        <f t="shared" si="36"/>
        <v>81255577.36529233</v>
      </c>
      <c r="CU58">
        <v>0.0043</v>
      </c>
      <c r="CV58">
        <v>1862291442.2757006</v>
      </c>
      <c r="CW58">
        <v>4208044.186541391</v>
      </c>
      <c r="CX58">
        <v>12240383007.887611</v>
      </c>
      <c r="CY58">
        <v>11843439</v>
      </c>
      <c r="CZ58">
        <f t="shared" si="38"/>
        <v>52633646.93391673</v>
      </c>
      <c r="DA58">
        <f t="shared" si="39"/>
        <v>64477085.93391673</v>
      </c>
      <c r="DC58">
        <v>13306310.910407212</v>
      </c>
      <c r="DD58">
        <f t="shared" si="40"/>
        <v>57217.13691475101</v>
      </c>
      <c r="DE58">
        <f t="shared" si="41"/>
        <v>64534303.070831485</v>
      </c>
      <c r="DG58">
        <v>0.0043</v>
      </c>
      <c r="DH58">
        <v>1299808781.904355</v>
      </c>
      <c r="DI58">
        <v>2763416.634004327</v>
      </c>
      <c r="DJ58">
        <v>10274310422.45355</v>
      </c>
      <c r="DK58">
        <v>7832671</v>
      </c>
      <c r="DL58">
        <f t="shared" si="43"/>
        <v>44179534.81655027</v>
      </c>
      <c r="DM58">
        <f t="shared" si="44"/>
        <v>52012205.81655027</v>
      </c>
      <c r="DO58">
        <v>10948166.021051466</v>
      </c>
      <c r="DP58">
        <f t="shared" si="45"/>
        <v>47077.11389052131</v>
      </c>
      <c r="DQ58">
        <f t="shared" si="46"/>
        <v>52059282.93044079</v>
      </c>
      <c r="DS58">
        <v>0.0043</v>
      </c>
      <c r="DT58">
        <v>905740821.941225</v>
      </c>
      <c r="DU58">
        <v>1804625.2164291083</v>
      </c>
      <c r="DV58">
        <v>8618775609.806866</v>
      </c>
      <c r="DW58">
        <v>5155866</v>
      </c>
      <c r="DX58">
        <f t="shared" si="48"/>
        <v>37060735.122169524</v>
      </c>
      <c r="DY58">
        <f t="shared" si="49"/>
        <v>42216601.122169524</v>
      </c>
      <c r="EA58">
        <v>9104501.587054906</v>
      </c>
      <c r="EB58">
        <f t="shared" si="50"/>
        <v>39149.3568243361</v>
      </c>
      <c r="EC58">
        <f t="shared" si="51"/>
        <v>42255750.47899386</v>
      </c>
      <c r="EE58">
        <v>0.0043</v>
      </c>
      <c r="EF58">
        <v>625339155.5610839</v>
      </c>
      <c r="EG58">
        <v>1162406.840851802</v>
      </c>
      <c r="EH58">
        <v>7127334878.967089</v>
      </c>
      <c r="EI58">
        <v>3351094</v>
      </c>
      <c r="EJ58">
        <f t="shared" si="53"/>
        <v>30647539.979558483</v>
      </c>
      <c r="EK58">
        <f t="shared" si="54"/>
        <v>33998633.97955848</v>
      </c>
      <c r="EM58">
        <v>7629458.166354525</v>
      </c>
      <c r="EN58">
        <f t="shared" si="55"/>
        <v>32806.67011532446</v>
      </c>
      <c r="EO58">
        <f t="shared" si="56"/>
        <v>34031440.649673805</v>
      </c>
      <c r="EQ58">
        <v>0.0043</v>
      </c>
      <c r="ER58">
        <v>423246083.7607877</v>
      </c>
      <c r="ES58">
        <v>730207.1935094803</v>
      </c>
      <c r="ET58">
        <v>5647732192.3943815</v>
      </c>
      <c r="EU58">
        <v>2084595</v>
      </c>
      <c r="EV58">
        <f t="shared" si="58"/>
        <v>24285248.42729584</v>
      </c>
      <c r="EW58">
        <f t="shared" si="59"/>
        <v>26369843.42729584</v>
      </c>
      <c r="EY58">
        <v>6426662.132556773</v>
      </c>
      <c r="EZ58">
        <f t="shared" si="60"/>
        <v>27634.64716999412</v>
      </c>
      <c r="FA58">
        <f t="shared" si="61"/>
        <v>26397478.074465834</v>
      </c>
      <c r="FC58">
        <v>0.0043</v>
      </c>
      <c r="FD58">
        <v>275926417.27109843</v>
      </c>
      <c r="FE58">
        <v>439182.8824327359</v>
      </c>
      <c r="FF58">
        <v>3936804577.7317824</v>
      </c>
      <c r="FG58">
        <v>1266962</v>
      </c>
      <c r="FH58">
        <f t="shared" si="63"/>
        <v>16928259.684246663</v>
      </c>
      <c r="FI58">
        <f t="shared" si="64"/>
        <v>18195221.684246663</v>
      </c>
      <c r="FK58">
        <v>5430073.244288726</v>
      </c>
      <c r="FL58">
        <f t="shared" si="65"/>
        <v>23349.31495044152</v>
      </c>
      <c r="FM58">
        <f t="shared" si="66"/>
        <v>18218570.999197103</v>
      </c>
    </row>
    <row r="59" spans="3:169" ht="12.75">
      <c r="C59">
        <v>0.0044</v>
      </c>
      <c r="D59">
        <v>291393385441.933</v>
      </c>
      <c r="E59">
        <v>973739567.862875</v>
      </c>
      <c r="F59">
        <v>511363634983.766</v>
      </c>
      <c r="G59">
        <f t="shared" si="0"/>
        <v>2255870463.80738</v>
      </c>
      <c r="H59">
        <f t="shared" si="1"/>
        <v>2249999993.9285703</v>
      </c>
      <c r="I59">
        <f t="shared" si="2"/>
        <v>4505870457.73595</v>
      </c>
      <c r="K59">
        <v>714285684.6428571</v>
      </c>
      <c r="L59">
        <f t="shared" si="3"/>
        <v>3142857.0124285715</v>
      </c>
      <c r="M59">
        <f t="shared" si="4"/>
        <v>4509013314.748379</v>
      </c>
      <c r="O59">
        <v>0.0044</v>
      </c>
      <c r="P59">
        <v>57192640066.4571</v>
      </c>
      <c r="Q59">
        <v>182714477.793247</v>
      </c>
      <c r="R59">
        <v>117700623960.357</v>
      </c>
      <c r="S59">
        <f t="shared" si="5"/>
        <v>434362094.0856583</v>
      </c>
      <c r="T59">
        <f t="shared" si="67"/>
        <v>517882745.4255708</v>
      </c>
      <c r="U59">
        <f t="shared" si="6"/>
        <v>952244839.511229</v>
      </c>
      <c r="W59">
        <v>158789648.08655334</v>
      </c>
      <c r="X59">
        <f t="shared" si="7"/>
        <v>698674.4515808347</v>
      </c>
      <c r="Y59">
        <f t="shared" si="8"/>
        <v>952943513.9628099</v>
      </c>
      <c r="AA59">
        <v>0.0044</v>
      </c>
      <c r="AB59">
        <v>26110488402.892326</v>
      </c>
      <c r="AC59">
        <v>79927660.21306314</v>
      </c>
      <c r="AD59">
        <v>62440780810.03876</v>
      </c>
      <c r="AE59">
        <f t="shared" si="9"/>
        <v>194813809.18578938</v>
      </c>
      <c r="AF59">
        <f t="shared" si="68"/>
        <v>274739435.56417054</v>
      </c>
      <c r="AG59">
        <f t="shared" si="10"/>
        <v>469553244.74995995</v>
      </c>
      <c r="AI59">
        <v>81579001.98802291</v>
      </c>
      <c r="AJ59">
        <f t="shared" si="11"/>
        <v>358947.6087473008</v>
      </c>
      <c r="AK59">
        <f t="shared" si="12"/>
        <v>469912192.35870725</v>
      </c>
      <c r="AM59">
        <v>0.0044</v>
      </c>
      <c r="AN59">
        <v>14558852888.636045</v>
      </c>
      <c r="AO59">
        <v>42621690.3313192</v>
      </c>
      <c r="AP59">
        <v>40669153077.352905</v>
      </c>
      <c r="AQ59">
        <f t="shared" si="69"/>
        <v>106680643.04131779</v>
      </c>
      <c r="AR59">
        <f t="shared" si="13"/>
        <v>178944273.5403528</v>
      </c>
      <c r="AS59">
        <f t="shared" si="14"/>
        <v>285624916.5816706</v>
      </c>
      <c r="AU59">
        <v>51441107.725510456</v>
      </c>
      <c r="AV59">
        <f t="shared" si="15"/>
        <v>226340.87399224602</v>
      </c>
      <c r="AW59">
        <f t="shared" si="16"/>
        <v>285851257.45566285</v>
      </c>
      <c r="AY59">
        <v>0.0044</v>
      </c>
      <c r="AZ59">
        <v>8948838538.567528</v>
      </c>
      <c r="BA59">
        <v>25002667.895421125</v>
      </c>
      <c r="BB59">
        <v>29356395300.531467</v>
      </c>
      <c r="BC59">
        <f t="shared" si="17"/>
        <v>64377557.46511825</v>
      </c>
      <c r="BD59">
        <f t="shared" si="18"/>
        <v>129168139.32233846</v>
      </c>
      <c r="BE59">
        <f t="shared" si="19"/>
        <v>193545696.78745672</v>
      </c>
      <c r="BG59">
        <v>35946174.46652921</v>
      </c>
      <c r="BH59">
        <f t="shared" si="20"/>
        <v>158163.16765272856</v>
      </c>
      <c r="BI59">
        <f t="shared" si="21"/>
        <v>193703859.95510945</v>
      </c>
      <c r="BK59">
        <v>0.0044</v>
      </c>
      <c r="BL59">
        <v>5814232630.810917</v>
      </c>
      <c r="BM59">
        <v>15468004.070525639</v>
      </c>
      <c r="BN59">
        <v>22519349759.492287</v>
      </c>
      <c r="BO59">
        <f t="shared" si="22"/>
        <v>41050627.646093674</v>
      </c>
      <c r="BP59">
        <f t="shared" si="23"/>
        <v>99085138.94176607</v>
      </c>
      <c r="BQ59">
        <f t="shared" si="24"/>
        <v>140135766.58785975</v>
      </c>
      <c r="BS59">
        <v>26701700.570213564</v>
      </c>
      <c r="BT59">
        <f t="shared" si="25"/>
        <v>117487.48250893969</v>
      </c>
      <c r="BU59">
        <f t="shared" si="26"/>
        <v>140253254.07036868</v>
      </c>
      <c r="BW59">
        <v>0.0044</v>
      </c>
      <c r="BX59">
        <v>3907572859.308721</v>
      </c>
      <c r="BY59">
        <v>9873581.568520838</v>
      </c>
      <c r="BZ59">
        <v>17963887231.704277</v>
      </c>
      <c r="CA59">
        <f t="shared" si="27"/>
        <v>27066902.14947921</v>
      </c>
      <c r="CB59">
        <f t="shared" si="28"/>
        <v>79041103.81949882</v>
      </c>
      <c r="CC59">
        <f t="shared" si="29"/>
        <v>106108005.96897803</v>
      </c>
      <c r="CE59">
        <v>20644120.47439863</v>
      </c>
      <c r="CF59">
        <f t="shared" si="30"/>
        <v>90834.13008735399</v>
      </c>
      <c r="CG59">
        <f t="shared" si="31"/>
        <v>106198840.0990654</v>
      </c>
      <c r="CI59">
        <v>0.0044</v>
      </c>
      <c r="CJ59">
        <v>2681489759.483802</v>
      </c>
      <c r="CK59">
        <v>6417323.5811567735</v>
      </c>
      <c r="CL59">
        <v>14706345607.38256</v>
      </c>
      <c r="CM59">
        <f t="shared" si="32"/>
        <v>18215878.5228855</v>
      </c>
      <c r="CN59">
        <f t="shared" si="33"/>
        <v>64707920.67248327</v>
      </c>
      <c r="CO59">
        <f t="shared" si="34"/>
        <v>82923799.19536877</v>
      </c>
      <c r="CQ59">
        <v>16409699.211673103</v>
      </c>
      <c r="CR59">
        <f t="shared" si="35"/>
        <v>72202.67653136166</v>
      </c>
      <c r="CS59">
        <f t="shared" si="36"/>
        <v>82996001.87190013</v>
      </c>
      <c r="CU59">
        <v>0.0044</v>
      </c>
      <c r="CV59">
        <v>1862291442.2757006</v>
      </c>
      <c r="CW59">
        <v>4208044.186541391</v>
      </c>
      <c r="CX59">
        <v>12240383007.887611</v>
      </c>
      <c r="CY59">
        <v>11843439</v>
      </c>
      <c r="CZ59">
        <f t="shared" si="38"/>
        <v>53857685.23470549</v>
      </c>
      <c r="DA59">
        <f t="shared" si="39"/>
        <v>65701124.23470549</v>
      </c>
      <c r="DC59">
        <v>13306310.910407212</v>
      </c>
      <c r="DD59">
        <f t="shared" si="40"/>
        <v>58547.76800579173</v>
      </c>
      <c r="DE59">
        <f t="shared" si="41"/>
        <v>65759672.00271128</v>
      </c>
      <c r="DG59">
        <v>0.0044</v>
      </c>
      <c r="DH59">
        <v>1299808781.904355</v>
      </c>
      <c r="DI59">
        <v>2763416.634004327</v>
      </c>
      <c r="DJ59">
        <v>10274310422.45355</v>
      </c>
      <c r="DK59">
        <v>7832671</v>
      </c>
      <c r="DL59">
        <f t="shared" si="43"/>
        <v>45206965.85879562</v>
      </c>
      <c r="DM59">
        <f t="shared" si="44"/>
        <v>53039636.85879562</v>
      </c>
      <c r="DO59">
        <v>10948166.021051466</v>
      </c>
      <c r="DP59">
        <f t="shared" si="45"/>
        <v>48171.93049262645</v>
      </c>
      <c r="DQ59">
        <f t="shared" si="46"/>
        <v>53087808.789288245</v>
      </c>
      <c r="DS59">
        <v>0.0044</v>
      </c>
      <c r="DT59">
        <v>905740821.941225</v>
      </c>
      <c r="DU59">
        <v>1804625.2164291083</v>
      </c>
      <c r="DV59">
        <v>8618775609.806866</v>
      </c>
      <c r="DW59">
        <v>5155866</v>
      </c>
      <c r="DX59">
        <f t="shared" si="48"/>
        <v>37922612.68315021</v>
      </c>
      <c r="DY59">
        <f t="shared" si="49"/>
        <v>43078478.68315021</v>
      </c>
      <c r="EA59">
        <v>9104501.587054906</v>
      </c>
      <c r="EB59">
        <f t="shared" si="50"/>
        <v>40059.80698304159</v>
      </c>
      <c r="EC59">
        <f t="shared" si="51"/>
        <v>43118538.49013325</v>
      </c>
      <c r="EE59">
        <v>0.0044</v>
      </c>
      <c r="EF59">
        <v>625339155.5610839</v>
      </c>
      <c r="EG59">
        <v>1162406.840851802</v>
      </c>
      <c r="EH59">
        <v>7127334878.967089</v>
      </c>
      <c r="EI59">
        <v>3351094</v>
      </c>
      <c r="EJ59">
        <f t="shared" si="53"/>
        <v>31360273.467455193</v>
      </c>
      <c r="EK59">
        <f t="shared" si="54"/>
        <v>34711367.46745519</v>
      </c>
      <c r="EM59">
        <v>7629458.166354525</v>
      </c>
      <c r="EN59">
        <f t="shared" si="55"/>
        <v>33569.61593195991</v>
      </c>
      <c r="EO59">
        <f t="shared" si="56"/>
        <v>34744937.08338715</v>
      </c>
      <c r="EQ59">
        <v>0.0044</v>
      </c>
      <c r="ER59">
        <v>423246083.7607877</v>
      </c>
      <c r="ES59">
        <v>730207.1935094803</v>
      </c>
      <c r="ET59">
        <v>5647732192.3943815</v>
      </c>
      <c r="EU59">
        <v>2084595</v>
      </c>
      <c r="EV59">
        <f t="shared" si="58"/>
        <v>24850021.64653528</v>
      </c>
      <c r="EW59">
        <f t="shared" si="59"/>
        <v>26934616.64653528</v>
      </c>
      <c r="EY59">
        <v>6426662.132556773</v>
      </c>
      <c r="EZ59">
        <f t="shared" si="60"/>
        <v>28277.313383249802</v>
      </c>
      <c r="FA59">
        <f t="shared" si="61"/>
        <v>26962893.959918533</v>
      </c>
      <c r="FC59">
        <v>0.0044</v>
      </c>
      <c r="FD59">
        <v>275926417.27109843</v>
      </c>
      <c r="FE59">
        <v>439182.8824327359</v>
      </c>
      <c r="FF59">
        <v>3936804577.7317824</v>
      </c>
      <c r="FG59">
        <v>1266962</v>
      </c>
      <c r="FH59">
        <f t="shared" si="63"/>
        <v>17321940.142019846</v>
      </c>
      <c r="FI59">
        <f t="shared" si="64"/>
        <v>18588902.142019846</v>
      </c>
      <c r="FK59">
        <v>5430073.244288726</v>
      </c>
      <c r="FL59">
        <f t="shared" si="65"/>
        <v>23892.322274870396</v>
      </c>
      <c r="FM59">
        <f t="shared" si="66"/>
        <v>18612794.464294717</v>
      </c>
    </row>
    <row r="60" spans="3:169" ht="12.75">
      <c r="C60">
        <v>0.0045</v>
      </c>
      <c r="D60">
        <v>291393385441.933</v>
      </c>
      <c r="E60">
        <v>973739567.862875</v>
      </c>
      <c r="F60">
        <v>511363634983.766</v>
      </c>
      <c r="G60">
        <f t="shared" si="0"/>
        <v>2285009802.351573</v>
      </c>
      <c r="H60">
        <f t="shared" si="1"/>
        <v>2301136357.4269466</v>
      </c>
      <c r="I60">
        <f t="shared" si="2"/>
        <v>4586146159.77852</v>
      </c>
      <c r="K60">
        <v>714285684.6428571</v>
      </c>
      <c r="L60">
        <f t="shared" si="3"/>
        <v>3214285.5808928567</v>
      </c>
      <c r="M60">
        <f t="shared" si="4"/>
        <v>4589360445.359412</v>
      </c>
      <c r="O60">
        <v>0.0045</v>
      </c>
      <c r="P60">
        <v>57192640066.4571</v>
      </c>
      <c r="Q60">
        <v>182714477.793247</v>
      </c>
      <c r="R60">
        <v>117700623960.357</v>
      </c>
      <c r="S60">
        <f t="shared" si="5"/>
        <v>440081358.09230393</v>
      </c>
      <c r="T60">
        <f t="shared" si="67"/>
        <v>529652807.82160646</v>
      </c>
      <c r="U60">
        <f t="shared" si="6"/>
        <v>969734165.9139104</v>
      </c>
      <c r="W60">
        <v>158789648.08655334</v>
      </c>
      <c r="X60">
        <f t="shared" si="7"/>
        <v>714553.41638949</v>
      </c>
      <c r="Y60">
        <f t="shared" si="8"/>
        <v>970448719.3302999</v>
      </c>
      <c r="AA60">
        <v>0.0045</v>
      </c>
      <c r="AB60">
        <v>26110488402.892326</v>
      </c>
      <c r="AC60">
        <v>79927660.21306314</v>
      </c>
      <c r="AD60">
        <v>62440780810.03876</v>
      </c>
      <c r="AE60">
        <f t="shared" si="9"/>
        <v>197424858.02607858</v>
      </c>
      <c r="AF60">
        <f t="shared" si="68"/>
        <v>280983513.6451744</v>
      </c>
      <c r="AG60">
        <f t="shared" si="10"/>
        <v>478408371.67125297</v>
      </c>
      <c r="AI60">
        <v>81579001.98802291</v>
      </c>
      <c r="AJ60">
        <f t="shared" si="11"/>
        <v>367105.50894610304</v>
      </c>
      <c r="AK60">
        <f t="shared" si="12"/>
        <v>478775477.1801991</v>
      </c>
      <c r="AM60">
        <v>0.0045</v>
      </c>
      <c r="AN60">
        <v>14558852888.636045</v>
      </c>
      <c r="AO60">
        <v>42621690.3313192</v>
      </c>
      <c r="AP60">
        <v>40669153077.352905</v>
      </c>
      <c r="AQ60">
        <f t="shared" si="69"/>
        <v>108136528.33018139</v>
      </c>
      <c r="AR60">
        <f t="shared" si="13"/>
        <v>183011188.84808806</v>
      </c>
      <c r="AS60">
        <f t="shared" si="14"/>
        <v>291147717.17826945</v>
      </c>
      <c r="AU60">
        <v>51441107.725510456</v>
      </c>
      <c r="AV60">
        <f t="shared" si="15"/>
        <v>231484.98476479703</v>
      </c>
      <c r="AW60">
        <f t="shared" si="16"/>
        <v>291379202.16303426</v>
      </c>
      <c r="AY60">
        <v>0.0045</v>
      </c>
      <c r="AZ60">
        <v>8948838538.567528</v>
      </c>
      <c r="BA60">
        <v>25002667.895421125</v>
      </c>
      <c r="BB60">
        <v>29356395300.531467</v>
      </c>
      <c r="BC60">
        <f t="shared" si="17"/>
        <v>65272441.318974994</v>
      </c>
      <c r="BD60">
        <f t="shared" si="18"/>
        <v>132103778.8523916</v>
      </c>
      <c r="BE60">
        <f t="shared" si="19"/>
        <v>197376220.1713666</v>
      </c>
      <c r="BG60">
        <v>35946174.46652921</v>
      </c>
      <c r="BH60">
        <f t="shared" si="20"/>
        <v>161757.78509938144</v>
      </c>
      <c r="BI60">
        <f t="shared" si="21"/>
        <v>197537977.956466</v>
      </c>
      <c r="BK60">
        <v>0.0045</v>
      </c>
      <c r="BL60">
        <v>5814232630.810917</v>
      </c>
      <c r="BM60">
        <v>15468004.070525639</v>
      </c>
      <c r="BN60">
        <v>22519349759.492287</v>
      </c>
      <c r="BO60">
        <f t="shared" si="22"/>
        <v>41632050.90917476</v>
      </c>
      <c r="BP60">
        <f t="shared" si="23"/>
        <v>101337073.91771528</v>
      </c>
      <c r="BQ60">
        <f t="shared" si="24"/>
        <v>142969124.82689005</v>
      </c>
      <c r="BS60">
        <v>26701700.570213564</v>
      </c>
      <c r="BT60">
        <f t="shared" si="25"/>
        <v>120157.65256596103</v>
      </c>
      <c r="BU60">
        <f t="shared" si="26"/>
        <v>143089282.479456</v>
      </c>
      <c r="BW60">
        <v>0.0045</v>
      </c>
      <c r="BX60">
        <v>3907572859.308721</v>
      </c>
      <c r="BY60">
        <v>9873581.568520838</v>
      </c>
      <c r="BZ60">
        <v>17963887231.704277</v>
      </c>
      <c r="CA60">
        <f t="shared" si="27"/>
        <v>27457659.435410082</v>
      </c>
      <c r="CB60">
        <f t="shared" si="28"/>
        <v>80837492.54266924</v>
      </c>
      <c r="CC60">
        <f t="shared" si="29"/>
        <v>108295151.97807932</v>
      </c>
      <c r="CE60">
        <v>20644120.47439863</v>
      </c>
      <c r="CF60">
        <f t="shared" si="30"/>
        <v>92898.54213479384</v>
      </c>
      <c r="CG60">
        <f t="shared" si="31"/>
        <v>108388050.52021411</v>
      </c>
      <c r="CI60">
        <v>0.0045</v>
      </c>
      <c r="CJ60">
        <v>2681489759.483802</v>
      </c>
      <c r="CK60">
        <v>6417323.5811567735</v>
      </c>
      <c r="CL60">
        <v>14706345607.38256</v>
      </c>
      <c r="CM60">
        <v>18215879</v>
      </c>
      <c r="CN60">
        <f t="shared" si="33"/>
        <v>66178555.233221516</v>
      </c>
      <c r="CO60">
        <f t="shared" si="34"/>
        <v>84394434.23322152</v>
      </c>
      <c r="CQ60">
        <v>16409699.211673103</v>
      </c>
      <c r="CR60">
        <f t="shared" si="35"/>
        <v>73843.64645252896</v>
      </c>
      <c r="CS60">
        <f t="shared" si="36"/>
        <v>84468277.87967405</v>
      </c>
      <c r="CU60">
        <v>0.0045</v>
      </c>
      <c r="CV60">
        <v>1862291442.2757006</v>
      </c>
      <c r="CW60">
        <v>4208044.186541391</v>
      </c>
      <c r="CX60">
        <v>12240383007.887611</v>
      </c>
      <c r="CY60">
        <v>11843439</v>
      </c>
      <c r="CZ60">
        <f t="shared" si="38"/>
        <v>55081723.535494246</v>
      </c>
      <c r="DA60">
        <f t="shared" si="39"/>
        <v>66925162.535494246</v>
      </c>
      <c r="DC60">
        <v>13306310.910407212</v>
      </c>
      <c r="DD60">
        <f t="shared" si="40"/>
        <v>59878.39909683245</v>
      </c>
      <c r="DE60">
        <f t="shared" si="41"/>
        <v>66985040.93459108</v>
      </c>
      <c r="DG60">
        <v>0.0045</v>
      </c>
      <c r="DH60">
        <v>1299808781.904355</v>
      </c>
      <c r="DI60">
        <v>2763416.634004327</v>
      </c>
      <c r="DJ60">
        <v>10274310422.45355</v>
      </c>
      <c r="DK60">
        <v>7832671</v>
      </c>
      <c r="DL60">
        <f t="shared" si="43"/>
        <v>46234396.90104097</v>
      </c>
      <c r="DM60">
        <f t="shared" si="44"/>
        <v>54067067.90104097</v>
      </c>
      <c r="DO60">
        <v>10948166.021051466</v>
      </c>
      <c r="DP60">
        <f t="shared" si="45"/>
        <v>49266.747094731596</v>
      </c>
      <c r="DQ60">
        <f t="shared" si="46"/>
        <v>54116334.6481357</v>
      </c>
      <c r="DS60">
        <v>0.0045</v>
      </c>
      <c r="DT60">
        <v>905740821.941225</v>
      </c>
      <c r="DU60">
        <v>1804625.2164291083</v>
      </c>
      <c r="DV60">
        <v>8618775609.806866</v>
      </c>
      <c r="DW60">
        <v>5155866</v>
      </c>
      <c r="DX60">
        <f t="shared" si="48"/>
        <v>38784490.244130895</v>
      </c>
      <c r="DY60">
        <f t="shared" si="49"/>
        <v>43940356.244130895</v>
      </c>
      <c r="EA60">
        <v>9104501.587054906</v>
      </c>
      <c r="EB60">
        <f t="shared" si="50"/>
        <v>40970.257141747075</v>
      </c>
      <c r="EC60">
        <f t="shared" si="51"/>
        <v>43981326.50127264</v>
      </c>
      <c r="EE60">
        <v>0.0045</v>
      </c>
      <c r="EF60">
        <v>625339155.5610839</v>
      </c>
      <c r="EG60">
        <v>1162406.840851802</v>
      </c>
      <c r="EH60">
        <v>7127334878.967089</v>
      </c>
      <c r="EI60">
        <v>3351094</v>
      </c>
      <c r="EJ60">
        <f t="shared" si="53"/>
        <v>32073006.955351897</v>
      </c>
      <c r="EK60">
        <f t="shared" si="54"/>
        <v>35424100.9553519</v>
      </c>
      <c r="EM60">
        <v>7629458.166354525</v>
      </c>
      <c r="EN60">
        <f t="shared" si="55"/>
        <v>34332.56174859536</v>
      </c>
      <c r="EO60">
        <f t="shared" si="56"/>
        <v>35458433.51710049</v>
      </c>
      <c r="EQ60">
        <v>0.0045</v>
      </c>
      <c r="ER60">
        <v>423246083.7607877</v>
      </c>
      <c r="ES60">
        <v>730207.1935094803</v>
      </c>
      <c r="ET60">
        <v>5647732192.3943815</v>
      </c>
      <c r="EU60">
        <v>2084595</v>
      </c>
      <c r="EV60">
        <f t="shared" si="58"/>
        <v>25414794.865774713</v>
      </c>
      <c r="EW60">
        <f t="shared" si="59"/>
        <v>27499389.865774713</v>
      </c>
      <c r="EY60">
        <v>6426662.132556773</v>
      </c>
      <c r="EZ60">
        <f t="shared" si="60"/>
        <v>28919.979596505476</v>
      </c>
      <c r="FA60">
        <f t="shared" si="61"/>
        <v>27528309.84537122</v>
      </c>
      <c r="FC60">
        <v>0.0045</v>
      </c>
      <c r="FD60">
        <v>275926417.27109843</v>
      </c>
      <c r="FE60">
        <v>439182.8824327359</v>
      </c>
      <c r="FF60">
        <v>3936804577.7317824</v>
      </c>
      <c r="FG60">
        <v>1266962</v>
      </c>
      <c r="FH60">
        <f t="shared" si="63"/>
        <v>17715620.59979302</v>
      </c>
      <c r="FI60">
        <f t="shared" si="64"/>
        <v>18982582.59979302</v>
      </c>
      <c r="FK60">
        <v>5430073.244288726</v>
      </c>
      <c r="FL60">
        <f t="shared" si="65"/>
        <v>24435.329599299264</v>
      </c>
      <c r="FM60">
        <f t="shared" si="66"/>
        <v>19007017.92939232</v>
      </c>
    </row>
    <row r="61" spans="3:169" ht="12.75">
      <c r="C61">
        <v>0.0046</v>
      </c>
      <c r="D61">
        <v>291393385441.933</v>
      </c>
      <c r="E61">
        <v>973739567.862875</v>
      </c>
      <c r="F61">
        <v>511363634983.766</v>
      </c>
      <c r="G61">
        <f t="shared" si="0"/>
        <v>2314149140.8957667</v>
      </c>
      <c r="H61">
        <f t="shared" si="1"/>
        <v>2352272720.9253235</v>
      </c>
      <c r="I61">
        <f t="shared" si="2"/>
        <v>4666421861.821091</v>
      </c>
      <c r="K61">
        <v>714285684.6428571</v>
      </c>
      <c r="L61">
        <f t="shared" si="3"/>
        <v>3285714.1493571424</v>
      </c>
      <c r="M61">
        <f t="shared" si="4"/>
        <v>4669707575.970448</v>
      </c>
      <c r="O61">
        <v>0.0046</v>
      </c>
      <c r="P61">
        <v>57192640066.4571</v>
      </c>
      <c r="Q61">
        <v>182714477.793247</v>
      </c>
      <c r="R61">
        <v>117700623960.357</v>
      </c>
      <c r="S61">
        <f t="shared" si="5"/>
        <v>445800622.0989497</v>
      </c>
      <c r="T61">
        <f t="shared" si="67"/>
        <v>541422870.2176422</v>
      </c>
      <c r="U61">
        <f t="shared" si="6"/>
        <v>987223492.3165919</v>
      </c>
      <c r="W61">
        <v>158789648.08655334</v>
      </c>
      <c r="X61">
        <f t="shared" si="7"/>
        <v>730432.3811981453</v>
      </c>
      <c r="Y61">
        <f t="shared" si="8"/>
        <v>987953924.69779</v>
      </c>
      <c r="AA61">
        <v>0.0046</v>
      </c>
      <c r="AB61">
        <v>26110488402.892326</v>
      </c>
      <c r="AC61">
        <v>79927660.21306314</v>
      </c>
      <c r="AD61">
        <v>62440780810.03876</v>
      </c>
      <c r="AE61">
        <f t="shared" si="9"/>
        <v>200035906.86636782</v>
      </c>
      <c r="AF61">
        <f t="shared" si="68"/>
        <v>287227591.7261783</v>
      </c>
      <c r="AG61">
        <f t="shared" si="10"/>
        <v>487263498.5925461</v>
      </c>
      <c r="AI61">
        <v>81579001.98802291</v>
      </c>
      <c r="AJ61">
        <f t="shared" si="11"/>
        <v>375263.4091449054</v>
      </c>
      <c r="AK61">
        <f t="shared" si="12"/>
        <v>487638762.001691</v>
      </c>
      <c r="AM61">
        <v>0.0046</v>
      </c>
      <c r="AN61">
        <v>14558852888.636045</v>
      </c>
      <c r="AO61">
        <v>42621690.3313192</v>
      </c>
      <c r="AP61">
        <v>40669153077.352905</v>
      </c>
      <c r="AQ61">
        <f t="shared" si="69"/>
        <v>109592413.619045</v>
      </c>
      <c r="AR61">
        <f t="shared" si="13"/>
        <v>187078104.15582335</v>
      </c>
      <c r="AS61">
        <f t="shared" si="14"/>
        <v>296670517.77486837</v>
      </c>
      <c r="AU61">
        <v>51441107.725510456</v>
      </c>
      <c r="AV61">
        <f t="shared" si="15"/>
        <v>236629.0955373481</v>
      </c>
      <c r="AW61">
        <f t="shared" si="16"/>
        <v>296907146.87040573</v>
      </c>
      <c r="AY61">
        <v>0.0046</v>
      </c>
      <c r="AZ61">
        <v>8948838538.567528</v>
      </c>
      <c r="BA61">
        <v>25002667.895421125</v>
      </c>
      <c r="BB61">
        <v>29356395300.531467</v>
      </c>
      <c r="BC61">
        <f t="shared" si="17"/>
        <v>66167325.17283175</v>
      </c>
      <c r="BD61">
        <f t="shared" si="18"/>
        <v>135039418.38244474</v>
      </c>
      <c r="BE61">
        <f t="shared" si="19"/>
        <v>201206743.55527648</v>
      </c>
      <c r="BG61">
        <v>35946174.46652921</v>
      </c>
      <c r="BH61">
        <f t="shared" si="20"/>
        <v>165352.40254603437</v>
      </c>
      <c r="BI61">
        <f t="shared" si="21"/>
        <v>201372095.95782253</v>
      </c>
      <c r="BK61">
        <v>0.0046</v>
      </c>
      <c r="BL61">
        <v>5814232630.810917</v>
      </c>
      <c r="BM61">
        <v>15468004.070525639</v>
      </c>
      <c r="BN61">
        <v>22519349759.492287</v>
      </c>
      <c r="BO61">
        <f t="shared" si="22"/>
        <v>42213474.17225586</v>
      </c>
      <c r="BP61">
        <f t="shared" si="23"/>
        <v>103589008.89366452</v>
      </c>
      <c r="BQ61">
        <f t="shared" si="24"/>
        <v>145802483.06592038</v>
      </c>
      <c r="BS61">
        <v>26701700.570213564</v>
      </c>
      <c r="BT61">
        <f t="shared" si="25"/>
        <v>122827.82262298239</v>
      </c>
      <c r="BU61">
        <f t="shared" si="26"/>
        <v>145925310.88854337</v>
      </c>
      <c r="BW61">
        <v>0.0046</v>
      </c>
      <c r="BX61">
        <v>3907572859.308721</v>
      </c>
      <c r="BY61">
        <v>9873581.568520838</v>
      </c>
      <c r="BZ61">
        <v>17963887231.704277</v>
      </c>
      <c r="CA61">
        <f t="shared" si="27"/>
        <v>27848416.721340954</v>
      </c>
      <c r="CB61">
        <f t="shared" si="28"/>
        <v>82633881.26583967</v>
      </c>
      <c r="CC61">
        <f t="shared" si="29"/>
        <v>110482297.98718062</v>
      </c>
      <c r="CE61">
        <v>20644120.47439863</v>
      </c>
      <c r="CF61">
        <f t="shared" si="30"/>
        <v>94962.9541822337</v>
      </c>
      <c r="CG61">
        <f t="shared" si="31"/>
        <v>110577260.94136286</v>
      </c>
      <c r="CI61">
        <v>0.0046</v>
      </c>
      <c r="CJ61">
        <v>2681489759.483802</v>
      </c>
      <c r="CK61">
        <v>6417323.5811567735</v>
      </c>
      <c r="CL61">
        <v>14706345607.38256</v>
      </c>
      <c r="CM61">
        <v>18215879</v>
      </c>
      <c r="CN61">
        <f t="shared" si="33"/>
        <v>67649189.79395978</v>
      </c>
      <c r="CO61">
        <f t="shared" si="34"/>
        <v>85865068.79395978</v>
      </c>
      <c r="CQ61">
        <v>16409699.211673103</v>
      </c>
      <c r="CR61">
        <f t="shared" si="35"/>
        <v>75484.61637369628</v>
      </c>
      <c r="CS61">
        <f t="shared" si="36"/>
        <v>85940553.41033348</v>
      </c>
      <c r="CU61">
        <v>0.0046</v>
      </c>
      <c r="CV61">
        <v>1862291442.2757006</v>
      </c>
      <c r="CW61">
        <v>4208044.186541391</v>
      </c>
      <c r="CX61">
        <v>12240383007.887611</v>
      </c>
      <c r="CY61">
        <v>11843439</v>
      </c>
      <c r="CZ61">
        <f t="shared" si="38"/>
        <v>56305761.83628301</v>
      </c>
      <c r="DA61">
        <f t="shared" si="39"/>
        <v>68149200.83628301</v>
      </c>
      <c r="DC61">
        <v>13306310.910407212</v>
      </c>
      <c r="DD61">
        <f t="shared" si="40"/>
        <v>61209.03018787317</v>
      </c>
      <c r="DE61">
        <f t="shared" si="41"/>
        <v>68210409.86647089</v>
      </c>
      <c r="DG61">
        <v>0.0046</v>
      </c>
      <c r="DH61">
        <v>1299808781.904355</v>
      </c>
      <c r="DI61">
        <v>2763416.634004327</v>
      </c>
      <c r="DJ61">
        <v>10274310422.45355</v>
      </c>
      <c r="DK61">
        <v>7832671</v>
      </c>
      <c r="DL61">
        <f t="shared" si="43"/>
        <v>47261827.94328633</v>
      </c>
      <c r="DM61">
        <f t="shared" si="44"/>
        <v>55094498.94328633</v>
      </c>
      <c r="DO61">
        <v>10948166.021051466</v>
      </c>
      <c r="DP61">
        <f t="shared" si="45"/>
        <v>50361.56369683675</v>
      </c>
      <c r="DQ61">
        <f t="shared" si="46"/>
        <v>55144860.50698317</v>
      </c>
      <c r="DS61">
        <v>0.0046</v>
      </c>
      <c r="DT61">
        <v>905740821.941225</v>
      </c>
      <c r="DU61">
        <v>1804625.2164291083</v>
      </c>
      <c r="DV61">
        <v>8618775609.806866</v>
      </c>
      <c r="DW61">
        <v>5155866</v>
      </c>
      <c r="DX61">
        <f t="shared" si="48"/>
        <v>39646367.80511158</v>
      </c>
      <c r="DY61">
        <f t="shared" si="49"/>
        <v>44802233.80511158</v>
      </c>
      <c r="EA61">
        <v>9104501.587054906</v>
      </c>
      <c r="EB61">
        <f t="shared" si="50"/>
        <v>41880.70730045257</v>
      </c>
      <c r="EC61">
        <f t="shared" si="51"/>
        <v>44844114.512412034</v>
      </c>
      <c r="EE61">
        <v>0.0046</v>
      </c>
      <c r="EF61">
        <v>625339155.5610839</v>
      </c>
      <c r="EG61">
        <v>1162406.840851802</v>
      </c>
      <c r="EH61">
        <v>7127334878.967089</v>
      </c>
      <c r="EI61">
        <v>3351094</v>
      </c>
      <c r="EJ61">
        <f t="shared" si="53"/>
        <v>32785740.443248607</v>
      </c>
      <c r="EK61">
        <f t="shared" si="54"/>
        <v>36136834.44324861</v>
      </c>
      <c r="EM61">
        <v>7629458.166354525</v>
      </c>
      <c r="EN61">
        <f t="shared" si="55"/>
        <v>35095.507565230815</v>
      </c>
      <c r="EO61">
        <f t="shared" si="56"/>
        <v>36171929.95081384</v>
      </c>
      <c r="EQ61">
        <v>0.0046</v>
      </c>
      <c r="ER61">
        <v>423246083.7607877</v>
      </c>
      <c r="ES61">
        <v>730207.1935094803</v>
      </c>
      <c r="ET61">
        <v>5647732192.3943815</v>
      </c>
      <c r="EU61">
        <v>2084595</v>
      </c>
      <c r="EV61">
        <f t="shared" si="58"/>
        <v>25979568.085014153</v>
      </c>
      <c r="EW61">
        <f t="shared" si="59"/>
        <v>28064163.085014153</v>
      </c>
      <c r="EY61">
        <v>6426662.132556773</v>
      </c>
      <c r="EZ61">
        <f t="shared" si="60"/>
        <v>29562.645809761154</v>
      </c>
      <c r="FA61">
        <f t="shared" si="61"/>
        <v>28093725.730823915</v>
      </c>
      <c r="FC61">
        <v>0.0046</v>
      </c>
      <c r="FD61">
        <v>275926417.27109843</v>
      </c>
      <c r="FE61">
        <v>439182.8824327359</v>
      </c>
      <c r="FF61">
        <v>3936804577.7317824</v>
      </c>
      <c r="FG61">
        <v>1266962</v>
      </c>
      <c r="FH61">
        <f t="shared" si="63"/>
        <v>18109301.0575662</v>
      </c>
      <c r="FI61">
        <f t="shared" si="64"/>
        <v>19376263.0575662</v>
      </c>
      <c r="FK61">
        <v>5430073.244288726</v>
      </c>
      <c r="FL61">
        <f t="shared" si="65"/>
        <v>24978.336923728137</v>
      </c>
      <c r="FM61">
        <f t="shared" si="66"/>
        <v>19401241.39448993</v>
      </c>
    </row>
    <row r="62" spans="3:169" ht="12.75">
      <c r="C62">
        <v>0.0047</v>
      </c>
      <c r="D62">
        <v>291393385441.933</v>
      </c>
      <c r="E62">
        <v>973739567.862875</v>
      </c>
      <c r="F62">
        <v>511363634983.766</v>
      </c>
      <c r="G62">
        <f t="shared" si="0"/>
        <v>2343288479.43996</v>
      </c>
      <c r="H62">
        <f t="shared" si="1"/>
        <v>2403409084.4237003</v>
      </c>
      <c r="I62">
        <f t="shared" si="2"/>
        <v>4746697563.863661</v>
      </c>
      <c r="K62">
        <v>714285684.6428571</v>
      </c>
      <c r="L62">
        <f t="shared" si="3"/>
        <v>3357142.7178214286</v>
      </c>
      <c r="M62">
        <f t="shared" si="4"/>
        <v>4750054706.581482</v>
      </c>
      <c r="O62">
        <v>0.0047</v>
      </c>
      <c r="P62">
        <v>57192640066.4571</v>
      </c>
      <c r="Q62">
        <v>182714477.793247</v>
      </c>
      <c r="R62">
        <v>117700623960.357</v>
      </c>
      <c r="S62">
        <f t="shared" si="5"/>
        <v>451519886.10559535</v>
      </c>
      <c r="T62">
        <f t="shared" si="67"/>
        <v>553192932.6136779</v>
      </c>
      <c r="U62">
        <f t="shared" si="6"/>
        <v>1004712818.7192732</v>
      </c>
      <c r="W62">
        <v>158789648.08655334</v>
      </c>
      <c r="X62">
        <f t="shared" si="7"/>
        <v>746311.3460068007</v>
      </c>
      <c r="Y62">
        <f t="shared" si="8"/>
        <v>1005459130.06528</v>
      </c>
      <c r="AA62">
        <v>0.0047</v>
      </c>
      <c r="AB62">
        <v>26110488402.892326</v>
      </c>
      <c r="AC62">
        <v>79927660.21306314</v>
      </c>
      <c r="AD62">
        <v>62440780810.03876</v>
      </c>
      <c r="AE62">
        <f t="shared" si="9"/>
        <v>202646955.70665708</v>
      </c>
      <c r="AF62">
        <f t="shared" si="68"/>
        <v>293471669.8071822</v>
      </c>
      <c r="AG62">
        <f t="shared" si="10"/>
        <v>496118625.51383924</v>
      </c>
      <c r="AI62">
        <v>81579001.98802291</v>
      </c>
      <c r="AJ62">
        <f t="shared" si="11"/>
        <v>383421.3093437077</v>
      </c>
      <c r="AK62">
        <f t="shared" si="12"/>
        <v>496502046.82318294</v>
      </c>
      <c r="AM62">
        <v>0.0047</v>
      </c>
      <c r="AN62">
        <v>14558852888.636045</v>
      </c>
      <c r="AO62">
        <v>42621690.3313192</v>
      </c>
      <c r="AP62">
        <v>40669153077.352905</v>
      </c>
      <c r="AQ62">
        <f t="shared" si="69"/>
        <v>111048298.90790862</v>
      </c>
      <c r="AR62">
        <f t="shared" si="13"/>
        <v>191145019.46355867</v>
      </c>
      <c r="AS62">
        <f t="shared" si="14"/>
        <v>302193318.3714673</v>
      </c>
      <c r="AU62">
        <v>51441107.725510456</v>
      </c>
      <c r="AV62">
        <f t="shared" si="15"/>
        <v>241773.20630989916</v>
      </c>
      <c r="AW62">
        <f t="shared" si="16"/>
        <v>302435091.5777772</v>
      </c>
      <c r="AY62">
        <v>0.0047</v>
      </c>
      <c r="AZ62">
        <v>8948838538.567528</v>
      </c>
      <c r="BA62">
        <v>25002667.895421125</v>
      </c>
      <c r="BB62">
        <v>29356395300.531467</v>
      </c>
      <c r="BC62">
        <f t="shared" si="17"/>
        <v>67062209.02668851</v>
      </c>
      <c r="BD62">
        <f t="shared" si="18"/>
        <v>137975057.9124979</v>
      </c>
      <c r="BE62">
        <f t="shared" si="19"/>
        <v>205037266.93918642</v>
      </c>
      <c r="BG62">
        <v>35946174.46652921</v>
      </c>
      <c r="BH62">
        <f t="shared" si="20"/>
        <v>168947.0199926873</v>
      </c>
      <c r="BI62">
        <f t="shared" si="21"/>
        <v>205206213.9591791</v>
      </c>
      <c r="BK62">
        <v>0.0047</v>
      </c>
      <c r="BL62">
        <v>5814232630.810917</v>
      </c>
      <c r="BM62">
        <v>15468004.070525639</v>
      </c>
      <c r="BN62">
        <v>22519349759.492287</v>
      </c>
      <c r="BO62">
        <f t="shared" si="22"/>
        <v>42794897.43533695</v>
      </c>
      <c r="BP62">
        <f t="shared" si="23"/>
        <v>105840943.86961375</v>
      </c>
      <c r="BQ62">
        <f t="shared" si="24"/>
        <v>148635841.3049507</v>
      </c>
      <c r="BS62">
        <v>26701700.570213564</v>
      </c>
      <c r="BT62">
        <f t="shared" si="25"/>
        <v>125497.99268000375</v>
      </c>
      <c r="BU62">
        <f t="shared" si="26"/>
        <v>148761339.29763073</v>
      </c>
      <c r="BW62">
        <v>0.0047</v>
      </c>
      <c r="BX62">
        <v>3907572859.308721</v>
      </c>
      <c r="BY62">
        <v>9873581.568520838</v>
      </c>
      <c r="BZ62">
        <v>17963887231.704277</v>
      </c>
      <c r="CA62">
        <v>27848417</v>
      </c>
      <c r="CB62">
        <f t="shared" si="28"/>
        <v>84430269.98901011</v>
      </c>
      <c r="CC62">
        <f t="shared" si="29"/>
        <v>112278686.98901011</v>
      </c>
      <c r="CE62">
        <v>20644120.47439863</v>
      </c>
      <c r="CF62">
        <f t="shared" si="30"/>
        <v>97027.36622967357</v>
      </c>
      <c r="CG62">
        <f t="shared" si="31"/>
        <v>112375714.35523978</v>
      </c>
      <c r="CI62">
        <v>0.0047</v>
      </c>
      <c r="CJ62">
        <v>2681489759.483802</v>
      </c>
      <c r="CK62">
        <v>6417323.5811567735</v>
      </c>
      <c r="CL62">
        <v>14706345607.38256</v>
      </c>
      <c r="CM62">
        <v>18215879</v>
      </c>
      <c r="CN62">
        <f t="shared" si="33"/>
        <v>69119824.35469803</v>
      </c>
      <c r="CO62">
        <f t="shared" si="34"/>
        <v>87335703.35469803</v>
      </c>
      <c r="CQ62">
        <v>16409699.211673103</v>
      </c>
      <c r="CR62">
        <f t="shared" si="35"/>
        <v>77125.58629486359</v>
      </c>
      <c r="CS62">
        <f t="shared" si="36"/>
        <v>87412828.94099289</v>
      </c>
      <c r="CU62">
        <v>0.0047</v>
      </c>
      <c r="CV62">
        <v>1862291442.2757006</v>
      </c>
      <c r="CW62">
        <v>4208044.186541391</v>
      </c>
      <c r="CX62">
        <v>12240383007.887611</v>
      </c>
      <c r="CY62">
        <v>11843439</v>
      </c>
      <c r="CZ62">
        <f t="shared" si="38"/>
        <v>57529800.13707177</v>
      </c>
      <c r="DA62">
        <f t="shared" si="39"/>
        <v>69373239.13707177</v>
      </c>
      <c r="DC62">
        <v>13306310.910407212</v>
      </c>
      <c r="DD62">
        <f t="shared" si="40"/>
        <v>62539.661278913896</v>
      </c>
      <c r="DE62">
        <f t="shared" si="41"/>
        <v>69435778.79835069</v>
      </c>
      <c r="DG62">
        <v>0.0047</v>
      </c>
      <c r="DH62">
        <v>1299808781.904355</v>
      </c>
      <c r="DI62">
        <v>2763416.634004327</v>
      </c>
      <c r="DJ62">
        <v>10274310422.45355</v>
      </c>
      <c r="DK62">
        <v>7832671</v>
      </c>
      <c r="DL62">
        <f t="shared" si="43"/>
        <v>48289258.98553169</v>
      </c>
      <c r="DM62">
        <f t="shared" si="44"/>
        <v>56121929.98553169</v>
      </c>
      <c r="DO62">
        <v>10948166.021051466</v>
      </c>
      <c r="DP62">
        <f t="shared" si="45"/>
        <v>51456.38029894189</v>
      </c>
      <c r="DQ62">
        <f t="shared" si="46"/>
        <v>56173386.36583063</v>
      </c>
      <c r="DS62">
        <v>0.0047</v>
      </c>
      <c r="DT62">
        <v>905740821.941225</v>
      </c>
      <c r="DU62">
        <v>1804625.2164291083</v>
      </c>
      <c r="DV62">
        <v>8618775609.806866</v>
      </c>
      <c r="DW62">
        <v>5155866</v>
      </c>
      <c r="DX62">
        <f t="shared" si="48"/>
        <v>40508245.36609227</v>
      </c>
      <c r="DY62">
        <f t="shared" si="49"/>
        <v>45664111.36609227</v>
      </c>
      <c r="EA62">
        <v>9104501.587054906</v>
      </c>
      <c r="EB62">
        <f t="shared" si="50"/>
        <v>42791.157459158065</v>
      </c>
      <c r="EC62">
        <f t="shared" si="51"/>
        <v>45706902.52355143</v>
      </c>
      <c r="EE62">
        <v>0.0047</v>
      </c>
      <c r="EF62">
        <v>625339155.5610839</v>
      </c>
      <c r="EG62">
        <v>1162406.840851802</v>
      </c>
      <c r="EH62">
        <v>7127334878.967089</v>
      </c>
      <c r="EI62">
        <v>3351094</v>
      </c>
      <c r="EJ62">
        <f t="shared" si="53"/>
        <v>33498473.931145318</v>
      </c>
      <c r="EK62">
        <f t="shared" si="54"/>
        <v>36849567.93114532</v>
      </c>
      <c r="EM62">
        <v>7629458.166354525</v>
      </c>
      <c r="EN62">
        <f t="shared" si="55"/>
        <v>35858.45338186627</v>
      </c>
      <c r="EO62">
        <f t="shared" si="56"/>
        <v>36885426.384527184</v>
      </c>
      <c r="EQ62">
        <v>0.0047</v>
      </c>
      <c r="ER62">
        <v>423246083.7607877</v>
      </c>
      <c r="ES62">
        <v>730207.1935094803</v>
      </c>
      <c r="ET62">
        <v>5647732192.3943815</v>
      </c>
      <c r="EU62">
        <v>2084595</v>
      </c>
      <c r="EV62">
        <f t="shared" si="58"/>
        <v>26544341.304253593</v>
      </c>
      <c r="EW62">
        <f t="shared" si="59"/>
        <v>28628936.304253593</v>
      </c>
      <c r="EY62">
        <v>6426662.132556773</v>
      </c>
      <c r="EZ62">
        <f t="shared" si="60"/>
        <v>30205.31202301683</v>
      </c>
      <c r="FA62">
        <f t="shared" si="61"/>
        <v>28659141.61627661</v>
      </c>
      <c r="FC62">
        <v>0.0047</v>
      </c>
      <c r="FD62">
        <v>275926417.27109843</v>
      </c>
      <c r="FE62">
        <v>439182.8824327359</v>
      </c>
      <c r="FF62">
        <v>3936804577.7317824</v>
      </c>
      <c r="FG62">
        <v>1266962</v>
      </c>
      <c r="FH62">
        <f t="shared" si="63"/>
        <v>18502981.51533938</v>
      </c>
      <c r="FI62">
        <f t="shared" si="64"/>
        <v>19769943.51533938</v>
      </c>
      <c r="FK62">
        <v>5430073.244288726</v>
      </c>
      <c r="FL62">
        <f t="shared" si="65"/>
        <v>25521.344248157013</v>
      </c>
      <c r="FM62">
        <f t="shared" si="66"/>
        <v>19795464.859587535</v>
      </c>
    </row>
    <row r="63" spans="3:169" ht="12.75">
      <c r="C63">
        <v>0.0048</v>
      </c>
      <c r="D63">
        <v>291393385441.933</v>
      </c>
      <c r="E63">
        <v>973739567.862875</v>
      </c>
      <c r="F63">
        <v>511363634983.766</v>
      </c>
      <c r="G63">
        <f t="shared" si="0"/>
        <v>2372427817.9841533</v>
      </c>
      <c r="H63">
        <f t="shared" si="1"/>
        <v>2454545447.9220767</v>
      </c>
      <c r="I63">
        <f t="shared" si="2"/>
        <v>4826973265.90623</v>
      </c>
      <c r="K63">
        <v>714285684.6428571</v>
      </c>
      <c r="L63">
        <f t="shared" si="3"/>
        <v>3428571.286285714</v>
      </c>
      <c r="M63">
        <f t="shared" si="4"/>
        <v>4830401837.192515</v>
      </c>
      <c r="O63">
        <v>0.0048</v>
      </c>
      <c r="P63">
        <v>57192640066.4571</v>
      </c>
      <c r="Q63">
        <v>182714477.793247</v>
      </c>
      <c r="R63">
        <v>117700623960.357</v>
      </c>
      <c r="S63">
        <f t="shared" si="5"/>
        <v>457239150.112241</v>
      </c>
      <c r="T63">
        <f t="shared" si="67"/>
        <v>564962995.0097135</v>
      </c>
      <c r="U63">
        <f t="shared" si="6"/>
        <v>1022202145.1219546</v>
      </c>
      <c r="W63">
        <v>158789648.08655334</v>
      </c>
      <c r="X63">
        <f t="shared" si="7"/>
        <v>762190.310815456</v>
      </c>
      <c r="Y63">
        <f t="shared" si="8"/>
        <v>1022964335.43277</v>
      </c>
      <c r="AA63">
        <v>0.0048</v>
      </c>
      <c r="AB63">
        <v>26110488402.892326</v>
      </c>
      <c r="AC63">
        <v>79927660.21306314</v>
      </c>
      <c r="AD63">
        <v>62440780810.03876</v>
      </c>
      <c r="AE63">
        <f t="shared" si="9"/>
        <v>205258004.5469463</v>
      </c>
      <c r="AF63">
        <f t="shared" si="68"/>
        <v>299715747.88818604</v>
      </c>
      <c r="AG63">
        <f t="shared" si="10"/>
        <v>504973752.4351323</v>
      </c>
      <c r="AI63">
        <v>81579001.98802291</v>
      </c>
      <c r="AJ63">
        <f t="shared" si="11"/>
        <v>391579.2095425099</v>
      </c>
      <c r="AK63">
        <f t="shared" si="12"/>
        <v>505365331.64467484</v>
      </c>
      <c r="AM63">
        <v>0.0048</v>
      </c>
      <c r="AN63">
        <v>14558852888.636045</v>
      </c>
      <c r="AO63">
        <v>42621690.3313192</v>
      </c>
      <c r="AP63">
        <v>40669153077.352905</v>
      </c>
      <c r="AQ63">
        <f t="shared" si="69"/>
        <v>112504184.1967722</v>
      </c>
      <c r="AR63">
        <f t="shared" si="13"/>
        <v>195211934.77129394</v>
      </c>
      <c r="AS63">
        <f t="shared" si="14"/>
        <v>307716118.96806616</v>
      </c>
      <c r="AU63">
        <v>51441107.725510456</v>
      </c>
      <c r="AV63">
        <f t="shared" si="15"/>
        <v>246917.31708245017</v>
      </c>
      <c r="AW63">
        <f t="shared" si="16"/>
        <v>307963036.2851486</v>
      </c>
      <c r="AY63">
        <v>0.0048</v>
      </c>
      <c r="AZ63">
        <v>8948838538.567528</v>
      </c>
      <c r="BA63">
        <v>25002667.895421125</v>
      </c>
      <c r="BB63">
        <v>29356395300.531467</v>
      </c>
      <c r="BC63">
        <f t="shared" si="17"/>
        <v>67957092.88054526</v>
      </c>
      <c r="BD63">
        <f t="shared" si="18"/>
        <v>140910697.44255102</v>
      </c>
      <c r="BE63">
        <f t="shared" si="19"/>
        <v>208867790.32309628</v>
      </c>
      <c r="BG63">
        <v>35946174.46652921</v>
      </c>
      <c r="BH63">
        <f t="shared" si="20"/>
        <v>172541.6374393402</v>
      </c>
      <c r="BI63">
        <f t="shared" si="21"/>
        <v>209040331.96053562</v>
      </c>
      <c r="BK63">
        <v>0.0048</v>
      </c>
      <c r="BL63">
        <v>5814232630.810917</v>
      </c>
      <c r="BM63">
        <v>15468004.070525639</v>
      </c>
      <c r="BN63">
        <v>22519349759.492287</v>
      </c>
      <c r="BO63">
        <f t="shared" si="22"/>
        <v>43376320.698418036</v>
      </c>
      <c r="BP63">
        <f t="shared" si="23"/>
        <v>108092878.84556296</v>
      </c>
      <c r="BQ63">
        <f t="shared" si="24"/>
        <v>151469199.54398102</v>
      </c>
      <c r="BS63">
        <v>26701700.570213564</v>
      </c>
      <c r="BT63">
        <f t="shared" si="25"/>
        <v>128168.1627370251</v>
      </c>
      <c r="BU63">
        <f t="shared" si="26"/>
        <v>151597367.70671803</v>
      </c>
      <c r="BW63">
        <v>0.0048</v>
      </c>
      <c r="BX63">
        <v>3907572859.308721</v>
      </c>
      <c r="BY63">
        <v>9873581.568520838</v>
      </c>
      <c r="BZ63">
        <v>17963887231.704277</v>
      </c>
      <c r="CA63">
        <v>27848417</v>
      </c>
      <c r="CB63">
        <f t="shared" si="28"/>
        <v>86226658.71218053</v>
      </c>
      <c r="CC63">
        <f t="shared" si="29"/>
        <v>114075075.71218053</v>
      </c>
      <c r="CE63">
        <v>20644120.47439863</v>
      </c>
      <c r="CF63">
        <f t="shared" si="30"/>
        <v>99091.77827711342</v>
      </c>
      <c r="CG63">
        <f t="shared" si="31"/>
        <v>114174167.49045764</v>
      </c>
      <c r="CI63">
        <v>0.0048</v>
      </c>
      <c r="CJ63">
        <v>2681489759.483802</v>
      </c>
      <c r="CK63">
        <v>6417323.5811567735</v>
      </c>
      <c r="CL63">
        <v>14706345607.38256</v>
      </c>
      <c r="CM63">
        <v>18215879</v>
      </c>
      <c r="CN63">
        <f t="shared" si="33"/>
        <v>70590458.91543628</v>
      </c>
      <c r="CO63">
        <f t="shared" si="34"/>
        <v>88806337.91543628</v>
      </c>
      <c r="CQ63">
        <v>16409699.211673103</v>
      </c>
      <c r="CR63">
        <f t="shared" si="35"/>
        <v>78766.55621603089</v>
      </c>
      <c r="CS63">
        <f t="shared" si="36"/>
        <v>88885104.47165231</v>
      </c>
      <c r="CU63">
        <v>0.0048</v>
      </c>
      <c r="CV63">
        <v>1862291442.2757006</v>
      </c>
      <c r="CW63">
        <v>4208044.186541391</v>
      </c>
      <c r="CX63">
        <v>12240383007.887611</v>
      </c>
      <c r="CY63">
        <v>11843439</v>
      </c>
      <c r="CZ63">
        <f t="shared" si="38"/>
        <v>58753838.437860526</v>
      </c>
      <c r="DA63">
        <f t="shared" si="39"/>
        <v>70597277.43786052</v>
      </c>
      <c r="DC63">
        <v>13306310.910407212</v>
      </c>
      <c r="DD63">
        <f t="shared" si="40"/>
        <v>63870.29236995461</v>
      </c>
      <c r="DE63">
        <f t="shared" si="41"/>
        <v>70661147.73023048</v>
      </c>
      <c r="DG63">
        <v>0.0048</v>
      </c>
      <c r="DH63">
        <v>1299808781.904355</v>
      </c>
      <c r="DI63">
        <v>2763416.634004327</v>
      </c>
      <c r="DJ63">
        <v>10274310422.45355</v>
      </c>
      <c r="DK63">
        <v>7832671</v>
      </c>
      <c r="DL63">
        <f t="shared" si="43"/>
        <v>49316690.02777704</v>
      </c>
      <c r="DM63">
        <f t="shared" si="44"/>
        <v>57149361.02777704</v>
      </c>
      <c r="DO63">
        <v>10948166.021051466</v>
      </c>
      <c r="DP63">
        <f t="shared" si="45"/>
        <v>52551.196901047035</v>
      </c>
      <c r="DQ63">
        <f t="shared" si="46"/>
        <v>57201912.224678084</v>
      </c>
      <c r="DS63">
        <v>0.0048</v>
      </c>
      <c r="DT63">
        <v>905740821.941225</v>
      </c>
      <c r="DU63">
        <v>1804625.2164291083</v>
      </c>
      <c r="DV63">
        <v>8618775609.806866</v>
      </c>
      <c r="DW63">
        <v>5155866</v>
      </c>
      <c r="DX63">
        <f t="shared" si="48"/>
        <v>41370122.92707295</v>
      </c>
      <c r="DY63">
        <f t="shared" si="49"/>
        <v>46525988.92707295</v>
      </c>
      <c r="EA63">
        <v>9104501.587054906</v>
      </c>
      <c r="EB63">
        <f t="shared" si="50"/>
        <v>43701.60761786355</v>
      </c>
      <c r="EC63">
        <f t="shared" si="51"/>
        <v>46569690.53469081</v>
      </c>
      <c r="EE63">
        <v>0.0048</v>
      </c>
      <c r="EF63">
        <v>625339155.5610839</v>
      </c>
      <c r="EG63">
        <v>1162406.840851802</v>
      </c>
      <c r="EH63">
        <v>7127334878.967089</v>
      </c>
      <c r="EI63">
        <v>3351094</v>
      </c>
      <c r="EJ63">
        <f t="shared" si="53"/>
        <v>34211207.41904202</v>
      </c>
      <c r="EK63">
        <f t="shared" si="54"/>
        <v>37562301.41904202</v>
      </c>
      <c r="EM63">
        <v>7629458.166354525</v>
      </c>
      <c r="EN63">
        <f t="shared" si="55"/>
        <v>36621.39919850171</v>
      </c>
      <c r="EO63">
        <f t="shared" si="56"/>
        <v>37598922.81824052</v>
      </c>
      <c r="EQ63">
        <v>0.0048</v>
      </c>
      <c r="ER63">
        <v>423246083.7607877</v>
      </c>
      <c r="ES63">
        <v>730207.1935094803</v>
      </c>
      <c r="ET63">
        <v>5647732192.3943815</v>
      </c>
      <c r="EU63">
        <v>2084595</v>
      </c>
      <c r="EV63">
        <f t="shared" si="58"/>
        <v>27109114.52349303</v>
      </c>
      <c r="EW63">
        <f t="shared" si="59"/>
        <v>29193709.52349303</v>
      </c>
      <c r="EY63">
        <v>6426662.132556773</v>
      </c>
      <c r="EZ63">
        <f t="shared" si="60"/>
        <v>30847.978236272505</v>
      </c>
      <c r="FA63">
        <f t="shared" si="61"/>
        <v>29224557.501729302</v>
      </c>
      <c r="FC63">
        <v>0.0048</v>
      </c>
      <c r="FD63">
        <v>275926417.27109843</v>
      </c>
      <c r="FE63">
        <v>439182.8824327359</v>
      </c>
      <c r="FF63">
        <v>3936804577.7317824</v>
      </c>
      <c r="FG63">
        <v>1266962</v>
      </c>
      <c r="FH63">
        <f t="shared" si="63"/>
        <v>18896661.973112553</v>
      </c>
      <c r="FI63">
        <f t="shared" si="64"/>
        <v>20163623.973112553</v>
      </c>
      <c r="FK63">
        <v>5430073.244288726</v>
      </c>
      <c r="FL63">
        <f t="shared" si="65"/>
        <v>26064.35157258588</v>
      </c>
      <c r="FM63">
        <f t="shared" si="66"/>
        <v>20189688.324685138</v>
      </c>
    </row>
    <row r="64" spans="3:169" ht="12.75">
      <c r="C64">
        <v>0.0049</v>
      </c>
      <c r="D64">
        <v>291393385441.933</v>
      </c>
      <c r="E64">
        <v>973739567.862875</v>
      </c>
      <c r="F64">
        <v>511363634983.766</v>
      </c>
      <c r="G64">
        <f t="shared" si="0"/>
        <v>2401567156.5283465</v>
      </c>
      <c r="H64">
        <f t="shared" si="1"/>
        <v>2505681811.420453</v>
      </c>
      <c r="I64">
        <f t="shared" si="2"/>
        <v>4907248967.948799</v>
      </c>
      <c r="K64">
        <v>714285684.6428571</v>
      </c>
      <c r="L64">
        <f t="shared" si="3"/>
        <v>3499999.8547499995</v>
      </c>
      <c r="M64">
        <f t="shared" si="4"/>
        <v>4910748967.803549</v>
      </c>
      <c r="O64">
        <v>0.0049</v>
      </c>
      <c r="P64">
        <v>57192640066.4571</v>
      </c>
      <c r="Q64">
        <v>182714477.793247</v>
      </c>
      <c r="R64">
        <v>117700623960.357</v>
      </c>
      <c r="S64">
        <f t="shared" si="5"/>
        <v>462958414.1188868</v>
      </c>
      <c r="T64">
        <f t="shared" si="67"/>
        <v>576733057.4057492</v>
      </c>
      <c r="U64">
        <f t="shared" si="6"/>
        <v>1039691471.524636</v>
      </c>
      <c r="W64">
        <v>158789648.08655334</v>
      </c>
      <c r="X64">
        <f t="shared" si="7"/>
        <v>778069.2756241113</v>
      </c>
      <c r="Y64">
        <f t="shared" si="8"/>
        <v>1040469540.8002602</v>
      </c>
      <c r="AA64">
        <v>0.0049</v>
      </c>
      <c r="AB64">
        <v>26110488402.892326</v>
      </c>
      <c r="AC64">
        <v>79927660.21306314</v>
      </c>
      <c r="AD64">
        <v>62440780810.03876</v>
      </c>
      <c r="AE64">
        <f t="shared" si="9"/>
        <v>207869053.38723552</v>
      </c>
      <c r="AF64">
        <f t="shared" si="68"/>
        <v>305959825.9691899</v>
      </c>
      <c r="AG64">
        <f t="shared" si="10"/>
        <v>513828879.3564254</v>
      </c>
      <c r="AI64">
        <v>81579001.98802291</v>
      </c>
      <c r="AJ64">
        <f t="shared" si="11"/>
        <v>399737.1097413122</v>
      </c>
      <c r="AK64">
        <f t="shared" si="12"/>
        <v>514228616.46616673</v>
      </c>
      <c r="AM64">
        <v>0.0049</v>
      </c>
      <c r="AN64">
        <v>14558852888.636045</v>
      </c>
      <c r="AO64">
        <v>42621690.3313192</v>
      </c>
      <c r="AP64">
        <v>40669153077.352905</v>
      </c>
      <c r="AQ64">
        <f t="shared" si="69"/>
        <v>113960069.48563582</v>
      </c>
      <c r="AR64">
        <f t="shared" si="13"/>
        <v>199278850.07902923</v>
      </c>
      <c r="AS64">
        <f t="shared" si="14"/>
        <v>313238919.5646651</v>
      </c>
      <c r="AU64">
        <v>51441107.725510456</v>
      </c>
      <c r="AV64">
        <f t="shared" si="15"/>
        <v>252061.42785500124</v>
      </c>
      <c r="AW64">
        <f t="shared" si="16"/>
        <v>313490980.9925201</v>
      </c>
      <c r="AY64">
        <v>0.0049</v>
      </c>
      <c r="AZ64">
        <v>8948838538.567528</v>
      </c>
      <c r="BA64">
        <v>25002667.895421125</v>
      </c>
      <c r="BB64">
        <v>29356395300.531467</v>
      </c>
      <c r="BC64">
        <f t="shared" si="17"/>
        <v>68851976.734402</v>
      </c>
      <c r="BD64">
        <f t="shared" si="18"/>
        <v>143846336.9726042</v>
      </c>
      <c r="BE64">
        <f t="shared" si="19"/>
        <v>212698313.7070062</v>
      </c>
      <c r="BG64">
        <v>35946174.46652921</v>
      </c>
      <c r="BH64">
        <f t="shared" si="20"/>
        <v>176136.25488599314</v>
      </c>
      <c r="BI64">
        <f t="shared" si="21"/>
        <v>212874449.9618922</v>
      </c>
      <c r="BK64">
        <v>0.0049</v>
      </c>
      <c r="BL64">
        <v>5814232630.810917</v>
      </c>
      <c r="BM64">
        <v>15468004.070525639</v>
      </c>
      <c r="BN64">
        <v>22519349759.492287</v>
      </c>
      <c r="BO64">
        <v>43376321</v>
      </c>
      <c r="BP64">
        <f t="shared" si="23"/>
        <v>110344813.8215122</v>
      </c>
      <c r="BQ64">
        <f t="shared" si="24"/>
        <v>153721134.82151222</v>
      </c>
      <c r="BS64">
        <v>26701700.570213564</v>
      </c>
      <c r="BT64">
        <f t="shared" si="25"/>
        <v>130838.33279404645</v>
      </c>
      <c r="BU64">
        <f t="shared" si="26"/>
        <v>153851973.15430626</v>
      </c>
      <c r="BW64">
        <v>0.0049</v>
      </c>
      <c r="BX64">
        <v>3907572859.308721</v>
      </c>
      <c r="BY64">
        <v>9873581.568520838</v>
      </c>
      <c r="BZ64">
        <v>17963887231.704277</v>
      </c>
      <c r="CA64">
        <v>27848417</v>
      </c>
      <c r="CB64">
        <f t="shared" si="28"/>
        <v>88023047.43535095</v>
      </c>
      <c r="CC64">
        <f t="shared" si="29"/>
        <v>115871464.43535095</v>
      </c>
      <c r="CE64">
        <v>20644120.47439863</v>
      </c>
      <c r="CF64">
        <f t="shared" si="30"/>
        <v>101156.19032455329</v>
      </c>
      <c r="CG64">
        <f t="shared" si="31"/>
        <v>115972620.62567551</v>
      </c>
      <c r="CI64">
        <v>0.0049</v>
      </c>
      <c r="CJ64">
        <v>2681489759.483802</v>
      </c>
      <c r="CK64">
        <v>6417323.5811567735</v>
      </c>
      <c r="CL64">
        <v>14706345607.38256</v>
      </c>
      <c r="CM64">
        <v>18215879</v>
      </c>
      <c r="CN64">
        <f t="shared" si="33"/>
        <v>72061093.47617455</v>
      </c>
      <c r="CO64">
        <f t="shared" si="34"/>
        <v>90276972.47617455</v>
      </c>
      <c r="CQ64">
        <v>16409699.211673103</v>
      </c>
      <c r="CR64">
        <f t="shared" si="35"/>
        <v>80407.5261371982</v>
      </c>
      <c r="CS64">
        <f t="shared" si="36"/>
        <v>90357380.00231175</v>
      </c>
      <c r="CU64">
        <v>0.0049</v>
      </c>
      <c r="CV64">
        <v>1862291442.2757006</v>
      </c>
      <c r="CW64">
        <v>4208044.186541391</v>
      </c>
      <c r="CX64">
        <v>12240383007.887611</v>
      </c>
      <c r="CY64">
        <v>11843439</v>
      </c>
      <c r="CZ64">
        <f t="shared" si="38"/>
        <v>59977876.738649294</v>
      </c>
      <c r="DA64">
        <f t="shared" si="39"/>
        <v>71821315.7386493</v>
      </c>
      <c r="DC64">
        <v>13306310.910407212</v>
      </c>
      <c r="DD64">
        <f t="shared" si="40"/>
        <v>65200.923460995335</v>
      </c>
      <c r="DE64">
        <f t="shared" si="41"/>
        <v>71886516.66211028</v>
      </c>
      <c r="DG64">
        <v>0.0049</v>
      </c>
      <c r="DH64">
        <v>1299808781.904355</v>
      </c>
      <c r="DI64">
        <v>2763416.634004327</v>
      </c>
      <c r="DJ64">
        <v>10274310422.45355</v>
      </c>
      <c r="DK64">
        <v>7832671</v>
      </c>
      <c r="DL64">
        <f t="shared" si="43"/>
        <v>50344121.0700224</v>
      </c>
      <c r="DM64">
        <f t="shared" si="44"/>
        <v>58176792.0700224</v>
      </c>
      <c r="DO64">
        <v>10948166.021051466</v>
      </c>
      <c r="DP64">
        <f t="shared" si="45"/>
        <v>53646.013503152186</v>
      </c>
      <c r="DQ64">
        <f t="shared" si="46"/>
        <v>58230438.083525546</v>
      </c>
      <c r="DS64">
        <v>0.0049</v>
      </c>
      <c r="DT64">
        <v>905740821.941225</v>
      </c>
      <c r="DU64">
        <v>1804625.2164291083</v>
      </c>
      <c r="DV64">
        <v>8618775609.806866</v>
      </c>
      <c r="DW64">
        <v>5155866</v>
      </c>
      <c r="DX64">
        <f t="shared" si="48"/>
        <v>42232000.48805364</v>
      </c>
      <c r="DY64">
        <f t="shared" si="49"/>
        <v>47387866.48805364</v>
      </c>
      <c r="EA64">
        <v>9104501.587054906</v>
      </c>
      <c r="EB64">
        <f t="shared" si="50"/>
        <v>44612.05777656904</v>
      </c>
      <c r="EC64">
        <f t="shared" si="51"/>
        <v>47432478.54583021</v>
      </c>
      <c r="EE64">
        <v>0.0049</v>
      </c>
      <c r="EF64">
        <v>625339155.5610839</v>
      </c>
      <c r="EG64">
        <v>1162406.840851802</v>
      </c>
      <c r="EH64">
        <v>7127334878.967089</v>
      </c>
      <c r="EI64">
        <v>3351094</v>
      </c>
      <c r="EJ64">
        <f t="shared" si="53"/>
        <v>34923940.90693873</v>
      </c>
      <c r="EK64">
        <f t="shared" si="54"/>
        <v>38275034.90693873</v>
      </c>
      <c r="EM64">
        <v>7629458.166354525</v>
      </c>
      <c r="EN64">
        <f t="shared" si="55"/>
        <v>37384.34501513717</v>
      </c>
      <c r="EO64">
        <f t="shared" si="56"/>
        <v>38312419.25195387</v>
      </c>
      <c r="EQ64">
        <v>0.0049</v>
      </c>
      <c r="ER64">
        <v>423246083.7607877</v>
      </c>
      <c r="ES64">
        <v>730207.1935094803</v>
      </c>
      <c r="ET64">
        <v>5647732192.3943815</v>
      </c>
      <c r="EU64">
        <v>2084595</v>
      </c>
      <c r="EV64">
        <f t="shared" si="58"/>
        <v>27673887.74273247</v>
      </c>
      <c r="EW64">
        <f t="shared" si="59"/>
        <v>29758482.74273247</v>
      </c>
      <c r="EY64">
        <v>6426662.132556773</v>
      </c>
      <c r="EZ64">
        <f t="shared" si="60"/>
        <v>31490.644449528187</v>
      </c>
      <c r="FA64">
        <f t="shared" si="61"/>
        <v>29789973.387181997</v>
      </c>
      <c r="FC64">
        <v>0.0049</v>
      </c>
      <c r="FD64">
        <v>275926417.27109843</v>
      </c>
      <c r="FE64">
        <v>439182.8824327359</v>
      </c>
      <c r="FF64">
        <v>3936804577.7317824</v>
      </c>
      <c r="FG64">
        <v>1266962</v>
      </c>
      <c r="FH64">
        <f t="shared" si="63"/>
        <v>19290342.430885732</v>
      </c>
      <c r="FI64">
        <f t="shared" si="64"/>
        <v>20557304.430885732</v>
      </c>
      <c r="FK64">
        <v>5430073.244288726</v>
      </c>
      <c r="FL64">
        <f t="shared" si="65"/>
        <v>26607.358897014754</v>
      </c>
      <c r="FM64">
        <f t="shared" si="66"/>
        <v>20583911.789782748</v>
      </c>
    </row>
    <row r="65" spans="3:169" ht="12.75">
      <c r="C65">
        <v>0.005</v>
      </c>
      <c r="D65">
        <v>291393385441.933</v>
      </c>
      <c r="E65">
        <v>973739567.862875</v>
      </c>
      <c r="F65">
        <v>511363634983.766</v>
      </c>
      <c r="G65">
        <f t="shared" si="0"/>
        <v>2430706495.0725403</v>
      </c>
      <c r="H65">
        <f t="shared" si="1"/>
        <v>2556818174.91883</v>
      </c>
      <c r="I65">
        <f t="shared" si="2"/>
        <v>4987524669.99137</v>
      </c>
      <c r="K65">
        <v>714285684.6428571</v>
      </c>
      <c r="L65">
        <f t="shared" si="3"/>
        <v>3571428.4232142856</v>
      </c>
      <c r="M65">
        <f t="shared" si="4"/>
        <v>4991096098.414584</v>
      </c>
      <c r="O65">
        <v>0.005</v>
      </c>
      <c r="P65">
        <v>57192640066.4571</v>
      </c>
      <c r="Q65">
        <v>182714477.793247</v>
      </c>
      <c r="R65">
        <v>117700623960.357</v>
      </c>
      <c r="S65">
        <f t="shared" si="5"/>
        <v>468677678.1255325</v>
      </c>
      <c r="T65">
        <f t="shared" si="67"/>
        <v>588503119.801785</v>
      </c>
      <c r="U65">
        <f t="shared" si="6"/>
        <v>1057180797.9273175</v>
      </c>
      <c r="W65">
        <v>158789648.08655334</v>
      </c>
      <c r="X65">
        <f t="shared" si="7"/>
        <v>793948.2404327667</v>
      </c>
      <c r="Y65">
        <f t="shared" si="8"/>
        <v>1057974746.1677502</v>
      </c>
      <c r="AA65">
        <v>0.005</v>
      </c>
      <c r="AB65">
        <v>26110488402.892326</v>
      </c>
      <c r="AC65">
        <v>79927660.21306314</v>
      </c>
      <c r="AD65">
        <v>62440780810.03876</v>
      </c>
      <c r="AE65">
        <f t="shared" si="9"/>
        <v>210480102.22752476</v>
      </c>
      <c r="AF65">
        <f t="shared" si="68"/>
        <v>312203904.0501938</v>
      </c>
      <c r="AG65">
        <f t="shared" si="10"/>
        <v>522684006.27771854</v>
      </c>
      <c r="AI65">
        <v>81579001.98802291</v>
      </c>
      <c r="AJ65">
        <f t="shared" si="11"/>
        <v>407895.00994011457</v>
      </c>
      <c r="AK65">
        <f t="shared" si="12"/>
        <v>523091901.28765863</v>
      </c>
      <c r="AM65">
        <v>0.005</v>
      </c>
      <c r="AN65">
        <v>14558852888.636045</v>
      </c>
      <c r="AO65">
        <v>42621690.3313192</v>
      </c>
      <c r="AP65">
        <v>40669153077.352905</v>
      </c>
      <c r="AQ65">
        <f t="shared" si="69"/>
        <v>115415954.77449943</v>
      </c>
      <c r="AR65">
        <f t="shared" si="13"/>
        <v>203345765.38676453</v>
      </c>
      <c r="AS65">
        <f t="shared" si="14"/>
        <v>318761720.16126394</v>
      </c>
      <c r="AU65">
        <v>51441107.725510456</v>
      </c>
      <c r="AV65">
        <f t="shared" si="15"/>
        <v>257205.53862755228</v>
      </c>
      <c r="AW65">
        <f t="shared" si="16"/>
        <v>319018925.6998915</v>
      </c>
      <c r="AY65">
        <v>0.005</v>
      </c>
      <c r="AZ65">
        <v>8948838538.567528</v>
      </c>
      <c r="BA65">
        <v>25002667.895421125</v>
      </c>
      <c r="BB65">
        <v>29356395300.531467</v>
      </c>
      <c r="BC65">
        <f t="shared" si="17"/>
        <v>69746860.58825877</v>
      </c>
      <c r="BD65">
        <f t="shared" si="18"/>
        <v>146781976.50265735</v>
      </c>
      <c r="BE65">
        <f t="shared" si="19"/>
        <v>216528837.09091613</v>
      </c>
      <c r="BG65">
        <v>35946174.46652921</v>
      </c>
      <c r="BH65">
        <f t="shared" si="20"/>
        <v>179730.87233264607</v>
      </c>
      <c r="BI65">
        <f t="shared" si="21"/>
        <v>216708567.96324876</v>
      </c>
      <c r="BK65">
        <v>0.005</v>
      </c>
      <c r="BL65">
        <v>5814232630.810917</v>
      </c>
      <c r="BM65">
        <v>15468004.070525639</v>
      </c>
      <c r="BN65">
        <v>22519349759.492287</v>
      </c>
      <c r="BO65">
        <v>43376321</v>
      </c>
      <c r="BP65">
        <f t="shared" si="23"/>
        <v>112596748.79746144</v>
      </c>
      <c r="BQ65">
        <f t="shared" si="24"/>
        <v>155973069.79746145</v>
      </c>
      <c r="BS65">
        <v>26701700.570213564</v>
      </c>
      <c r="BT65">
        <f t="shared" si="25"/>
        <v>133508.5028510678</v>
      </c>
      <c r="BU65">
        <f t="shared" si="26"/>
        <v>156106578.30031252</v>
      </c>
      <c r="BW65">
        <v>0.005</v>
      </c>
      <c r="BX65">
        <v>3907572859.308721</v>
      </c>
      <c r="BY65">
        <v>9873581.568520838</v>
      </c>
      <c r="BZ65">
        <v>17963887231.704277</v>
      </c>
      <c r="CA65">
        <v>27848417</v>
      </c>
      <c r="CB65">
        <f t="shared" si="28"/>
        <v>89819436.15852138</v>
      </c>
      <c r="CC65">
        <f t="shared" si="29"/>
        <v>117667853.15852138</v>
      </c>
      <c r="CE65">
        <v>20644120.47439863</v>
      </c>
      <c r="CF65">
        <f t="shared" si="30"/>
        <v>103220.60237199315</v>
      </c>
      <c r="CG65">
        <f t="shared" si="31"/>
        <v>117771073.76089337</v>
      </c>
      <c r="CI65">
        <v>0.005</v>
      </c>
      <c r="CJ65">
        <v>2681489759.483802</v>
      </c>
      <c r="CK65">
        <v>6417323.5811567735</v>
      </c>
      <c r="CL65">
        <v>14706345607.38256</v>
      </c>
      <c r="CM65">
        <v>18215879</v>
      </c>
      <c r="CN65">
        <f t="shared" si="33"/>
        <v>73531728.0369128</v>
      </c>
      <c r="CO65">
        <f t="shared" si="34"/>
        <v>91747607.0369128</v>
      </c>
      <c r="CQ65">
        <v>16409699.211673103</v>
      </c>
      <c r="CR65">
        <f t="shared" si="35"/>
        <v>82048.49605836552</v>
      </c>
      <c r="CS65">
        <f t="shared" si="36"/>
        <v>91829655.53297116</v>
      </c>
      <c r="CU65">
        <v>0.005</v>
      </c>
      <c r="CV65">
        <v>1862291442.2757006</v>
      </c>
      <c r="CW65">
        <v>4208044.186541391</v>
      </c>
      <c r="CX65">
        <v>12240383007.887611</v>
      </c>
      <c r="CY65">
        <v>11843439</v>
      </c>
      <c r="CZ65">
        <f t="shared" si="38"/>
        <v>61201915.03943806</v>
      </c>
      <c r="DA65">
        <f t="shared" si="39"/>
        <v>73045354.03943807</v>
      </c>
      <c r="DC65">
        <v>13306310.910407212</v>
      </c>
      <c r="DD65">
        <f t="shared" si="40"/>
        <v>66531.55455203606</v>
      </c>
      <c r="DE65">
        <f t="shared" si="41"/>
        <v>73111885.5939901</v>
      </c>
      <c r="DG65">
        <v>0.005</v>
      </c>
      <c r="DH65">
        <v>1299808781.904355</v>
      </c>
      <c r="DI65">
        <v>2763416.634004327</v>
      </c>
      <c r="DJ65">
        <v>10274310422.45355</v>
      </c>
      <c r="DK65">
        <v>7832671</v>
      </c>
      <c r="DL65">
        <f t="shared" si="43"/>
        <v>51371552.112267755</v>
      </c>
      <c r="DM65">
        <f t="shared" si="44"/>
        <v>59204223.112267755</v>
      </c>
      <c r="DO65">
        <v>10948166.021051466</v>
      </c>
      <c r="DP65">
        <f t="shared" si="45"/>
        <v>54740.83010525734</v>
      </c>
      <c r="DQ65">
        <f t="shared" si="46"/>
        <v>59258963.942373015</v>
      </c>
      <c r="DS65">
        <v>0.005</v>
      </c>
      <c r="DT65">
        <v>905740821.941225</v>
      </c>
      <c r="DU65">
        <v>1804625.2164291083</v>
      </c>
      <c r="DV65">
        <v>8618775609.806866</v>
      </c>
      <c r="DW65">
        <v>5155866</v>
      </c>
      <c r="DX65">
        <f t="shared" si="48"/>
        <v>43093878.04903433</v>
      </c>
      <c r="DY65">
        <f t="shared" si="49"/>
        <v>48249744.04903433</v>
      </c>
      <c r="EA65">
        <v>9104501.587054906</v>
      </c>
      <c r="EB65">
        <f t="shared" si="50"/>
        <v>45522.50793527453</v>
      </c>
      <c r="EC65">
        <f t="shared" si="51"/>
        <v>48295266.556969605</v>
      </c>
      <c r="EE65">
        <v>0.005</v>
      </c>
      <c r="EF65">
        <v>625339155.5610839</v>
      </c>
      <c r="EG65">
        <v>1162406.840851802</v>
      </c>
      <c r="EH65">
        <v>7127334878.967089</v>
      </c>
      <c r="EI65">
        <v>3351094</v>
      </c>
      <c r="EJ65">
        <f t="shared" si="53"/>
        <v>35636674.39483544</v>
      </c>
      <c r="EK65">
        <f t="shared" si="54"/>
        <v>38987768.39483544</v>
      </c>
      <c r="EM65">
        <v>7629458.166354525</v>
      </c>
      <c r="EN65">
        <f t="shared" si="55"/>
        <v>38147.290831772625</v>
      </c>
      <c r="EO65">
        <f t="shared" si="56"/>
        <v>39025915.68566722</v>
      </c>
      <c r="EQ65">
        <v>0.005</v>
      </c>
      <c r="ER65">
        <v>423246083.7607877</v>
      </c>
      <c r="ES65">
        <v>730207.1935094803</v>
      </c>
      <c r="ET65">
        <v>5647732192.3943815</v>
      </c>
      <c r="EU65">
        <v>2084595</v>
      </c>
      <c r="EV65">
        <f t="shared" si="58"/>
        <v>28238660.96197191</v>
      </c>
      <c r="EW65">
        <f t="shared" si="59"/>
        <v>30323255.96197191</v>
      </c>
      <c r="EY65">
        <v>6426662.132556773</v>
      </c>
      <c r="EZ65">
        <f t="shared" si="60"/>
        <v>32133.310662783864</v>
      </c>
      <c r="FA65">
        <f t="shared" si="61"/>
        <v>30355389.272634692</v>
      </c>
      <c r="FC65">
        <v>0.005</v>
      </c>
      <c r="FD65">
        <v>275926417.27109843</v>
      </c>
      <c r="FE65">
        <v>439182.8824327359</v>
      </c>
      <c r="FF65">
        <v>3936804577.7317824</v>
      </c>
      <c r="FG65">
        <v>1266962</v>
      </c>
      <c r="FH65">
        <f t="shared" si="63"/>
        <v>19684022.88865891</v>
      </c>
      <c r="FI65">
        <f t="shared" si="64"/>
        <v>20950984.88865891</v>
      </c>
      <c r="FK65">
        <v>5430073.244288726</v>
      </c>
      <c r="FL65">
        <f t="shared" si="65"/>
        <v>27150.36622144363</v>
      </c>
      <c r="FM65">
        <f t="shared" si="66"/>
        <v>20978135.254880354</v>
      </c>
    </row>
    <row r="66" spans="3:169" ht="12.75">
      <c r="C66">
        <v>0.0051</v>
      </c>
      <c r="D66">
        <v>291393385441.933</v>
      </c>
      <c r="E66">
        <v>973739567.862875</v>
      </c>
      <c r="F66">
        <v>511363634983.766</v>
      </c>
      <c r="G66">
        <f t="shared" si="0"/>
        <v>2459845833.6167336</v>
      </c>
      <c r="H66">
        <f t="shared" si="1"/>
        <v>2607954538.417207</v>
      </c>
      <c r="I66">
        <f t="shared" si="2"/>
        <v>5067800372.03394</v>
      </c>
      <c r="K66">
        <v>714285684.6428571</v>
      </c>
      <c r="L66">
        <f t="shared" si="3"/>
        <v>3642856.9916785713</v>
      </c>
      <c r="M66">
        <f t="shared" si="4"/>
        <v>5071443229.025619</v>
      </c>
      <c r="O66">
        <v>0.0051</v>
      </c>
      <c r="P66">
        <v>57192640066.4571</v>
      </c>
      <c r="Q66">
        <v>182714477.793247</v>
      </c>
      <c r="R66">
        <v>117700623960.357</v>
      </c>
      <c r="S66">
        <f t="shared" si="5"/>
        <v>474396942.1321782</v>
      </c>
      <c r="T66">
        <f t="shared" si="67"/>
        <v>600273182.1978207</v>
      </c>
      <c r="U66">
        <f t="shared" si="6"/>
        <v>1074670124.329999</v>
      </c>
      <c r="W66">
        <v>158789648.08655334</v>
      </c>
      <c r="X66">
        <f t="shared" si="7"/>
        <v>809827.205241422</v>
      </c>
      <c r="Y66">
        <f t="shared" si="8"/>
        <v>1075479951.5352404</v>
      </c>
      <c r="AA66">
        <v>0.0051</v>
      </c>
      <c r="AB66">
        <v>26110488402.892326</v>
      </c>
      <c r="AC66">
        <v>79927660.21306314</v>
      </c>
      <c r="AD66">
        <v>62440780810.03876</v>
      </c>
      <c r="AE66">
        <f t="shared" si="9"/>
        <v>213091151.067814</v>
      </c>
      <c r="AF66">
        <f t="shared" si="68"/>
        <v>318447982.1311977</v>
      </c>
      <c r="AG66">
        <f t="shared" si="10"/>
        <v>531539133.1990117</v>
      </c>
      <c r="AI66">
        <v>81579001.98802291</v>
      </c>
      <c r="AJ66">
        <f t="shared" si="11"/>
        <v>416052.91013891686</v>
      </c>
      <c r="AK66">
        <f t="shared" si="12"/>
        <v>531955186.1091506</v>
      </c>
      <c r="AM66">
        <v>0.0051</v>
      </c>
      <c r="AN66">
        <v>14558852888.636045</v>
      </c>
      <c r="AO66">
        <v>42621690.3313192</v>
      </c>
      <c r="AP66">
        <v>40669153077.352905</v>
      </c>
      <c r="AQ66">
        <f t="shared" si="69"/>
        <v>116871840.06336303</v>
      </c>
      <c r="AR66">
        <f t="shared" si="13"/>
        <v>207412680.69449982</v>
      </c>
      <c r="AS66">
        <f t="shared" si="14"/>
        <v>324284520.75786287</v>
      </c>
      <c r="AU66">
        <v>51441107.725510456</v>
      </c>
      <c r="AV66">
        <f t="shared" si="15"/>
        <v>262349.6494001034</v>
      </c>
      <c r="AW66">
        <f t="shared" si="16"/>
        <v>324546870.407263</v>
      </c>
      <c r="AY66">
        <v>0.0051</v>
      </c>
      <c r="AZ66">
        <v>8948838538.567528</v>
      </c>
      <c r="BA66">
        <v>25002667.895421125</v>
      </c>
      <c r="BB66">
        <v>29356395300.531467</v>
      </c>
      <c r="BC66">
        <v>69746861</v>
      </c>
      <c r="BD66">
        <f t="shared" si="18"/>
        <v>149717616.0327105</v>
      </c>
      <c r="BE66">
        <f t="shared" si="19"/>
        <v>219464477.0327105</v>
      </c>
      <c r="BG66">
        <v>35946174.46652921</v>
      </c>
      <c r="BH66">
        <f t="shared" si="20"/>
        <v>183325.489779299</v>
      </c>
      <c r="BI66">
        <f t="shared" si="21"/>
        <v>219647802.5224898</v>
      </c>
      <c r="BK66">
        <v>0.0051</v>
      </c>
      <c r="BL66">
        <v>5814232630.810917</v>
      </c>
      <c r="BM66">
        <v>15468004.070525639</v>
      </c>
      <c r="BN66">
        <v>22519349759.492287</v>
      </c>
      <c r="BO66">
        <v>43376321</v>
      </c>
      <c r="BP66">
        <f t="shared" si="23"/>
        <v>114848683.77341066</v>
      </c>
      <c r="BQ66">
        <f t="shared" si="24"/>
        <v>158225004.77341068</v>
      </c>
      <c r="BS66">
        <v>26701700.570213564</v>
      </c>
      <c r="BT66">
        <f t="shared" si="25"/>
        <v>136178.67290808918</v>
      </c>
      <c r="BU66">
        <f t="shared" si="26"/>
        <v>158361183.44631878</v>
      </c>
      <c r="BW66">
        <v>0.0051</v>
      </c>
      <c r="BX66">
        <v>3907572859.308721</v>
      </c>
      <c r="BY66">
        <v>9873581.568520838</v>
      </c>
      <c r="BZ66">
        <v>17963887231.704277</v>
      </c>
      <c r="CA66">
        <v>27848417</v>
      </c>
      <c r="CB66">
        <f t="shared" si="28"/>
        <v>91615824.88169181</v>
      </c>
      <c r="CC66">
        <f t="shared" si="29"/>
        <v>119464241.88169181</v>
      </c>
      <c r="CE66">
        <v>20644120.47439863</v>
      </c>
      <c r="CF66">
        <f t="shared" si="30"/>
        <v>105285.01441943304</v>
      </c>
      <c r="CG66">
        <f t="shared" si="31"/>
        <v>119569526.89611125</v>
      </c>
      <c r="CI66">
        <v>0.0051</v>
      </c>
      <c r="CJ66">
        <v>2681489759.483802</v>
      </c>
      <c r="CK66">
        <v>6417323.5811567735</v>
      </c>
      <c r="CL66">
        <v>14706345607.38256</v>
      </c>
      <c r="CM66">
        <v>18215879</v>
      </c>
      <c r="CN66">
        <f t="shared" si="33"/>
        <v>75002362.59765106</v>
      </c>
      <c r="CO66">
        <f t="shared" si="34"/>
        <v>93218241.59765106</v>
      </c>
      <c r="CQ66">
        <v>16409699.211673103</v>
      </c>
      <c r="CR66">
        <f t="shared" si="35"/>
        <v>83689.46597953283</v>
      </c>
      <c r="CS66">
        <f t="shared" si="36"/>
        <v>93301931.0636306</v>
      </c>
      <c r="CU66">
        <v>0.0051</v>
      </c>
      <c r="CV66">
        <v>1862291442.2757006</v>
      </c>
      <c r="CW66">
        <v>4208044.186541391</v>
      </c>
      <c r="CX66">
        <v>12240383007.887611</v>
      </c>
      <c r="CY66">
        <v>11843439</v>
      </c>
      <c r="CZ66">
        <f t="shared" si="38"/>
        <v>62425953.34022682</v>
      </c>
      <c r="DA66">
        <f t="shared" si="39"/>
        <v>74269392.34022683</v>
      </c>
      <c r="DC66">
        <v>13306310.910407212</v>
      </c>
      <c r="DD66">
        <f t="shared" si="40"/>
        <v>67862.18564307678</v>
      </c>
      <c r="DE66">
        <f t="shared" si="41"/>
        <v>74337254.5258699</v>
      </c>
      <c r="DG66">
        <v>0.0051</v>
      </c>
      <c r="DH66">
        <v>1299808781.904355</v>
      </c>
      <c r="DI66">
        <v>2763416.634004327</v>
      </c>
      <c r="DJ66">
        <v>10274310422.45355</v>
      </c>
      <c r="DK66">
        <v>7832671</v>
      </c>
      <c r="DL66">
        <f t="shared" si="43"/>
        <v>52398983.15451311</v>
      </c>
      <c r="DM66">
        <f t="shared" si="44"/>
        <v>60231654.15451311</v>
      </c>
      <c r="DO66">
        <v>10948166.021051466</v>
      </c>
      <c r="DP66">
        <f t="shared" si="45"/>
        <v>55835.64670736248</v>
      </c>
      <c r="DQ66">
        <f t="shared" si="46"/>
        <v>60287489.80122048</v>
      </c>
      <c r="DS66">
        <v>0.0051</v>
      </c>
      <c r="DT66">
        <v>905740821.941225</v>
      </c>
      <c r="DU66">
        <v>1804625.2164291083</v>
      </c>
      <c r="DV66">
        <v>8618775609.806866</v>
      </c>
      <c r="DW66">
        <v>5155866</v>
      </c>
      <c r="DX66">
        <f t="shared" si="48"/>
        <v>43955755.61001502</v>
      </c>
      <c r="DY66">
        <f t="shared" si="49"/>
        <v>49111621.61001502</v>
      </c>
      <c r="EA66">
        <v>9104501.587054906</v>
      </c>
      <c r="EB66">
        <f t="shared" si="50"/>
        <v>46432.95809398003</v>
      </c>
      <c r="EC66">
        <f t="shared" si="51"/>
        <v>49158054.568109</v>
      </c>
      <c r="EE66">
        <v>0.0051</v>
      </c>
      <c r="EF66">
        <v>625339155.5610839</v>
      </c>
      <c r="EG66">
        <v>1162406.840851802</v>
      </c>
      <c r="EH66">
        <v>7127334878.967089</v>
      </c>
      <c r="EI66">
        <v>3351094</v>
      </c>
      <c r="EJ66">
        <f t="shared" si="53"/>
        <v>36349407.88273215</v>
      </c>
      <c r="EK66">
        <f t="shared" si="54"/>
        <v>39700501.88273215</v>
      </c>
      <c r="EM66">
        <v>7629458.166354525</v>
      </c>
      <c r="EN66">
        <f t="shared" si="55"/>
        <v>38910.23664840808</v>
      </c>
      <c r="EO66">
        <f t="shared" si="56"/>
        <v>39739412.11938056</v>
      </c>
      <c r="EQ66">
        <v>0.0051</v>
      </c>
      <c r="ER66">
        <v>423246083.7607877</v>
      </c>
      <c r="ES66">
        <v>730207.1935094803</v>
      </c>
      <c r="ET66">
        <v>5647732192.3943815</v>
      </c>
      <c r="EU66">
        <v>2084595</v>
      </c>
      <c r="EV66">
        <f t="shared" si="58"/>
        <v>28803434.18121135</v>
      </c>
      <c r="EW66">
        <f t="shared" si="59"/>
        <v>30888029.18121135</v>
      </c>
      <c r="EY66">
        <v>6426662.132556773</v>
      </c>
      <c r="EZ66">
        <f t="shared" si="60"/>
        <v>32775.976876039545</v>
      </c>
      <c r="FA66">
        <f t="shared" si="61"/>
        <v>30920805.158087388</v>
      </c>
      <c r="FC66">
        <v>0.0051</v>
      </c>
      <c r="FD66">
        <v>275926417.27109843</v>
      </c>
      <c r="FE66">
        <v>439182.8824327359</v>
      </c>
      <c r="FF66">
        <v>3936804577.7317824</v>
      </c>
      <c r="FG66">
        <v>1266962</v>
      </c>
      <c r="FH66">
        <f t="shared" si="63"/>
        <v>20077703.346432094</v>
      </c>
      <c r="FI66">
        <f t="shared" si="64"/>
        <v>21344665.346432094</v>
      </c>
      <c r="FK66">
        <v>5430073.244288726</v>
      </c>
      <c r="FL66">
        <f t="shared" si="65"/>
        <v>27693.373545872502</v>
      </c>
      <c r="FM66">
        <f t="shared" si="66"/>
        <v>21372358.719977967</v>
      </c>
    </row>
    <row r="67" spans="3:169" ht="12.75">
      <c r="C67">
        <v>0.0052</v>
      </c>
      <c r="D67">
        <v>291393385441.933</v>
      </c>
      <c r="E67">
        <v>973739567.862875</v>
      </c>
      <c r="F67">
        <v>511363634983.766</v>
      </c>
      <c r="G67">
        <f t="shared" si="0"/>
        <v>2488985172.1609263</v>
      </c>
      <c r="H67">
        <f t="shared" si="1"/>
        <v>2659090901.915583</v>
      </c>
      <c r="I67">
        <f t="shared" si="2"/>
        <v>5148076074.076509</v>
      </c>
      <c r="K67">
        <v>714285684.6428571</v>
      </c>
      <c r="L67">
        <f t="shared" si="3"/>
        <v>3714285.5601428566</v>
      </c>
      <c r="M67">
        <f t="shared" si="4"/>
        <v>5151790359.636652</v>
      </c>
      <c r="O67">
        <v>0.0052</v>
      </c>
      <c r="P67">
        <v>57192640066.4571</v>
      </c>
      <c r="Q67">
        <v>182714477.793247</v>
      </c>
      <c r="R67">
        <v>117700623960.357</v>
      </c>
      <c r="S67">
        <f t="shared" si="5"/>
        <v>480116206.13882387</v>
      </c>
      <c r="T67">
        <f t="shared" si="67"/>
        <v>612043244.5938563</v>
      </c>
      <c r="U67">
        <f t="shared" si="6"/>
        <v>1092159450.7326803</v>
      </c>
      <c r="W67">
        <v>158789648.08655334</v>
      </c>
      <c r="X67">
        <f t="shared" si="7"/>
        <v>825706.1700500773</v>
      </c>
      <c r="Y67">
        <f t="shared" si="8"/>
        <v>1092985156.9027305</v>
      </c>
      <c r="AA67">
        <v>0.0052</v>
      </c>
      <c r="AB67">
        <v>26110488402.892326</v>
      </c>
      <c r="AC67">
        <v>79927660.21306314</v>
      </c>
      <c r="AD67">
        <v>62440780810.03876</v>
      </c>
      <c r="AE67">
        <f t="shared" si="9"/>
        <v>215702199.90810323</v>
      </c>
      <c r="AF67">
        <f t="shared" si="68"/>
        <v>324692060.21220154</v>
      </c>
      <c r="AG67">
        <f t="shared" si="10"/>
        <v>540394260.1203048</v>
      </c>
      <c r="AI67">
        <v>81579001.98802291</v>
      </c>
      <c r="AJ67">
        <f t="shared" si="11"/>
        <v>424210.8103377191</v>
      </c>
      <c r="AK67">
        <f t="shared" si="12"/>
        <v>540818470.9306425</v>
      </c>
      <c r="AM67">
        <v>0.0052</v>
      </c>
      <c r="AN67">
        <v>14558852888.636045</v>
      </c>
      <c r="AO67">
        <v>42621690.3313192</v>
      </c>
      <c r="AP67">
        <v>40669153077.352905</v>
      </c>
      <c r="AQ67">
        <f t="shared" si="69"/>
        <v>118327725.35222663</v>
      </c>
      <c r="AR67">
        <f t="shared" si="13"/>
        <v>211479596.00223508</v>
      </c>
      <c r="AS67">
        <f t="shared" si="14"/>
        <v>329807321.3544617</v>
      </c>
      <c r="AU67">
        <v>51441107.725510456</v>
      </c>
      <c r="AV67">
        <f t="shared" si="15"/>
        <v>267493.76017265435</v>
      </c>
      <c r="AW67">
        <f t="shared" si="16"/>
        <v>330074815.1146344</v>
      </c>
      <c r="AY67">
        <v>0.0052</v>
      </c>
      <c r="AZ67">
        <v>8948838538.567528</v>
      </c>
      <c r="BA67">
        <v>25002667.895421125</v>
      </c>
      <c r="BB67">
        <v>29356395300.531467</v>
      </c>
      <c r="BC67">
        <v>69746861</v>
      </c>
      <c r="BD67">
        <f t="shared" si="18"/>
        <v>152653255.56276363</v>
      </c>
      <c r="BE67">
        <f t="shared" si="19"/>
        <v>222400116.56276363</v>
      </c>
      <c r="BG67">
        <v>35946174.46652921</v>
      </c>
      <c r="BH67">
        <f t="shared" si="20"/>
        <v>186920.10722595188</v>
      </c>
      <c r="BI67">
        <f t="shared" si="21"/>
        <v>222587036.6699896</v>
      </c>
      <c r="BK67">
        <v>0.0052</v>
      </c>
      <c r="BL67">
        <v>5814232630.810917</v>
      </c>
      <c r="BM67">
        <v>15468004.070525639</v>
      </c>
      <c r="BN67">
        <v>22519349759.492287</v>
      </c>
      <c r="BO67">
        <v>43376321</v>
      </c>
      <c r="BP67">
        <f t="shared" si="23"/>
        <v>117100618.74935989</v>
      </c>
      <c r="BQ67">
        <f t="shared" si="24"/>
        <v>160476939.7493599</v>
      </c>
      <c r="BS67">
        <v>26701700.570213564</v>
      </c>
      <c r="BT67">
        <f t="shared" si="25"/>
        <v>138848.84296511053</v>
      </c>
      <c r="BU67">
        <f t="shared" si="26"/>
        <v>160615788.592325</v>
      </c>
      <c r="BW67">
        <v>0.0052</v>
      </c>
      <c r="BX67">
        <v>3907572859.308721</v>
      </c>
      <c r="BY67">
        <v>9873581.568520838</v>
      </c>
      <c r="BZ67">
        <v>17963887231.704277</v>
      </c>
      <c r="CA67">
        <v>27848417</v>
      </c>
      <c r="CB67">
        <f t="shared" si="28"/>
        <v>93412213.60486224</v>
      </c>
      <c r="CC67">
        <f t="shared" si="29"/>
        <v>121260630.60486224</v>
      </c>
      <c r="CE67">
        <v>20644120.47439863</v>
      </c>
      <c r="CF67">
        <f t="shared" si="30"/>
        <v>107349.42646687289</v>
      </c>
      <c r="CG67">
        <f t="shared" si="31"/>
        <v>121367980.03132911</v>
      </c>
      <c r="CI67">
        <v>0.0052</v>
      </c>
      <c r="CJ67">
        <v>2681489759.483802</v>
      </c>
      <c r="CK67">
        <v>6417323.5811567735</v>
      </c>
      <c r="CL67">
        <v>14706345607.38256</v>
      </c>
      <c r="CM67">
        <v>18215879</v>
      </c>
      <c r="CN67">
        <f t="shared" si="33"/>
        <v>76472997.15838932</v>
      </c>
      <c r="CO67">
        <f t="shared" si="34"/>
        <v>94688876.15838932</v>
      </c>
      <c r="CQ67">
        <v>16409699.211673103</v>
      </c>
      <c r="CR67">
        <f t="shared" si="35"/>
        <v>85330.43590070013</v>
      </c>
      <c r="CS67">
        <f t="shared" si="36"/>
        <v>94774206.59429002</v>
      </c>
      <c r="CU67">
        <v>0.0052</v>
      </c>
      <c r="CV67">
        <v>1862291442.2757006</v>
      </c>
      <c r="CW67">
        <v>4208044.186541391</v>
      </c>
      <c r="CX67">
        <v>12240383007.887611</v>
      </c>
      <c r="CY67">
        <v>11843439</v>
      </c>
      <c r="CZ67">
        <f t="shared" si="38"/>
        <v>63649991.641015574</v>
      </c>
      <c r="DA67">
        <f t="shared" si="39"/>
        <v>75493430.64101557</v>
      </c>
      <c r="DC67">
        <v>13306310.910407212</v>
      </c>
      <c r="DD67">
        <f t="shared" si="40"/>
        <v>69192.8167341175</v>
      </c>
      <c r="DE67">
        <f t="shared" si="41"/>
        <v>75562623.4577497</v>
      </c>
      <c r="DG67">
        <v>0.0052</v>
      </c>
      <c r="DH67">
        <v>1299808781.904355</v>
      </c>
      <c r="DI67">
        <v>2763416.634004327</v>
      </c>
      <c r="DJ67">
        <v>10274310422.45355</v>
      </c>
      <c r="DK67">
        <v>7832671</v>
      </c>
      <c r="DL67">
        <f t="shared" si="43"/>
        <v>53426414.19675846</v>
      </c>
      <c r="DM67">
        <f t="shared" si="44"/>
        <v>61259085.19675846</v>
      </c>
      <c r="DO67">
        <v>10948166.021051466</v>
      </c>
      <c r="DP67">
        <f t="shared" si="45"/>
        <v>56930.463309467625</v>
      </c>
      <c r="DQ67">
        <f t="shared" si="46"/>
        <v>61316015.66006792</v>
      </c>
      <c r="DS67">
        <v>0.0052</v>
      </c>
      <c r="DT67">
        <v>905740821.941225</v>
      </c>
      <c r="DU67">
        <v>1804625.2164291083</v>
      </c>
      <c r="DV67">
        <v>8618775609.806866</v>
      </c>
      <c r="DW67">
        <v>5155866</v>
      </c>
      <c r="DX67">
        <f t="shared" si="48"/>
        <v>44817633.1709957</v>
      </c>
      <c r="DY67">
        <f t="shared" si="49"/>
        <v>49973499.1709957</v>
      </c>
      <c r="EA67">
        <v>9104501.587054906</v>
      </c>
      <c r="EB67">
        <f t="shared" si="50"/>
        <v>47343.40825268551</v>
      </c>
      <c r="EC67">
        <f t="shared" si="51"/>
        <v>50020842.57924838</v>
      </c>
      <c r="EE67">
        <v>0.0052</v>
      </c>
      <c r="EF67">
        <v>625339155.5610839</v>
      </c>
      <c r="EG67">
        <v>1162406.840851802</v>
      </c>
      <c r="EH67">
        <v>7127334878.967089</v>
      </c>
      <c r="EI67">
        <v>3351094</v>
      </c>
      <c r="EJ67">
        <f t="shared" si="53"/>
        <v>37062141.370628856</v>
      </c>
      <c r="EK67">
        <f t="shared" si="54"/>
        <v>40413235.370628856</v>
      </c>
      <c r="EM67">
        <v>7629458.166354525</v>
      </c>
      <c r="EN67">
        <f t="shared" si="55"/>
        <v>39673.18246504353</v>
      </c>
      <c r="EO67">
        <f t="shared" si="56"/>
        <v>40452908.5530939</v>
      </c>
      <c r="EQ67">
        <v>0.0052</v>
      </c>
      <c r="ER67">
        <v>423246083.7607877</v>
      </c>
      <c r="ES67">
        <v>730207.1935094803</v>
      </c>
      <c r="ET67">
        <v>5647732192.3943815</v>
      </c>
      <c r="EU67">
        <v>2084595</v>
      </c>
      <c r="EV67">
        <f t="shared" si="58"/>
        <v>29368207.40045078</v>
      </c>
      <c r="EW67">
        <f t="shared" si="59"/>
        <v>31452802.40045078</v>
      </c>
      <c r="EY67">
        <v>6426662.132556773</v>
      </c>
      <c r="EZ67">
        <f t="shared" si="60"/>
        <v>33418.64308929522</v>
      </c>
      <c r="FA67">
        <f t="shared" si="61"/>
        <v>31486221.043540075</v>
      </c>
      <c r="FC67">
        <v>0.0052</v>
      </c>
      <c r="FD67">
        <v>275926417.27109843</v>
      </c>
      <c r="FE67">
        <v>439182.8824327359</v>
      </c>
      <c r="FF67">
        <v>3936804577.7317824</v>
      </c>
      <c r="FG67">
        <v>1266962</v>
      </c>
      <c r="FH67">
        <f t="shared" si="63"/>
        <v>20471383.80420527</v>
      </c>
      <c r="FI67">
        <f t="shared" si="64"/>
        <v>21738345.80420527</v>
      </c>
      <c r="FK67">
        <v>5430073.244288726</v>
      </c>
      <c r="FL67">
        <f t="shared" si="65"/>
        <v>28236.38087030137</v>
      </c>
      <c r="FM67">
        <f t="shared" si="66"/>
        <v>21766582.18507557</v>
      </c>
    </row>
    <row r="68" spans="3:169" ht="12.75">
      <c r="C68">
        <v>0.0053</v>
      </c>
      <c r="D68">
        <v>291393385441.933</v>
      </c>
      <c r="E68">
        <v>973739567.862875</v>
      </c>
      <c r="F68">
        <v>511363634983.766</v>
      </c>
      <c r="G68">
        <f t="shared" si="0"/>
        <v>2518124510.70512</v>
      </c>
      <c r="H68">
        <f t="shared" si="1"/>
        <v>2710227265.41396</v>
      </c>
      <c r="I68">
        <f t="shared" si="2"/>
        <v>5228351776.11908</v>
      </c>
      <c r="K68">
        <v>714285684.6428571</v>
      </c>
      <c r="L68">
        <f t="shared" si="3"/>
        <v>3785714.1286071427</v>
      </c>
      <c r="M68">
        <f t="shared" si="4"/>
        <v>5232137490.247686</v>
      </c>
      <c r="O68">
        <v>0.0053</v>
      </c>
      <c r="P68">
        <v>57192640066.4571</v>
      </c>
      <c r="Q68">
        <v>182714477.793247</v>
      </c>
      <c r="R68">
        <v>117700623960.357</v>
      </c>
      <c r="S68">
        <f t="shared" si="5"/>
        <v>485835470.14546967</v>
      </c>
      <c r="T68">
        <f t="shared" si="67"/>
        <v>623813306.9898921</v>
      </c>
      <c r="U68">
        <f t="shared" si="6"/>
        <v>1109648777.1353617</v>
      </c>
      <c r="W68">
        <v>158789648.08655334</v>
      </c>
      <c r="X68">
        <f t="shared" si="7"/>
        <v>841585.1348587327</v>
      </c>
      <c r="Y68">
        <f t="shared" si="8"/>
        <v>1110490362.2702205</v>
      </c>
      <c r="AA68">
        <v>0.0053</v>
      </c>
      <c r="AB68">
        <v>26110488402.892326</v>
      </c>
      <c r="AC68">
        <v>79927660.21306314</v>
      </c>
      <c r="AD68">
        <v>62440780810.03876</v>
      </c>
      <c r="AE68">
        <f t="shared" si="9"/>
        <v>218313248.74839246</v>
      </c>
      <c r="AF68">
        <f t="shared" si="68"/>
        <v>330936138.29320544</v>
      </c>
      <c r="AG68">
        <f t="shared" si="10"/>
        <v>549249387.0415978</v>
      </c>
      <c r="AI68">
        <v>81579001.98802291</v>
      </c>
      <c r="AJ68">
        <f t="shared" si="11"/>
        <v>432368.7105365214</v>
      </c>
      <c r="AK68">
        <f t="shared" si="12"/>
        <v>549681755.7521343</v>
      </c>
      <c r="AM68">
        <v>0.0053</v>
      </c>
      <c r="AN68">
        <v>14558852888.636045</v>
      </c>
      <c r="AO68">
        <v>42621690.3313192</v>
      </c>
      <c r="AP68">
        <v>40669153077.352905</v>
      </c>
      <c r="AQ68">
        <f t="shared" si="69"/>
        <v>119783610.64109024</v>
      </c>
      <c r="AR68">
        <f t="shared" si="13"/>
        <v>215546511.3099704</v>
      </c>
      <c r="AS68">
        <f t="shared" si="14"/>
        <v>335330121.95106065</v>
      </c>
      <c r="AU68">
        <v>51441107.725510456</v>
      </c>
      <c r="AV68">
        <f t="shared" si="15"/>
        <v>272637.8709452054</v>
      </c>
      <c r="AW68">
        <f t="shared" si="16"/>
        <v>335602759.82200587</v>
      </c>
      <c r="AY68">
        <v>0.0053</v>
      </c>
      <c r="AZ68">
        <v>8948838538.567528</v>
      </c>
      <c r="BA68">
        <v>25002667.895421125</v>
      </c>
      <c r="BB68">
        <v>29356395300.531467</v>
      </c>
      <c r="BC68">
        <v>69746861</v>
      </c>
      <c r="BD68">
        <f t="shared" si="18"/>
        <v>155588895.09281677</v>
      </c>
      <c r="BE68">
        <f t="shared" si="19"/>
        <v>225335756.09281677</v>
      </c>
      <c r="BG68">
        <v>35946174.46652921</v>
      </c>
      <c r="BH68">
        <f t="shared" si="20"/>
        <v>190514.72467260482</v>
      </c>
      <c r="BI68">
        <f t="shared" si="21"/>
        <v>225526270.8174894</v>
      </c>
      <c r="BK68">
        <v>0.0053</v>
      </c>
      <c r="BL68">
        <v>5814232630.810917</v>
      </c>
      <c r="BM68">
        <v>15468004.070525639</v>
      </c>
      <c r="BN68">
        <v>22519349759.492287</v>
      </c>
      <c r="BO68">
        <v>43376321</v>
      </c>
      <c r="BP68">
        <f t="shared" si="23"/>
        <v>119352553.72530912</v>
      </c>
      <c r="BQ68">
        <f t="shared" si="24"/>
        <v>162728874.72530913</v>
      </c>
      <c r="BS68">
        <v>26701700.570213564</v>
      </c>
      <c r="BT68">
        <f t="shared" si="25"/>
        <v>141519.0130221319</v>
      </c>
      <c r="BU68">
        <f t="shared" si="26"/>
        <v>162870393.73833126</v>
      </c>
      <c r="BW68">
        <v>0.0053</v>
      </c>
      <c r="BX68">
        <v>3907572859.308721</v>
      </c>
      <c r="BY68">
        <v>9873581.568520838</v>
      </c>
      <c r="BZ68">
        <v>17963887231.704277</v>
      </c>
      <c r="CA68">
        <v>27848417</v>
      </c>
      <c r="CB68">
        <f t="shared" si="28"/>
        <v>95208602.32803267</v>
      </c>
      <c r="CC68">
        <f t="shared" si="29"/>
        <v>123057019.32803267</v>
      </c>
      <c r="CE68">
        <v>20644120.47439863</v>
      </c>
      <c r="CF68">
        <f t="shared" si="30"/>
        <v>109413.83851431275</v>
      </c>
      <c r="CG68">
        <f t="shared" si="31"/>
        <v>123166433.16654699</v>
      </c>
      <c r="CI68">
        <v>0.0053</v>
      </c>
      <c r="CJ68">
        <v>2681489759.483802</v>
      </c>
      <c r="CK68">
        <v>6417323.5811567735</v>
      </c>
      <c r="CL68">
        <v>14706345607.38256</v>
      </c>
      <c r="CM68">
        <v>18215879</v>
      </c>
      <c r="CN68">
        <f t="shared" si="33"/>
        <v>77943631.71912757</v>
      </c>
      <c r="CO68">
        <f t="shared" si="34"/>
        <v>96159510.71912757</v>
      </c>
      <c r="CQ68">
        <v>16409699.211673103</v>
      </c>
      <c r="CR68">
        <f t="shared" si="35"/>
        <v>86971.40582186745</v>
      </c>
      <c r="CS68">
        <f t="shared" si="36"/>
        <v>96246482.12494944</v>
      </c>
      <c r="CU68">
        <v>0.0053</v>
      </c>
      <c r="CV68">
        <v>1862291442.2757006</v>
      </c>
      <c r="CW68">
        <v>4208044.186541391</v>
      </c>
      <c r="CX68">
        <v>12240383007.887611</v>
      </c>
      <c r="CY68">
        <v>11843439</v>
      </c>
      <c r="CZ68">
        <f t="shared" si="38"/>
        <v>64874029.94180434</v>
      </c>
      <c r="DA68">
        <f t="shared" si="39"/>
        <v>76717468.94180435</v>
      </c>
      <c r="DC68">
        <v>13306310.910407212</v>
      </c>
      <c r="DD68">
        <f t="shared" si="40"/>
        <v>70523.44782515822</v>
      </c>
      <c r="DE68">
        <f t="shared" si="41"/>
        <v>76787992.38962951</v>
      </c>
      <c r="DG68">
        <v>0.0053</v>
      </c>
      <c r="DH68">
        <v>1299808781.904355</v>
      </c>
      <c r="DI68">
        <v>2763416.634004327</v>
      </c>
      <c r="DJ68">
        <v>10274310422.45355</v>
      </c>
      <c r="DK68">
        <v>7832671</v>
      </c>
      <c r="DL68">
        <f t="shared" si="43"/>
        <v>54453845.239003815</v>
      </c>
      <c r="DM68">
        <f t="shared" si="44"/>
        <v>62286516.239003815</v>
      </c>
      <c r="DO68">
        <v>10948166.021051466</v>
      </c>
      <c r="DP68">
        <f t="shared" si="45"/>
        <v>58025.279911572776</v>
      </c>
      <c r="DQ68">
        <f t="shared" si="46"/>
        <v>62344541.518915385</v>
      </c>
      <c r="DS68">
        <v>0.0053</v>
      </c>
      <c r="DT68">
        <v>905740821.941225</v>
      </c>
      <c r="DU68">
        <v>1804625.2164291083</v>
      </c>
      <c r="DV68">
        <v>8618775609.806866</v>
      </c>
      <c r="DW68">
        <v>5155866</v>
      </c>
      <c r="DX68">
        <f t="shared" si="48"/>
        <v>45679510.73197639</v>
      </c>
      <c r="DY68">
        <f t="shared" si="49"/>
        <v>50835376.73197639</v>
      </c>
      <c r="EA68">
        <v>9104501.587054906</v>
      </c>
      <c r="EB68">
        <f t="shared" si="50"/>
        <v>48253.858411391004</v>
      </c>
      <c r="EC68">
        <f t="shared" si="51"/>
        <v>50883630.590387784</v>
      </c>
      <c r="EE68">
        <v>0.0053</v>
      </c>
      <c r="EF68">
        <v>625339155.5610839</v>
      </c>
      <c r="EG68">
        <v>1162406.840851802</v>
      </c>
      <c r="EH68">
        <v>7127334878.967089</v>
      </c>
      <c r="EI68">
        <v>3351094</v>
      </c>
      <c r="EJ68">
        <f t="shared" si="53"/>
        <v>37774874.85852557</v>
      </c>
      <c r="EK68">
        <f t="shared" si="54"/>
        <v>41125968.85852557</v>
      </c>
      <c r="EM68">
        <v>7629458.166354525</v>
      </c>
      <c r="EN68">
        <f t="shared" si="55"/>
        <v>40436.12828167898</v>
      </c>
      <c r="EO68">
        <f t="shared" si="56"/>
        <v>41166404.98680724</v>
      </c>
      <c r="EQ68">
        <v>0.0053</v>
      </c>
      <c r="ER68">
        <v>423246083.7607877</v>
      </c>
      <c r="ES68">
        <v>730207.1935094803</v>
      </c>
      <c r="ET68">
        <v>5647732192.3943815</v>
      </c>
      <c r="EU68">
        <v>2084595</v>
      </c>
      <c r="EV68">
        <f t="shared" si="58"/>
        <v>29932980.61969022</v>
      </c>
      <c r="EW68">
        <f t="shared" si="59"/>
        <v>32017575.61969022</v>
      </c>
      <c r="EY68">
        <v>6426662.132556773</v>
      </c>
      <c r="EZ68">
        <f t="shared" si="60"/>
        <v>34061.30930255089</v>
      </c>
      <c r="FA68">
        <f t="shared" si="61"/>
        <v>32051636.92899277</v>
      </c>
      <c r="FC68">
        <v>0.0053</v>
      </c>
      <c r="FD68">
        <v>275926417.27109843</v>
      </c>
      <c r="FE68">
        <v>439182.8824327359</v>
      </c>
      <c r="FF68">
        <v>3936804577.7317824</v>
      </c>
      <c r="FG68">
        <v>1266962</v>
      </c>
      <c r="FH68">
        <f t="shared" si="63"/>
        <v>20865064.261978447</v>
      </c>
      <c r="FI68">
        <f t="shared" si="64"/>
        <v>22132026.261978447</v>
      </c>
      <c r="FK68">
        <v>5430073.244288726</v>
      </c>
      <c r="FL68">
        <f t="shared" si="65"/>
        <v>28779.388194730247</v>
      </c>
      <c r="FM68">
        <f t="shared" si="66"/>
        <v>22160805.650173176</v>
      </c>
    </row>
    <row r="69" spans="3:169" ht="12.75">
      <c r="C69">
        <v>0.0054</v>
      </c>
      <c r="D69">
        <v>291393385441.933</v>
      </c>
      <c r="E69">
        <v>973739567.862875</v>
      </c>
      <c r="F69">
        <v>511363634983.766</v>
      </c>
      <c r="G69">
        <f t="shared" si="0"/>
        <v>2547263849.2493134</v>
      </c>
      <c r="H69">
        <f t="shared" si="1"/>
        <v>2761363628.9123363</v>
      </c>
      <c r="I69">
        <f t="shared" si="2"/>
        <v>5308627478.16165</v>
      </c>
      <c r="K69">
        <v>714285684.6428571</v>
      </c>
      <c r="L69">
        <f t="shared" si="3"/>
        <v>3857142.6970714284</v>
      </c>
      <c r="M69">
        <f t="shared" si="4"/>
        <v>5312484620.858721</v>
      </c>
      <c r="O69">
        <v>0.0054</v>
      </c>
      <c r="P69">
        <v>57192640066.4571</v>
      </c>
      <c r="Q69">
        <v>182714477.793247</v>
      </c>
      <c r="R69">
        <v>117700623960.357</v>
      </c>
      <c r="S69">
        <f t="shared" si="5"/>
        <v>491554734.15211535</v>
      </c>
      <c r="T69">
        <f t="shared" si="67"/>
        <v>635583369.3859278</v>
      </c>
      <c r="U69">
        <f t="shared" si="6"/>
        <v>1127138103.538043</v>
      </c>
      <c r="W69">
        <v>158789648.08655334</v>
      </c>
      <c r="X69">
        <f t="shared" si="7"/>
        <v>857464.099667388</v>
      </c>
      <c r="Y69">
        <f t="shared" si="8"/>
        <v>1127995567.6377103</v>
      </c>
      <c r="AA69">
        <v>0.0054</v>
      </c>
      <c r="AB69">
        <v>26110488402.892326</v>
      </c>
      <c r="AC69">
        <v>79927660.21306314</v>
      </c>
      <c r="AD69">
        <v>62440780810.03876</v>
      </c>
      <c r="AE69">
        <f t="shared" si="9"/>
        <v>220924297.5886817</v>
      </c>
      <c r="AF69">
        <f t="shared" si="68"/>
        <v>337180216.3742093</v>
      </c>
      <c r="AG69">
        <f t="shared" si="10"/>
        <v>558104513.962891</v>
      </c>
      <c r="AI69">
        <v>81579001.98802291</v>
      </c>
      <c r="AJ69">
        <f t="shared" si="11"/>
        <v>440526.61073532375</v>
      </c>
      <c r="AK69">
        <f t="shared" si="12"/>
        <v>558545040.5736263</v>
      </c>
      <c r="AM69">
        <v>0.0054</v>
      </c>
      <c r="AN69">
        <v>14558852888.636045</v>
      </c>
      <c r="AO69">
        <v>42621690.3313192</v>
      </c>
      <c r="AP69">
        <v>40669153077.352905</v>
      </c>
      <c r="AQ69">
        <v>119783611</v>
      </c>
      <c r="AR69">
        <f t="shared" si="13"/>
        <v>219613426.6177057</v>
      </c>
      <c r="AS69">
        <f t="shared" si="14"/>
        <v>339397037.6177057</v>
      </c>
      <c r="AU69">
        <v>51441107.725510456</v>
      </c>
      <c r="AV69">
        <f t="shared" si="15"/>
        <v>277781.9817177565</v>
      </c>
      <c r="AW69">
        <f t="shared" si="16"/>
        <v>339674819.59942347</v>
      </c>
      <c r="AY69">
        <v>0.0054</v>
      </c>
      <c r="AZ69">
        <v>8948838538.567528</v>
      </c>
      <c r="BA69">
        <v>25002667.895421125</v>
      </c>
      <c r="BB69">
        <v>29356395300.531467</v>
      </c>
      <c r="BC69">
        <v>69746861</v>
      </c>
      <c r="BD69">
        <f t="shared" si="18"/>
        <v>158524534.62286994</v>
      </c>
      <c r="BE69">
        <f t="shared" si="19"/>
        <v>228271395.62286994</v>
      </c>
      <c r="BG69">
        <v>35946174.46652921</v>
      </c>
      <c r="BH69">
        <f t="shared" si="20"/>
        <v>194109.34211925775</v>
      </c>
      <c r="BI69">
        <f t="shared" si="21"/>
        <v>228465504.9649892</v>
      </c>
      <c r="BK69">
        <v>0.0054</v>
      </c>
      <c r="BL69">
        <v>5814232630.810917</v>
      </c>
      <c r="BM69">
        <v>15468004.070525639</v>
      </c>
      <c r="BN69">
        <v>22519349759.492287</v>
      </c>
      <c r="BO69">
        <v>43376321</v>
      </c>
      <c r="BP69">
        <f t="shared" si="23"/>
        <v>121604488.70125836</v>
      </c>
      <c r="BQ69">
        <f t="shared" si="24"/>
        <v>164980809.70125836</v>
      </c>
      <c r="BS69">
        <v>26701700.570213564</v>
      </c>
      <c r="BT69">
        <f t="shared" si="25"/>
        <v>144189.18307915324</v>
      </c>
      <c r="BU69">
        <f t="shared" si="26"/>
        <v>165124998.8843375</v>
      </c>
      <c r="BW69">
        <v>0.0054</v>
      </c>
      <c r="BX69">
        <v>3907572859.308721</v>
      </c>
      <c r="BY69">
        <v>9873581.568520838</v>
      </c>
      <c r="BZ69">
        <v>17963887231.704277</v>
      </c>
      <c r="CA69">
        <v>27848417</v>
      </c>
      <c r="CB69">
        <f t="shared" si="28"/>
        <v>97004991.0512031</v>
      </c>
      <c r="CC69">
        <f t="shared" si="29"/>
        <v>124853408.0512031</v>
      </c>
      <c r="CE69">
        <v>20644120.47439863</v>
      </c>
      <c r="CF69">
        <f t="shared" si="30"/>
        <v>111478.25056175262</v>
      </c>
      <c r="CG69">
        <f t="shared" si="31"/>
        <v>124964886.30176486</v>
      </c>
      <c r="CI69">
        <v>0.0054</v>
      </c>
      <c r="CJ69">
        <v>2681489759.483802</v>
      </c>
      <c r="CK69">
        <v>6417323.5811567735</v>
      </c>
      <c r="CL69">
        <v>14706345607.38256</v>
      </c>
      <c r="CM69">
        <v>18215879</v>
      </c>
      <c r="CN69">
        <f t="shared" si="33"/>
        <v>79414266.27986583</v>
      </c>
      <c r="CO69">
        <f t="shared" si="34"/>
        <v>97630145.27986583</v>
      </c>
      <c r="CQ69">
        <v>16409699.211673103</v>
      </c>
      <c r="CR69">
        <f t="shared" si="35"/>
        <v>88612.37574303476</v>
      </c>
      <c r="CS69">
        <f t="shared" si="36"/>
        <v>97718757.65560886</v>
      </c>
      <c r="CU69">
        <v>0.0054</v>
      </c>
      <c r="CV69">
        <v>1862291442.2757006</v>
      </c>
      <c r="CW69">
        <v>4208044.186541391</v>
      </c>
      <c r="CX69">
        <v>12240383007.887611</v>
      </c>
      <c r="CY69">
        <v>11843439</v>
      </c>
      <c r="CZ69">
        <f t="shared" si="38"/>
        <v>66098068.2425931</v>
      </c>
      <c r="DA69">
        <f t="shared" si="39"/>
        <v>77941507.24259311</v>
      </c>
      <c r="DC69">
        <v>13306310.910407212</v>
      </c>
      <c r="DD69">
        <f t="shared" si="40"/>
        <v>71854.07891619895</v>
      </c>
      <c r="DE69">
        <f t="shared" si="41"/>
        <v>78013361.3215093</v>
      </c>
      <c r="DG69">
        <v>0.0054</v>
      </c>
      <c r="DH69">
        <v>1299808781.904355</v>
      </c>
      <c r="DI69">
        <v>2763416.634004327</v>
      </c>
      <c r="DJ69">
        <v>10274310422.45355</v>
      </c>
      <c r="DK69">
        <v>7832671</v>
      </c>
      <c r="DL69">
        <f t="shared" si="43"/>
        <v>55481276.28124917</v>
      </c>
      <c r="DM69">
        <f t="shared" si="44"/>
        <v>63313947.28124917</v>
      </c>
      <c r="DO69">
        <v>10948166.021051466</v>
      </c>
      <c r="DP69">
        <f t="shared" si="45"/>
        <v>59120.09651367792</v>
      </c>
      <c r="DQ69">
        <f t="shared" si="46"/>
        <v>63373067.377762854</v>
      </c>
      <c r="DS69">
        <v>0.0054</v>
      </c>
      <c r="DT69">
        <v>905740821.941225</v>
      </c>
      <c r="DU69">
        <v>1804625.2164291083</v>
      </c>
      <c r="DV69">
        <v>8618775609.806866</v>
      </c>
      <c r="DW69">
        <v>5155866</v>
      </c>
      <c r="DX69">
        <f t="shared" si="48"/>
        <v>46541388.292957075</v>
      </c>
      <c r="DY69">
        <f t="shared" si="49"/>
        <v>51697254.292957075</v>
      </c>
      <c r="EA69">
        <v>9104501.587054906</v>
      </c>
      <c r="EB69">
        <f t="shared" si="50"/>
        <v>49164.308570096495</v>
      </c>
      <c r="EC69">
        <f t="shared" si="51"/>
        <v>51746418.60152717</v>
      </c>
      <c r="EE69">
        <v>0.0054</v>
      </c>
      <c r="EF69">
        <v>625339155.5610839</v>
      </c>
      <c r="EG69">
        <v>1162406.840851802</v>
      </c>
      <c r="EH69">
        <v>7127334878.967089</v>
      </c>
      <c r="EI69">
        <v>3351094</v>
      </c>
      <c r="EJ69">
        <f t="shared" si="53"/>
        <v>38487608.34642228</v>
      </c>
      <c r="EK69">
        <f t="shared" si="54"/>
        <v>41838702.34642228</v>
      </c>
      <c r="EM69">
        <v>7629458.166354525</v>
      </c>
      <c r="EN69">
        <f t="shared" si="55"/>
        <v>41199.074098314435</v>
      </c>
      <c r="EO69">
        <f t="shared" si="56"/>
        <v>41879901.42052059</v>
      </c>
      <c r="EQ69">
        <v>0.0054</v>
      </c>
      <c r="ER69">
        <v>423246083.7607877</v>
      </c>
      <c r="ES69">
        <v>730207.1935094803</v>
      </c>
      <c r="ET69">
        <v>5647732192.3943815</v>
      </c>
      <c r="EU69">
        <v>2084595</v>
      </c>
      <c r="EV69">
        <f t="shared" si="58"/>
        <v>30497753.83892966</v>
      </c>
      <c r="EW69">
        <f t="shared" si="59"/>
        <v>32582348.83892966</v>
      </c>
      <c r="EY69">
        <v>6426662.132556773</v>
      </c>
      <c r="EZ69">
        <f t="shared" si="60"/>
        <v>34703.975515806575</v>
      </c>
      <c r="FA69">
        <f t="shared" si="61"/>
        <v>32617052.814445466</v>
      </c>
      <c r="FC69">
        <v>0.0054</v>
      </c>
      <c r="FD69">
        <v>275926417.27109843</v>
      </c>
      <c r="FE69">
        <v>439182.8824327359</v>
      </c>
      <c r="FF69">
        <v>3936804577.7317824</v>
      </c>
      <c r="FG69">
        <v>1266962</v>
      </c>
      <c r="FH69">
        <f t="shared" si="63"/>
        <v>21258744.719751626</v>
      </c>
      <c r="FI69">
        <f t="shared" si="64"/>
        <v>22525706.719751626</v>
      </c>
      <c r="FK69">
        <v>5430073.244288726</v>
      </c>
      <c r="FL69">
        <f t="shared" si="65"/>
        <v>29322.39551915912</v>
      </c>
      <c r="FM69">
        <f t="shared" si="66"/>
        <v>22555029.115270786</v>
      </c>
    </row>
    <row r="70" spans="3:169" ht="12.75">
      <c r="C70">
        <v>0.0055</v>
      </c>
      <c r="D70">
        <v>291393385441.933</v>
      </c>
      <c r="E70">
        <v>973739567.862875</v>
      </c>
      <c r="F70">
        <v>511363634983.766</v>
      </c>
      <c r="G70">
        <f t="shared" si="0"/>
        <v>2576403187.7935066</v>
      </c>
      <c r="H70">
        <f t="shared" si="1"/>
        <v>2812499992.4107127</v>
      </c>
      <c r="I70">
        <f t="shared" si="2"/>
        <v>5388903180.20422</v>
      </c>
      <c r="K70">
        <v>714285684.6428571</v>
      </c>
      <c r="L70">
        <f t="shared" si="3"/>
        <v>3928571.2655357136</v>
      </c>
      <c r="M70">
        <f t="shared" si="4"/>
        <v>5392831751.469755</v>
      </c>
      <c r="O70">
        <v>0.0055</v>
      </c>
      <c r="P70">
        <v>57192640066.4571</v>
      </c>
      <c r="Q70">
        <v>182714477.793247</v>
      </c>
      <c r="R70">
        <v>117700623960.357</v>
      </c>
      <c r="S70">
        <f t="shared" si="5"/>
        <v>497273998.158761</v>
      </c>
      <c r="T70">
        <f t="shared" si="67"/>
        <v>647353431.7819635</v>
      </c>
      <c r="U70">
        <f t="shared" si="6"/>
        <v>1144627429.9407244</v>
      </c>
      <c r="W70">
        <v>158789648.08655334</v>
      </c>
      <c r="X70">
        <f t="shared" si="7"/>
        <v>873343.0644760433</v>
      </c>
      <c r="Y70">
        <f t="shared" si="8"/>
        <v>1145500773.0052004</v>
      </c>
      <c r="AA70">
        <v>0.0055</v>
      </c>
      <c r="AB70">
        <v>26110488402.892326</v>
      </c>
      <c r="AC70">
        <v>79927660.21306314</v>
      </c>
      <c r="AD70">
        <v>62440780810.03876</v>
      </c>
      <c r="AE70">
        <f t="shared" si="9"/>
        <v>223535346.42897093</v>
      </c>
      <c r="AF70">
        <f t="shared" si="68"/>
        <v>343424294.4552131</v>
      </c>
      <c r="AG70">
        <f t="shared" si="10"/>
        <v>566959640.8841841</v>
      </c>
      <c r="AI70">
        <v>81579001.98802291</v>
      </c>
      <c r="AJ70">
        <f t="shared" si="11"/>
        <v>448684.510934126</v>
      </c>
      <c r="AK70">
        <f t="shared" si="12"/>
        <v>567408325.3951182</v>
      </c>
      <c r="AM70">
        <v>0.0055</v>
      </c>
      <c r="AN70">
        <v>14558852888.636045</v>
      </c>
      <c r="AO70">
        <v>42621690.3313192</v>
      </c>
      <c r="AP70">
        <v>40669153077.352905</v>
      </c>
      <c r="AQ70">
        <v>119783611</v>
      </c>
      <c r="AR70">
        <f t="shared" si="13"/>
        <v>223680341.92544097</v>
      </c>
      <c r="AS70">
        <f t="shared" si="14"/>
        <v>343463952.92544097</v>
      </c>
      <c r="AU70">
        <v>51441107.725510456</v>
      </c>
      <c r="AV70">
        <f t="shared" si="15"/>
        <v>282926.09249030746</v>
      </c>
      <c r="AW70">
        <f t="shared" si="16"/>
        <v>343746879.0179313</v>
      </c>
      <c r="AY70">
        <v>0.0055</v>
      </c>
      <c r="AZ70">
        <v>8948838538.567528</v>
      </c>
      <c r="BA70">
        <v>25002667.895421125</v>
      </c>
      <c r="BB70">
        <v>29356395300.531467</v>
      </c>
      <c r="BC70">
        <v>69746861</v>
      </c>
      <c r="BD70">
        <f t="shared" si="18"/>
        <v>161460174.15292305</v>
      </c>
      <c r="BE70">
        <f t="shared" si="19"/>
        <v>231207035.15292305</v>
      </c>
      <c r="BG70">
        <v>35946174.46652921</v>
      </c>
      <c r="BH70">
        <f t="shared" si="20"/>
        <v>197703.95956591066</v>
      </c>
      <c r="BI70">
        <f t="shared" si="21"/>
        <v>231404739.11248896</v>
      </c>
      <c r="BK70">
        <v>0.0055</v>
      </c>
      <c r="BL70">
        <v>5814232630.810917</v>
      </c>
      <c r="BM70">
        <v>15468004.070525639</v>
      </c>
      <c r="BN70">
        <v>22519349759.492287</v>
      </c>
      <c r="BO70">
        <v>43376321</v>
      </c>
      <c r="BP70">
        <f t="shared" si="23"/>
        <v>123856423.67720757</v>
      </c>
      <c r="BQ70">
        <f t="shared" si="24"/>
        <v>167232744.6772076</v>
      </c>
      <c r="BS70">
        <v>26701700.570213564</v>
      </c>
      <c r="BT70">
        <f t="shared" si="25"/>
        <v>146859.35313617458</v>
      </c>
      <c r="BU70">
        <f t="shared" si="26"/>
        <v>167379604.03034377</v>
      </c>
      <c r="BW70">
        <v>0.0055</v>
      </c>
      <c r="BX70">
        <v>3907572859.308721</v>
      </c>
      <c r="BY70">
        <v>9873581.568520838</v>
      </c>
      <c r="BZ70">
        <v>17963887231.704277</v>
      </c>
      <c r="CA70">
        <v>27848417</v>
      </c>
      <c r="CB70">
        <f t="shared" si="28"/>
        <v>98801379.77437352</v>
      </c>
      <c r="CC70">
        <f t="shared" si="29"/>
        <v>126649796.77437352</v>
      </c>
      <c r="CE70">
        <v>20644120.47439863</v>
      </c>
      <c r="CF70">
        <f t="shared" si="30"/>
        <v>113542.66260919247</v>
      </c>
      <c r="CG70">
        <f t="shared" si="31"/>
        <v>126763339.4369827</v>
      </c>
      <c r="CI70">
        <v>0.0055</v>
      </c>
      <c r="CJ70">
        <v>2681489759.483802</v>
      </c>
      <c r="CK70">
        <v>6417323.5811567735</v>
      </c>
      <c r="CL70">
        <v>14706345607.38256</v>
      </c>
      <c r="CM70">
        <v>18215879</v>
      </c>
      <c r="CN70">
        <f t="shared" si="33"/>
        <v>80884900.84060408</v>
      </c>
      <c r="CO70">
        <f t="shared" si="34"/>
        <v>99100779.84060408</v>
      </c>
      <c r="CQ70">
        <v>16409699.211673103</v>
      </c>
      <c r="CR70">
        <f t="shared" si="35"/>
        <v>90253.34566420206</v>
      </c>
      <c r="CS70">
        <f t="shared" si="36"/>
        <v>99191033.18626828</v>
      </c>
      <c r="CU70">
        <v>0.0055</v>
      </c>
      <c r="CV70">
        <v>1862291442.2757006</v>
      </c>
      <c r="CW70">
        <v>4208044.186541391</v>
      </c>
      <c r="CX70">
        <v>12240383007.887611</v>
      </c>
      <c r="CY70">
        <v>11843439</v>
      </c>
      <c r="CZ70">
        <f t="shared" si="38"/>
        <v>67322106.54338185</v>
      </c>
      <c r="DA70">
        <f t="shared" si="39"/>
        <v>79165545.54338185</v>
      </c>
      <c r="DC70">
        <v>13306310.910407212</v>
      </c>
      <c r="DD70">
        <f t="shared" si="40"/>
        <v>73184.71000723966</v>
      </c>
      <c r="DE70">
        <f t="shared" si="41"/>
        <v>79238730.25338909</v>
      </c>
      <c r="DG70">
        <v>0.0055</v>
      </c>
      <c r="DH70">
        <v>1299808781.904355</v>
      </c>
      <c r="DI70">
        <v>2763416.634004327</v>
      </c>
      <c r="DJ70">
        <v>10274310422.45355</v>
      </c>
      <c r="DK70">
        <v>7832671</v>
      </c>
      <c r="DL70">
        <f t="shared" si="43"/>
        <v>56508707.323494524</v>
      </c>
      <c r="DM70">
        <f t="shared" si="44"/>
        <v>64341378.323494524</v>
      </c>
      <c r="DO70">
        <v>10948166.021051466</v>
      </c>
      <c r="DP70">
        <f t="shared" si="45"/>
        <v>60214.91311578306</v>
      </c>
      <c r="DQ70">
        <f t="shared" si="46"/>
        <v>64401593.23661031</v>
      </c>
      <c r="DS70">
        <v>0.0055</v>
      </c>
      <c r="DT70">
        <v>905740821.941225</v>
      </c>
      <c r="DU70">
        <v>1804625.2164291083</v>
      </c>
      <c r="DV70">
        <v>8618775609.806866</v>
      </c>
      <c r="DW70">
        <v>5155866</v>
      </c>
      <c r="DX70">
        <f t="shared" si="48"/>
        <v>47403265.85393776</v>
      </c>
      <c r="DY70">
        <f t="shared" si="49"/>
        <v>52559131.85393776</v>
      </c>
      <c r="EA70">
        <v>9104501.587054906</v>
      </c>
      <c r="EB70">
        <f t="shared" si="50"/>
        <v>50074.758728801986</v>
      </c>
      <c r="EC70">
        <f t="shared" si="51"/>
        <v>52609206.61266656</v>
      </c>
      <c r="EE70">
        <v>0.0055</v>
      </c>
      <c r="EF70">
        <v>625339155.5610839</v>
      </c>
      <c r="EG70">
        <v>1162406.840851802</v>
      </c>
      <c r="EH70">
        <v>7127334878.967089</v>
      </c>
      <c r="EI70">
        <v>3351094</v>
      </c>
      <c r="EJ70">
        <f t="shared" si="53"/>
        <v>39200341.83431899</v>
      </c>
      <c r="EK70">
        <f t="shared" si="54"/>
        <v>42551435.83431899</v>
      </c>
      <c r="EM70">
        <v>7629458.166354525</v>
      </c>
      <c r="EN70">
        <f t="shared" si="55"/>
        <v>41962.01991494989</v>
      </c>
      <c r="EO70">
        <f t="shared" si="56"/>
        <v>42593397.854233935</v>
      </c>
      <c r="EQ70">
        <v>0.0055</v>
      </c>
      <c r="ER70">
        <v>423246083.7607877</v>
      </c>
      <c r="ES70">
        <v>730207.1935094803</v>
      </c>
      <c r="ET70">
        <v>5647732192.3943815</v>
      </c>
      <c r="EU70">
        <v>2084595</v>
      </c>
      <c r="EV70">
        <f t="shared" si="58"/>
        <v>31062527.058169097</v>
      </c>
      <c r="EW70">
        <f t="shared" si="59"/>
        <v>33147122.058169097</v>
      </c>
      <c r="EY70">
        <v>6426662.132556773</v>
      </c>
      <c r="EZ70">
        <f t="shared" si="60"/>
        <v>35346.64172906225</v>
      </c>
      <c r="FA70">
        <f t="shared" si="61"/>
        <v>33182468.699898157</v>
      </c>
      <c r="FC70">
        <v>0.0055</v>
      </c>
      <c r="FD70">
        <v>275926417.27109843</v>
      </c>
      <c r="FE70">
        <v>439182.8824327359</v>
      </c>
      <c r="FF70">
        <v>3936804577.7317824</v>
      </c>
      <c r="FG70">
        <v>1266962</v>
      </c>
      <c r="FH70">
        <f t="shared" si="63"/>
        <v>21652425.1775248</v>
      </c>
      <c r="FI70">
        <f t="shared" si="64"/>
        <v>22919387.1775248</v>
      </c>
      <c r="FK70">
        <v>5430073.244288726</v>
      </c>
      <c r="FL70">
        <f t="shared" si="65"/>
        <v>29865.40284358799</v>
      </c>
      <c r="FM70">
        <f t="shared" si="66"/>
        <v>22949252.58036839</v>
      </c>
    </row>
    <row r="71" spans="3:169" ht="12.75">
      <c r="C71">
        <v>0.0056</v>
      </c>
      <c r="D71">
        <v>291393385441.933</v>
      </c>
      <c r="E71">
        <v>973739567.862875</v>
      </c>
      <c r="F71">
        <v>511363634983.766</v>
      </c>
      <c r="G71">
        <f t="shared" si="0"/>
        <v>2605542526.3377</v>
      </c>
      <c r="H71">
        <f t="shared" si="1"/>
        <v>2863636355.9090896</v>
      </c>
      <c r="I71">
        <f t="shared" si="2"/>
        <v>5469178882.24679</v>
      </c>
      <c r="K71">
        <v>714285684.6428571</v>
      </c>
      <c r="L71">
        <f t="shared" si="3"/>
        <v>3999999.834</v>
      </c>
      <c r="M71">
        <f t="shared" si="4"/>
        <v>5473178882.08079</v>
      </c>
      <c r="O71">
        <v>0.0056</v>
      </c>
      <c r="P71">
        <v>57192640066.4571</v>
      </c>
      <c r="Q71">
        <v>182714477.793247</v>
      </c>
      <c r="R71">
        <v>117700623960.357</v>
      </c>
      <c r="S71">
        <f t="shared" si="5"/>
        <v>502993262.1654068</v>
      </c>
      <c r="T71">
        <f t="shared" si="67"/>
        <v>659123494.1779991</v>
      </c>
      <c r="U71">
        <f t="shared" si="6"/>
        <v>1162116756.343406</v>
      </c>
      <c r="W71">
        <v>158789648.08655334</v>
      </c>
      <c r="X71">
        <f t="shared" si="7"/>
        <v>889222.0292846987</v>
      </c>
      <c r="Y71">
        <f t="shared" si="8"/>
        <v>1163005978.3726907</v>
      </c>
      <c r="AA71">
        <v>0.0056</v>
      </c>
      <c r="AB71">
        <v>26110488402.892326</v>
      </c>
      <c r="AC71">
        <v>79927660.21306314</v>
      </c>
      <c r="AD71">
        <v>62440780810.03876</v>
      </c>
      <c r="AE71">
        <v>223535346</v>
      </c>
      <c r="AF71">
        <f t="shared" si="68"/>
        <v>349668372.53621703</v>
      </c>
      <c r="AG71">
        <f t="shared" si="10"/>
        <v>573203718.536217</v>
      </c>
      <c r="AI71">
        <v>81579001.98802291</v>
      </c>
      <c r="AJ71">
        <f t="shared" si="11"/>
        <v>456842.4111329283</v>
      </c>
      <c r="AK71">
        <f t="shared" si="12"/>
        <v>573660560.9473499</v>
      </c>
      <c r="AM71">
        <v>0.0056</v>
      </c>
      <c r="AN71">
        <v>14558852888.636045</v>
      </c>
      <c r="AO71">
        <v>42621690.3313192</v>
      </c>
      <c r="AP71">
        <v>40669153077.352905</v>
      </c>
      <c r="AQ71">
        <v>119783611</v>
      </c>
      <c r="AR71">
        <f t="shared" si="13"/>
        <v>227747257.23317626</v>
      </c>
      <c r="AS71">
        <f t="shared" si="14"/>
        <v>347530868.23317623</v>
      </c>
      <c r="AU71">
        <v>51441107.725510456</v>
      </c>
      <c r="AV71">
        <f t="shared" si="15"/>
        <v>288070.20326285856</v>
      </c>
      <c r="AW71">
        <f t="shared" si="16"/>
        <v>347818938.4364391</v>
      </c>
      <c r="AY71">
        <v>0.0056</v>
      </c>
      <c r="AZ71">
        <v>8948838538.567528</v>
      </c>
      <c r="BA71">
        <v>25002667.895421125</v>
      </c>
      <c r="BB71">
        <v>29356395300.531467</v>
      </c>
      <c r="BC71">
        <v>69746861</v>
      </c>
      <c r="BD71">
        <f t="shared" si="18"/>
        <v>164395813.68297622</v>
      </c>
      <c r="BE71">
        <f t="shared" si="19"/>
        <v>234142674.68297622</v>
      </c>
      <c r="BG71">
        <v>35946174.46652921</v>
      </c>
      <c r="BH71">
        <f t="shared" si="20"/>
        <v>201298.5770125636</v>
      </c>
      <c r="BI71">
        <f t="shared" si="21"/>
        <v>234343973.25998878</v>
      </c>
      <c r="BK71">
        <v>0.0056</v>
      </c>
      <c r="BL71">
        <v>5814232630.810917</v>
      </c>
      <c r="BM71">
        <v>15468004.070525639</v>
      </c>
      <c r="BN71">
        <v>22519349759.492287</v>
      </c>
      <c r="BO71">
        <v>43376321</v>
      </c>
      <c r="BP71">
        <f t="shared" si="23"/>
        <v>126108358.6531568</v>
      </c>
      <c r="BQ71">
        <f t="shared" si="24"/>
        <v>169484679.65315682</v>
      </c>
      <c r="BS71">
        <v>26701700.570213564</v>
      </c>
      <c r="BT71">
        <f t="shared" si="25"/>
        <v>149529.52319319596</v>
      </c>
      <c r="BU71">
        <f t="shared" si="26"/>
        <v>169634209.17635003</v>
      </c>
      <c r="BW71">
        <v>0.0056</v>
      </c>
      <c r="BX71">
        <v>3907572859.308721</v>
      </c>
      <c r="BY71">
        <v>9873581.568520838</v>
      </c>
      <c r="BZ71">
        <v>17963887231.704277</v>
      </c>
      <c r="CA71">
        <v>27848417</v>
      </c>
      <c r="CB71">
        <f t="shared" si="28"/>
        <v>100597768.49754395</v>
      </c>
      <c r="CC71">
        <f t="shared" si="29"/>
        <v>128446185.49754395</v>
      </c>
      <c r="CE71">
        <v>20644120.47439863</v>
      </c>
      <c r="CF71">
        <f t="shared" si="30"/>
        <v>115607.07465663234</v>
      </c>
      <c r="CG71">
        <f t="shared" si="31"/>
        <v>128561792.57220058</v>
      </c>
      <c r="CI71">
        <v>0.0056</v>
      </c>
      <c r="CJ71">
        <v>2681489759.483802</v>
      </c>
      <c r="CK71">
        <v>6417323.5811567735</v>
      </c>
      <c r="CL71">
        <v>14706345607.38256</v>
      </c>
      <c r="CM71">
        <v>18215879</v>
      </c>
      <c r="CN71">
        <f t="shared" si="33"/>
        <v>82355535.40134233</v>
      </c>
      <c r="CO71">
        <f t="shared" si="34"/>
        <v>100571414.40134233</v>
      </c>
      <c r="CQ71">
        <v>16409699.211673103</v>
      </c>
      <c r="CR71">
        <f t="shared" si="35"/>
        <v>91894.31558536938</v>
      </c>
      <c r="CS71">
        <f t="shared" si="36"/>
        <v>100663308.7169277</v>
      </c>
      <c r="CU71">
        <v>0.0056</v>
      </c>
      <c r="CV71">
        <v>1862291442.2757006</v>
      </c>
      <c r="CW71">
        <v>4208044.186541391</v>
      </c>
      <c r="CX71">
        <v>12240383007.887611</v>
      </c>
      <c r="CY71">
        <v>11843439</v>
      </c>
      <c r="CZ71">
        <f t="shared" si="38"/>
        <v>68546144.84417063</v>
      </c>
      <c r="DA71">
        <f t="shared" si="39"/>
        <v>80389583.84417063</v>
      </c>
      <c r="DC71">
        <v>13306310.910407212</v>
      </c>
      <c r="DD71">
        <f t="shared" si="40"/>
        <v>74515.34109828039</v>
      </c>
      <c r="DE71">
        <f t="shared" si="41"/>
        <v>80464099.18526891</v>
      </c>
      <c r="DG71">
        <v>0.0056</v>
      </c>
      <c r="DH71">
        <v>1299808781.904355</v>
      </c>
      <c r="DI71">
        <v>2763416.634004327</v>
      </c>
      <c r="DJ71">
        <v>10274310422.45355</v>
      </c>
      <c r="DK71">
        <v>7832671</v>
      </c>
      <c r="DL71">
        <f t="shared" si="43"/>
        <v>57536138.36573988</v>
      </c>
      <c r="DM71">
        <f t="shared" si="44"/>
        <v>65368809.36573988</v>
      </c>
      <c r="DO71">
        <v>10948166.021051466</v>
      </c>
      <c r="DP71">
        <f t="shared" si="45"/>
        <v>61309.729717888215</v>
      </c>
      <c r="DQ71">
        <f t="shared" si="46"/>
        <v>65430119.09545777</v>
      </c>
      <c r="DS71">
        <v>0.0056</v>
      </c>
      <c r="DT71">
        <v>905740821.941225</v>
      </c>
      <c r="DU71">
        <v>1804625.2164291083</v>
      </c>
      <c r="DV71">
        <v>8618775609.806866</v>
      </c>
      <c r="DW71">
        <v>5155866</v>
      </c>
      <c r="DX71">
        <f t="shared" si="48"/>
        <v>48265143.414918445</v>
      </c>
      <c r="DY71">
        <f t="shared" si="49"/>
        <v>53421009.414918445</v>
      </c>
      <c r="EA71">
        <v>9104501.587054906</v>
      </c>
      <c r="EB71">
        <f t="shared" si="50"/>
        <v>50985.20888750748</v>
      </c>
      <c r="EC71">
        <f t="shared" si="51"/>
        <v>53471994.623805955</v>
      </c>
      <c r="EE71">
        <v>0.0056</v>
      </c>
      <c r="EF71">
        <v>625339155.5610839</v>
      </c>
      <c r="EG71">
        <v>1162406.840851802</v>
      </c>
      <c r="EH71">
        <v>7127334878.967089</v>
      </c>
      <c r="EI71">
        <v>3351094</v>
      </c>
      <c r="EJ71">
        <f t="shared" si="53"/>
        <v>39913075.3222157</v>
      </c>
      <c r="EK71">
        <f t="shared" si="54"/>
        <v>43264169.3222157</v>
      </c>
      <c r="EM71">
        <v>7629458.166354525</v>
      </c>
      <c r="EN71">
        <f t="shared" si="55"/>
        <v>42724.96573158534</v>
      </c>
      <c r="EO71">
        <f t="shared" si="56"/>
        <v>43306894.28794728</v>
      </c>
      <c r="EQ71">
        <v>0.0056</v>
      </c>
      <c r="ER71">
        <v>423246083.7607877</v>
      </c>
      <c r="ES71">
        <v>730207.1935094803</v>
      </c>
      <c r="ET71">
        <v>5647732192.3943815</v>
      </c>
      <c r="EU71">
        <v>2084595</v>
      </c>
      <c r="EV71">
        <f t="shared" si="58"/>
        <v>31627300.277408537</v>
      </c>
      <c r="EW71">
        <f t="shared" si="59"/>
        <v>33711895.27740854</v>
      </c>
      <c r="EY71">
        <v>6426662.132556773</v>
      </c>
      <c r="EZ71">
        <f t="shared" si="60"/>
        <v>35989.30794231793</v>
      </c>
      <c r="FA71">
        <f t="shared" si="61"/>
        <v>33747884.585350856</v>
      </c>
      <c r="FC71">
        <v>0.0056</v>
      </c>
      <c r="FD71">
        <v>275926417.27109843</v>
      </c>
      <c r="FE71">
        <v>439182.8824327359</v>
      </c>
      <c r="FF71">
        <v>3936804577.7317824</v>
      </c>
      <c r="FG71">
        <v>1266962</v>
      </c>
      <c r="FH71">
        <f t="shared" si="63"/>
        <v>22046105.63529798</v>
      </c>
      <c r="FI71">
        <f t="shared" si="64"/>
        <v>23313067.63529798</v>
      </c>
      <c r="FK71">
        <v>5430073.244288726</v>
      </c>
      <c r="FL71">
        <f t="shared" si="65"/>
        <v>30408.410168016864</v>
      </c>
      <c r="FM71">
        <f t="shared" si="66"/>
        <v>23343476.045466</v>
      </c>
    </row>
    <row r="72" spans="3:169" ht="12.75">
      <c r="C72">
        <v>0.0057</v>
      </c>
      <c r="D72">
        <v>291393385441.933</v>
      </c>
      <c r="E72">
        <v>973739567.862875</v>
      </c>
      <c r="F72">
        <v>511363634983.766</v>
      </c>
      <c r="G72">
        <f t="shared" si="0"/>
        <v>2634681864.881893</v>
      </c>
      <c r="H72">
        <f t="shared" si="1"/>
        <v>2914772719.4074664</v>
      </c>
      <c r="I72">
        <f t="shared" si="2"/>
        <v>5549454584.28936</v>
      </c>
      <c r="K72">
        <v>714285684.6428571</v>
      </c>
      <c r="L72">
        <f t="shared" si="3"/>
        <v>4071428.4024642855</v>
      </c>
      <c r="M72">
        <f t="shared" si="4"/>
        <v>5553526012.691824</v>
      </c>
      <c r="O72">
        <v>0.0057</v>
      </c>
      <c r="P72">
        <v>57192640066.4571</v>
      </c>
      <c r="Q72">
        <v>182714477.793247</v>
      </c>
      <c r="R72">
        <v>117700623960.357</v>
      </c>
      <c r="S72">
        <f t="shared" si="5"/>
        <v>508712526.1720525</v>
      </c>
      <c r="T72">
        <f t="shared" si="67"/>
        <v>670893556.5740349</v>
      </c>
      <c r="U72">
        <f t="shared" si="6"/>
        <v>1179606082.7460876</v>
      </c>
      <c r="W72">
        <v>158789648.08655334</v>
      </c>
      <c r="X72">
        <f t="shared" si="7"/>
        <v>905100.9940933541</v>
      </c>
      <c r="Y72">
        <f t="shared" si="8"/>
        <v>1180511183.740181</v>
      </c>
      <c r="AA72">
        <v>0.0057</v>
      </c>
      <c r="AB72">
        <v>26110488402.892326</v>
      </c>
      <c r="AC72">
        <v>79927660.21306314</v>
      </c>
      <c r="AD72">
        <v>62440780810.03876</v>
      </c>
      <c r="AE72">
        <v>223535346</v>
      </c>
      <c r="AF72">
        <f t="shared" si="68"/>
        <v>355912450.61722094</v>
      </c>
      <c r="AG72">
        <f t="shared" si="10"/>
        <v>579447796.6172209</v>
      </c>
      <c r="AI72">
        <v>81579001.98802291</v>
      </c>
      <c r="AJ72">
        <f t="shared" si="11"/>
        <v>465000.31133173057</v>
      </c>
      <c r="AK72">
        <f t="shared" si="12"/>
        <v>579912796.9285526</v>
      </c>
      <c r="AM72">
        <v>0.0057</v>
      </c>
      <c r="AN72">
        <v>14558852888.636045</v>
      </c>
      <c r="AO72">
        <v>42621690.3313192</v>
      </c>
      <c r="AP72">
        <v>40669153077.352905</v>
      </c>
      <c r="AQ72">
        <v>119783611</v>
      </c>
      <c r="AR72">
        <f t="shared" si="13"/>
        <v>231814172.54091156</v>
      </c>
      <c r="AS72">
        <f t="shared" si="14"/>
        <v>351597783.54091156</v>
      </c>
      <c r="AU72">
        <v>51441107.725510456</v>
      </c>
      <c r="AV72">
        <f t="shared" si="15"/>
        <v>293214.3140354096</v>
      </c>
      <c r="AW72">
        <f t="shared" si="16"/>
        <v>351890997.854947</v>
      </c>
      <c r="AY72">
        <v>0.0057</v>
      </c>
      <c r="AZ72">
        <v>8948838538.567528</v>
      </c>
      <c r="BA72">
        <v>25002667.895421125</v>
      </c>
      <c r="BB72">
        <v>29356395300.531467</v>
      </c>
      <c r="BC72">
        <v>69746861</v>
      </c>
      <c r="BD72">
        <f t="shared" si="18"/>
        <v>167331453.21302938</v>
      </c>
      <c r="BE72">
        <f t="shared" si="19"/>
        <v>237078314.21302938</v>
      </c>
      <c r="BG72">
        <v>35946174.46652921</v>
      </c>
      <c r="BH72">
        <f t="shared" si="20"/>
        <v>204893.19445921652</v>
      </c>
      <c r="BI72">
        <f t="shared" si="21"/>
        <v>237283207.4074886</v>
      </c>
      <c r="BK72">
        <v>0.0057</v>
      </c>
      <c r="BL72">
        <v>5814232630.810917</v>
      </c>
      <c r="BM72">
        <v>15468004.070525639</v>
      </c>
      <c r="BN72">
        <v>22519349759.492287</v>
      </c>
      <c r="BO72">
        <v>43376321</v>
      </c>
      <c r="BP72">
        <f t="shared" si="23"/>
        <v>128360293.62910604</v>
      </c>
      <c r="BQ72">
        <f t="shared" si="24"/>
        <v>171736614.62910604</v>
      </c>
      <c r="BS72">
        <v>26701700.570213564</v>
      </c>
      <c r="BT72">
        <f t="shared" si="25"/>
        <v>152199.69325021733</v>
      </c>
      <c r="BU72">
        <f t="shared" si="26"/>
        <v>171888814.32235625</v>
      </c>
      <c r="BW72">
        <v>0.0057</v>
      </c>
      <c r="BX72">
        <v>3907572859.308721</v>
      </c>
      <c r="BY72">
        <v>9873581.568520838</v>
      </c>
      <c r="BZ72">
        <v>17963887231.704277</v>
      </c>
      <c r="CA72">
        <v>27848417</v>
      </c>
      <c r="CB72">
        <f t="shared" si="28"/>
        <v>102394157.22071438</v>
      </c>
      <c r="CC72">
        <f t="shared" si="29"/>
        <v>130242574.22071438</v>
      </c>
      <c r="CE72">
        <v>20644120.47439863</v>
      </c>
      <c r="CF72">
        <f t="shared" si="30"/>
        <v>117671.4867040722</v>
      </c>
      <c r="CG72">
        <f t="shared" si="31"/>
        <v>130360245.70741844</v>
      </c>
      <c r="CI72">
        <v>0.0057</v>
      </c>
      <c r="CJ72">
        <v>2681489759.483802</v>
      </c>
      <c r="CK72">
        <v>6417323.5811567735</v>
      </c>
      <c r="CL72">
        <v>14706345607.38256</v>
      </c>
      <c r="CM72">
        <v>18215879</v>
      </c>
      <c r="CN72">
        <f t="shared" si="33"/>
        <v>83826169.9620806</v>
      </c>
      <c r="CO72">
        <f t="shared" si="34"/>
        <v>102042048.9620806</v>
      </c>
      <c r="CQ72">
        <v>16409699.211673103</v>
      </c>
      <c r="CR72">
        <f t="shared" si="35"/>
        <v>93535.28550653669</v>
      </c>
      <c r="CS72">
        <f t="shared" si="36"/>
        <v>102135584.24758713</v>
      </c>
      <c r="CU72">
        <v>0.0057</v>
      </c>
      <c r="CV72">
        <v>1862291442.2757006</v>
      </c>
      <c r="CW72">
        <v>4208044.186541391</v>
      </c>
      <c r="CX72">
        <v>12240383007.887611</v>
      </c>
      <c r="CY72">
        <v>11843439</v>
      </c>
      <c r="CZ72">
        <f t="shared" si="38"/>
        <v>69770183.14495939</v>
      </c>
      <c r="DA72">
        <f t="shared" si="39"/>
        <v>81613622.14495939</v>
      </c>
      <c r="DC72">
        <v>13306310.910407212</v>
      </c>
      <c r="DD72">
        <f t="shared" si="40"/>
        <v>75845.97218932111</v>
      </c>
      <c r="DE72">
        <f t="shared" si="41"/>
        <v>81689468.11714871</v>
      </c>
      <c r="DG72">
        <v>0.0057</v>
      </c>
      <c r="DH72">
        <v>1299808781.904355</v>
      </c>
      <c r="DI72">
        <v>2763416.634004327</v>
      </c>
      <c r="DJ72">
        <v>10274310422.45355</v>
      </c>
      <c r="DK72">
        <v>7832671</v>
      </c>
      <c r="DL72">
        <f t="shared" si="43"/>
        <v>58563569.40798524</v>
      </c>
      <c r="DM72">
        <f t="shared" si="44"/>
        <v>66396240.40798524</v>
      </c>
      <c r="DO72">
        <v>10948166.021051466</v>
      </c>
      <c r="DP72">
        <f t="shared" si="45"/>
        <v>62404.54631999336</v>
      </c>
      <c r="DQ72">
        <f t="shared" si="46"/>
        <v>66458644.95430523</v>
      </c>
      <c r="DS72">
        <v>0.0057</v>
      </c>
      <c r="DT72">
        <v>905740821.941225</v>
      </c>
      <c r="DU72">
        <v>1804625.2164291083</v>
      </c>
      <c r="DV72">
        <v>8618775609.806866</v>
      </c>
      <c r="DW72">
        <v>5155866</v>
      </c>
      <c r="DX72">
        <f t="shared" si="48"/>
        <v>49127020.97589914</v>
      </c>
      <c r="DY72">
        <f t="shared" si="49"/>
        <v>54282886.97589914</v>
      </c>
      <c r="EA72">
        <v>9104501.587054906</v>
      </c>
      <c r="EB72">
        <f t="shared" si="50"/>
        <v>51895.65904621297</v>
      </c>
      <c r="EC72">
        <f t="shared" si="51"/>
        <v>54334782.63494535</v>
      </c>
      <c r="EE72">
        <v>0.0057</v>
      </c>
      <c r="EF72">
        <v>625339155.5610839</v>
      </c>
      <c r="EG72">
        <v>1162406.840851802</v>
      </c>
      <c r="EH72">
        <v>7127334878.967089</v>
      </c>
      <c r="EI72">
        <v>3351094</v>
      </c>
      <c r="EJ72">
        <f t="shared" si="53"/>
        <v>40625808.81011241</v>
      </c>
      <c r="EK72">
        <f t="shared" si="54"/>
        <v>43976902.81011241</v>
      </c>
      <c r="EM72">
        <v>7629458.166354525</v>
      </c>
      <c r="EN72">
        <f t="shared" si="55"/>
        <v>43487.91154822079</v>
      </c>
      <c r="EO72">
        <f t="shared" si="56"/>
        <v>44020390.72166063</v>
      </c>
      <c r="EQ72">
        <v>0.0057</v>
      </c>
      <c r="ER72">
        <v>423246083.7607877</v>
      </c>
      <c r="ES72">
        <v>730207.1935094803</v>
      </c>
      <c r="ET72">
        <v>5647732192.3943815</v>
      </c>
      <c r="EU72">
        <v>2084595</v>
      </c>
      <c r="EV72">
        <f t="shared" si="58"/>
        <v>32192073.496647976</v>
      </c>
      <c r="EW72">
        <f t="shared" si="59"/>
        <v>34276668.49664798</v>
      </c>
      <c r="EY72">
        <v>6426662.132556773</v>
      </c>
      <c r="EZ72">
        <f t="shared" si="60"/>
        <v>36631.974155573604</v>
      </c>
      <c r="FA72">
        <f t="shared" si="61"/>
        <v>34313300.47080355</v>
      </c>
      <c r="FC72">
        <v>0.0057</v>
      </c>
      <c r="FD72">
        <v>275926417.27109843</v>
      </c>
      <c r="FE72">
        <v>439182.8824327359</v>
      </c>
      <c r="FF72">
        <v>3936804577.7317824</v>
      </c>
      <c r="FG72">
        <v>1266962</v>
      </c>
      <c r="FH72">
        <f t="shared" si="63"/>
        <v>22439786.09307116</v>
      </c>
      <c r="FI72">
        <f t="shared" si="64"/>
        <v>23706748.09307116</v>
      </c>
      <c r="FK72">
        <v>5430073.244288726</v>
      </c>
      <c r="FL72">
        <f t="shared" si="65"/>
        <v>30951.417492445737</v>
      </c>
      <c r="FM72">
        <f t="shared" si="66"/>
        <v>23737699.510563605</v>
      </c>
    </row>
    <row r="73" spans="3:169" ht="12.75">
      <c r="C73">
        <v>0.0058</v>
      </c>
      <c r="D73">
        <v>291393385441.933</v>
      </c>
      <c r="E73">
        <v>973739567.862875</v>
      </c>
      <c r="F73">
        <v>511363634983.766</v>
      </c>
      <c r="G73">
        <f t="shared" si="0"/>
        <v>2663821203.4260864</v>
      </c>
      <c r="H73">
        <f t="shared" si="1"/>
        <v>2965909082.905843</v>
      </c>
      <c r="I73">
        <f t="shared" si="2"/>
        <v>5629730286.331929</v>
      </c>
      <c r="K73">
        <v>714285684.6428571</v>
      </c>
      <c r="L73">
        <f t="shared" si="3"/>
        <v>4142856.9709285707</v>
      </c>
      <c r="M73">
        <f t="shared" si="4"/>
        <v>5633873143.302857</v>
      </c>
      <c r="O73">
        <v>0.0058</v>
      </c>
      <c r="P73">
        <v>57192640066.4571</v>
      </c>
      <c r="Q73">
        <v>182714477.793247</v>
      </c>
      <c r="R73">
        <v>117700623960.357</v>
      </c>
      <c r="S73">
        <v>508712526</v>
      </c>
      <c r="T73">
        <f t="shared" si="67"/>
        <v>682663618.9700705</v>
      </c>
      <c r="U73">
        <f t="shared" si="6"/>
        <v>1191376144.9700704</v>
      </c>
      <c r="W73">
        <v>158789648.08655334</v>
      </c>
      <c r="X73">
        <f t="shared" si="7"/>
        <v>920979.9589020093</v>
      </c>
      <c r="Y73">
        <f t="shared" si="8"/>
        <v>1192297124.9289725</v>
      </c>
      <c r="AA73">
        <v>0.0058</v>
      </c>
      <c r="AB73">
        <v>26110488402.892326</v>
      </c>
      <c r="AC73">
        <v>79927660.21306314</v>
      </c>
      <c r="AD73">
        <v>62440780810.03876</v>
      </c>
      <c r="AE73">
        <v>223535346</v>
      </c>
      <c r="AF73">
        <f t="shared" si="68"/>
        <v>362156528.6982248</v>
      </c>
      <c r="AG73">
        <f t="shared" si="10"/>
        <v>585691874.6982248</v>
      </c>
      <c r="AI73">
        <v>81579001.98802291</v>
      </c>
      <c r="AJ73">
        <f t="shared" si="11"/>
        <v>473158.21153053286</v>
      </c>
      <c r="AK73">
        <f t="shared" si="12"/>
        <v>586165032.9097553</v>
      </c>
      <c r="AM73">
        <v>0.0058</v>
      </c>
      <c r="AN73">
        <v>14558852888.636045</v>
      </c>
      <c r="AO73">
        <v>42621690.3313192</v>
      </c>
      <c r="AP73">
        <v>40669153077.352905</v>
      </c>
      <c r="AQ73">
        <v>119783611</v>
      </c>
      <c r="AR73">
        <f t="shared" si="13"/>
        <v>235881087.84864682</v>
      </c>
      <c r="AS73">
        <f t="shared" si="14"/>
        <v>355664698.8486468</v>
      </c>
      <c r="AU73">
        <v>51441107.725510456</v>
      </c>
      <c r="AV73">
        <f t="shared" si="15"/>
        <v>298358.42480796063</v>
      </c>
      <c r="AW73">
        <f t="shared" si="16"/>
        <v>355963057.2734548</v>
      </c>
      <c r="AY73">
        <v>0.0058</v>
      </c>
      <c r="AZ73">
        <v>8948838538.567528</v>
      </c>
      <c r="BA73">
        <v>25002667.895421125</v>
      </c>
      <c r="BB73">
        <v>29356395300.531467</v>
      </c>
      <c r="BC73">
        <v>69746861</v>
      </c>
      <c r="BD73">
        <f t="shared" si="18"/>
        <v>170267092.7430825</v>
      </c>
      <c r="BE73">
        <f t="shared" si="19"/>
        <v>240013953.7430825</v>
      </c>
      <c r="BG73">
        <v>35946174.46652921</v>
      </c>
      <c r="BH73">
        <f t="shared" si="20"/>
        <v>208487.81190586943</v>
      </c>
      <c r="BI73">
        <f t="shared" si="21"/>
        <v>240222441.55498835</v>
      </c>
      <c r="BK73">
        <v>0.0058</v>
      </c>
      <c r="BL73">
        <v>5814232630.810917</v>
      </c>
      <c r="BM73">
        <v>15468004.070525639</v>
      </c>
      <c r="BN73">
        <v>22519349759.492287</v>
      </c>
      <c r="BO73">
        <v>43376321</v>
      </c>
      <c r="BP73">
        <f t="shared" si="23"/>
        <v>130612228.60505526</v>
      </c>
      <c r="BQ73">
        <f t="shared" si="24"/>
        <v>173988549.60505527</v>
      </c>
      <c r="BS73">
        <v>26701700.570213564</v>
      </c>
      <c r="BT73">
        <f t="shared" si="25"/>
        <v>154869.86330723867</v>
      </c>
      <c r="BU73">
        <f t="shared" si="26"/>
        <v>174143419.4683625</v>
      </c>
      <c r="BW73">
        <v>0.0058</v>
      </c>
      <c r="BX73">
        <v>3907572859.308721</v>
      </c>
      <c r="BY73">
        <v>9873581.568520838</v>
      </c>
      <c r="BZ73">
        <v>17963887231.704277</v>
      </c>
      <c r="CA73">
        <v>27848417</v>
      </c>
      <c r="CB73">
        <f t="shared" si="28"/>
        <v>104190545.9438848</v>
      </c>
      <c r="CC73">
        <f t="shared" si="29"/>
        <v>132038962.9438848</v>
      </c>
      <c r="CE73">
        <v>20644120.47439863</v>
      </c>
      <c r="CF73">
        <f t="shared" si="30"/>
        <v>119735.89875151205</v>
      </c>
      <c r="CG73">
        <f t="shared" si="31"/>
        <v>132158698.84263632</v>
      </c>
      <c r="CI73">
        <v>0.0058</v>
      </c>
      <c r="CJ73">
        <v>2681489759.483802</v>
      </c>
      <c r="CK73">
        <v>6417323.5811567735</v>
      </c>
      <c r="CL73">
        <v>14706345607.38256</v>
      </c>
      <c r="CM73">
        <v>18215879</v>
      </c>
      <c r="CN73">
        <f t="shared" si="33"/>
        <v>85296804.52281885</v>
      </c>
      <c r="CO73">
        <f t="shared" si="34"/>
        <v>103512683.52281885</v>
      </c>
      <c r="CQ73">
        <v>16409699.211673103</v>
      </c>
      <c r="CR73">
        <f t="shared" si="35"/>
        <v>95176.25542770399</v>
      </c>
      <c r="CS73">
        <f t="shared" si="36"/>
        <v>103607859.77824655</v>
      </c>
      <c r="CU73">
        <v>0.0058</v>
      </c>
      <c r="CV73">
        <v>1862291442.2757006</v>
      </c>
      <c r="CW73">
        <v>4208044.186541391</v>
      </c>
      <c r="CX73">
        <v>12240383007.887611</v>
      </c>
      <c r="CY73">
        <v>11843439</v>
      </c>
      <c r="CZ73">
        <f t="shared" si="38"/>
        <v>70994221.44574814</v>
      </c>
      <c r="DA73">
        <f t="shared" si="39"/>
        <v>82837660.44574814</v>
      </c>
      <c r="DC73">
        <v>13306310.910407212</v>
      </c>
      <c r="DD73">
        <f t="shared" si="40"/>
        <v>77176.60328036183</v>
      </c>
      <c r="DE73">
        <f t="shared" si="41"/>
        <v>82914837.0490285</v>
      </c>
      <c r="DG73">
        <v>0.0058</v>
      </c>
      <c r="DH73">
        <v>1299808781.904355</v>
      </c>
      <c r="DI73">
        <v>2763416.634004327</v>
      </c>
      <c r="DJ73">
        <v>10274310422.45355</v>
      </c>
      <c r="DK73">
        <v>7832671</v>
      </c>
      <c r="DL73">
        <f t="shared" si="43"/>
        <v>59591000.45023059</v>
      </c>
      <c r="DM73">
        <f t="shared" si="44"/>
        <v>67423671.4502306</v>
      </c>
      <c r="DO73">
        <v>10948166.021051466</v>
      </c>
      <c r="DP73">
        <f t="shared" si="45"/>
        <v>63499.3629220985</v>
      </c>
      <c r="DQ73">
        <f t="shared" si="46"/>
        <v>67487170.8131527</v>
      </c>
      <c r="DS73">
        <v>0.0058</v>
      </c>
      <c r="DT73">
        <v>905740821.941225</v>
      </c>
      <c r="DU73">
        <v>1804625.2164291083</v>
      </c>
      <c r="DV73">
        <v>8618775609.806866</v>
      </c>
      <c r="DW73">
        <v>5155866</v>
      </c>
      <c r="DX73">
        <f t="shared" si="48"/>
        <v>49988898.536879815</v>
      </c>
      <c r="DY73">
        <f t="shared" si="49"/>
        <v>55144764.536879815</v>
      </c>
      <c r="EA73">
        <v>9104501.587054906</v>
      </c>
      <c r="EB73">
        <f t="shared" si="50"/>
        <v>52806.10920491845</v>
      </c>
      <c r="EC73">
        <f t="shared" si="51"/>
        <v>55197570.64608473</v>
      </c>
      <c r="EE73">
        <v>0.0058</v>
      </c>
      <c r="EF73">
        <v>625339155.5610839</v>
      </c>
      <c r="EG73">
        <v>1162406.840851802</v>
      </c>
      <c r="EH73">
        <v>7127334878.967089</v>
      </c>
      <c r="EI73">
        <v>3351094</v>
      </c>
      <c r="EJ73">
        <f t="shared" si="53"/>
        <v>41338542.29800911</v>
      </c>
      <c r="EK73">
        <f t="shared" si="54"/>
        <v>44689636.29800911</v>
      </c>
      <c r="EM73">
        <v>7629458.166354525</v>
      </c>
      <c r="EN73">
        <f t="shared" si="55"/>
        <v>44250.85736485624</v>
      </c>
      <c r="EO73">
        <f t="shared" si="56"/>
        <v>44733887.15537397</v>
      </c>
      <c r="EQ73">
        <v>0.0058</v>
      </c>
      <c r="ER73">
        <v>423246083.7607877</v>
      </c>
      <c r="ES73">
        <v>730207.1935094803</v>
      </c>
      <c r="ET73">
        <v>5647732192.3943815</v>
      </c>
      <c r="EU73">
        <v>2084595</v>
      </c>
      <c r="EV73">
        <f t="shared" si="58"/>
        <v>32756846.715887412</v>
      </c>
      <c r="EW73">
        <f t="shared" si="59"/>
        <v>34841441.71588741</v>
      </c>
      <c r="EY73">
        <v>6426662.132556773</v>
      </c>
      <c r="EZ73">
        <f t="shared" si="60"/>
        <v>37274.64036882928</v>
      </c>
      <c r="FA73">
        <f t="shared" si="61"/>
        <v>34878716.35625624</v>
      </c>
      <c r="FC73">
        <v>0.0058</v>
      </c>
      <c r="FD73">
        <v>275926417.27109843</v>
      </c>
      <c r="FE73">
        <v>439182.8824327359</v>
      </c>
      <c r="FF73">
        <v>3936804577.7317824</v>
      </c>
      <c r="FG73">
        <v>1266962</v>
      </c>
      <c r="FH73">
        <f t="shared" si="63"/>
        <v>22833466.550844338</v>
      </c>
      <c r="FI73">
        <f t="shared" si="64"/>
        <v>24100428.550844338</v>
      </c>
      <c r="FK73">
        <v>5430073.244288726</v>
      </c>
      <c r="FL73">
        <f t="shared" si="65"/>
        <v>31494.42481687461</v>
      </c>
      <c r="FM73">
        <f t="shared" si="66"/>
        <v>24131922.97566121</v>
      </c>
    </row>
    <row r="74" spans="3:169" ht="12.75">
      <c r="C74">
        <v>0.0059</v>
      </c>
      <c r="D74">
        <v>291393385441.933</v>
      </c>
      <c r="E74">
        <v>973739567.862875</v>
      </c>
      <c r="F74">
        <v>511363634983.766</v>
      </c>
      <c r="G74">
        <f t="shared" si="0"/>
        <v>2692960541.9702797</v>
      </c>
      <c r="H74">
        <f t="shared" si="1"/>
        <v>3017045446.404219</v>
      </c>
      <c r="I74">
        <f t="shared" si="2"/>
        <v>5710005988.374498</v>
      </c>
      <c r="K74">
        <v>714285684.6428571</v>
      </c>
      <c r="L74">
        <f t="shared" si="3"/>
        <v>4214285.539392857</v>
      </c>
      <c r="M74">
        <f t="shared" si="4"/>
        <v>5714220273.913891</v>
      </c>
      <c r="O74">
        <v>0.0059</v>
      </c>
      <c r="P74">
        <v>57192640066.4571</v>
      </c>
      <c r="Q74">
        <v>182714477.793247</v>
      </c>
      <c r="R74">
        <v>117700623960.357</v>
      </c>
      <c r="S74">
        <v>508712526</v>
      </c>
      <c r="T74">
        <f t="shared" si="67"/>
        <v>694433681.3661063</v>
      </c>
      <c r="U74">
        <f t="shared" si="6"/>
        <v>1203146207.3661063</v>
      </c>
      <c r="W74">
        <v>158789648.08655334</v>
      </c>
      <c r="X74">
        <f t="shared" si="7"/>
        <v>936858.9237106646</v>
      </c>
      <c r="Y74">
        <f t="shared" si="8"/>
        <v>1204083066.2898169</v>
      </c>
      <c r="AA74">
        <v>0.0059</v>
      </c>
      <c r="AB74">
        <v>26110488402.892326</v>
      </c>
      <c r="AC74">
        <v>79927660.21306314</v>
      </c>
      <c r="AD74">
        <v>62440780810.03876</v>
      </c>
      <c r="AE74">
        <v>223535346</v>
      </c>
      <c r="AF74">
        <f t="shared" si="68"/>
        <v>368400606.7792287</v>
      </c>
      <c r="AG74">
        <f t="shared" si="10"/>
        <v>591935952.7792287</v>
      </c>
      <c r="AI74">
        <v>81579001.98802291</v>
      </c>
      <c r="AJ74">
        <f t="shared" si="11"/>
        <v>481316.11172933516</v>
      </c>
      <c r="AK74">
        <f t="shared" si="12"/>
        <v>592417268.8909581</v>
      </c>
      <c r="AM74">
        <v>0.0059</v>
      </c>
      <c r="AN74">
        <v>14558852888.636045</v>
      </c>
      <c r="AO74">
        <v>42621690.3313192</v>
      </c>
      <c r="AP74">
        <v>40669153077.352905</v>
      </c>
      <c r="AQ74">
        <v>119783611</v>
      </c>
      <c r="AR74">
        <f t="shared" si="13"/>
        <v>239948003.15638214</v>
      </c>
      <c r="AS74">
        <f t="shared" si="14"/>
        <v>359731614.15638214</v>
      </c>
      <c r="AU74">
        <v>51441107.725510456</v>
      </c>
      <c r="AV74">
        <f t="shared" si="15"/>
        <v>303502.53558051167</v>
      </c>
      <c r="AW74">
        <f t="shared" si="16"/>
        <v>360035116.69196266</v>
      </c>
      <c r="AY74">
        <v>0.0059</v>
      </c>
      <c r="AZ74">
        <v>8948838538.567528</v>
      </c>
      <c r="BA74">
        <v>25002667.895421125</v>
      </c>
      <c r="BB74">
        <v>29356395300.531467</v>
      </c>
      <c r="BC74">
        <v>69746861</v>
      </c>
      <c r="BD74">
        <f t="shared" si="18"/>
        <v>173202732.27313566</v>
      </c>
      <c r="BE74">
        <f t="shared" si="19"/>
        <v>242949593.27313566</v>
      </c>
      <c r="BG74">
        <v>35946174.46652921</v>
      </c>
      <c r="BH74">
        <f t="shared" si="20"/>
        <v>212082.42935252236</v>
      </c>
      <c r="BI74">
        <f t="shared" si="21"/>
        <v>243161675.70248818</v>
      </c>
      <c r="BK74">
        <v>0.0059</v>
      </c>
      <c r="BL74">
        <v>5814232630.810917</v>
      </c>
      <c r="BM74">
        <v>15468004.070525639</v>
      </c>
      <c r="BN74">
        <v>22519349759.492287</v>
      </c>
      <c r="BO74">
        <v>43376321</v>
      </c>
      <c r="BP74">
        <f t="shared" si="23"/>
        <v>132864163.58100449</v>
      </c>
      <c r="BQ74">
        <f t="shared" si="24"/>
        <v>176240484.5810045</v>
      </c>
      <c r="BS74">
        <v>26701700.570213564</v>
      </c>
      <c r="BT74">
        <f t="shared" si="25"/>
        <v>157540.03336426002</v>
      </c>
      <c r="BU74">
        <f t="shared" si="26"/>
        <v>176398024.61436877</v>
      </c>
      <c r="BW74">
        <v>0.0059</v>
      </c>
      <c r="BX74">
        <v>3907572859.308721</v>
      </c>
      <c r="BY74">
        <v>9873581.568520838</v>
      </c>
      <c r="BZ74">
        <v>17963887231.704277</v>
      </c>
      <c r="CA74">
        <v>27848417</v>
      </c>
      <c r="CB74">
        <f t="shared" si="28"/>
        <v>105986934.66705523</v>
      </c>
      <c r="CC74">
        <f t="shared" si="29"/>
        <v>133835351.66705523</v>
      </c>
      <c r="CE74">
        <v>20644120.47439863</v>
      </c>
      <c r="CF74">
        <f t="shared" si="30"/>
        <v>121800.31079895192</v>
      </c>
      <c r="CG74">
        <f t="shared" si="31"/>
        <v>133957151.97785419</v>
      </c>
      <c r="CI74">
        <v>0.0059</v>
      </c>
      <c r="CJ74">
        <v>2681489759.483802</v>
      </c>
      <c r="CK74">
        <v>6417323.5811567735</v>
      </c>
      <c r="CL74">
        <v>14706345607.38256</v>
      </c>
      <c r="CM74">
        <v>18215879</v>
      </c>
      <c r="CN74">
        <f t="shared" si="33"/>
        <v>86767439.0835571</v>
      </c>
      <c r="CO74">
        <f t="shared" si="34"/>
        <v>104983318.0835571</v>
      </c>
      <c r="CQ74">
        <v>16409699.211673103</v>
      </c>
      <c r="CR74">
        <f t="shared" si="35"/>
        <v>96817.2253488713</v>
      </c>
      <c r="CS74">
        <f t="shared" si="36"/>
        <v>105080135.30890597</v>
      </c>
      <c r="CU74">
        <v>0.0059</v>
      </c>
      <c r="CV74">
        <v>1862291442.2757006</v>
      </c>
      <c r="CW74">
        <v>4208044.186541391</v>
      </c>
      <c r="CX74">
        <v>12240383007.887611</v>
      </c>
      <c r="CY74">
        <v>11843439</v>
      </c>
      <c r="CZ74">
        <f t="shared" si="38"/>
        <v>72218259.74653691</v>
      </c>
      <c r="DA74">
        <f t="shared" si="39"/>
        <v>84061698.74653691</v>
      </c>
      <c r="DC74">
        <v>13306310.910407212</v>
      </c>
      <c r="DD74">
        <f t="shared" si="40"/>
        <v>78507.23437140255</v>
      </c>
      <c r="DE74">
        <f t="shared" si="41"/>
        <v>84140205.98090832</v>
      </c>
      <c r="DG74">
        <v>0.0059</v>
      </c>
      <c r="DH74">
        <v>1299808781.904355</v>
      </c>
      <c r="DI74">
        <v>2763416.634004327</v>
      </c>
      <c r="DJ74">
        <v>10274310422.45355</v>
      </c>
      <c r="DK74">
        <v>7832671</v>
      </c>
      <c r="DL74">
        <f t="shared" si="43"/>
        <v>60618431.49247595</v>
      </c>
      <c r="DM74">
        <f t="shared" si="44"/>
        <v>68451102.49247596</v>
      </c>
      <c r="DO74">
        <v>10948166.021051466</v>
      </c>
      <c r="DP74">
        <f t="shared" si="45"/>
        <v>64594.17952420365</v>
      </c>
      <c r="DQ74">
        <f t="shared" si="46"/>
        <v>68515696.67200015</v>
      </c>
      <c r="DS74">
        <v>0.0059</v>
      </c>
      <c r="DT74">
        <v>905740821.941225</v>
      </c>
      <c r="DU74">
        <v>1804625.2164291083</v>
      </c>
      <c r="DV74">
        <v>8618775609.806866</v>
      </c>
      <c r="DW74">
        <v>5155866</v>
      </c>
      <c r="DX74">
        <f t="shared" si="48"/>
        <v>50850776.09786051</v>
      </c>
      <c r="DY74">
        <f t="shared" si="49"/>
        <v>56006642.09786051</v>
      </c>
      <c r="EA74">
        <v>9104501.587054906</v>
      </c>
      <c r="EB74">
        <f t="shared" si="50"/>
        <v>53716.55936362395</v>
      </c>
      <c r="EC74">
        <f t="shared" si="51"/>
        <v>56060358.65722413</v>
      </c>
      <c r="EE74">
        <v>0.0059</v>
      </c>
      <c r="EF74">
        <v>625339155.5610839</v>
      </c>
      <c r="EG74">
        <v>1162406.840851802</v>
      </c>
      <c r="EH74">
        <v>7127334878.967089</v>
      </c>
      <c r="EI74">
        <v>3351094</v>
      </c>
      <c r="EJ74">
        <f t="shared" si="53"/>
        <v>42051275.78590582</v>
      </c>
      <c r="EK74">
        <f t="shared" si="54"/>
        <v>45402369.78590582</v>
      </c>
      <c r="EM74">
        <v>7629458.166354525</v>
      </c>
      <c r="EN74">
        <f t="shared" si="55"/>
        <v>45013.8031814917</v>
      </c>
      <c r="EO74">
        <f t="shared" si="56"/>
        <v>45447383.589087315</v>
      </c>
      <c r="EQ74">
        <v>0.0059</v>
      </c>
      <c r="ER74">
        <v>423246083.7607877</v>
      </c>
      <c r="ES74">
        <v>730207.1935094803</v>
      </c>
      <c r="ET74">
        <v>5647732192.3943815</v>
      </c>
      <c r="EU74">
        <v>2084595</v>
      </c>
      <c r="EV74">
        <f t="shared" si="58"/>
        <v>33321619.93512685</v>
      </c>
      <c r="EW74">
        <f t="shared" si="59"/>
        <v>35406214.93512685</v>
      </c>
      <c r="EY74">
        <v>6426662.132556773</v>
      </c>
      <c r="EZ74">
        <f t="shared" si="60"/>
        <v>37917.30658208496</v>
      </c>
      <c r="FA74">
        <f t="shared" si="61"/>
        <v>35444132.241708934</v>
      </c>
      <c r="FC74">
        <v>0.0059</v>
      </c>
      <c r="FD74">
        <v>275926417.27109843</v>
      </c>
      <c r="FE74">
        <v>439182.8824327359</v>
      </c>
      <c r="FF74">
        <v>3936804577.7317824</v>
      </c>
      <c r="FG74">
        <v>1266962</v>
      </c>
      <c r="FH74">
        <f t="shared" si="63"/>
        <v>23227147.008617517</v>
      </c>
      <c r="FI74">
        <f t="shared" si="64"/>
        <v>24494109.008617517</v>
      </c>
      <c r="FK74">
        <v>5430073.244288726</v>
      </c>
      <c r="FL74">
        <f t="shared" si="65"/>
        <v>32037.43214130348</v>
      </c>
      <c r="FM74">
        <f t="shared" si="66"/>
        <v>24526146.44075882</v>
      </c>
    </row>
    <row r="75" spans="3:169" ht="12.75">
      <c r="C75">
        <v>0.006</v>
      </c>
      <c r="D75">
        <v>291393385441.933</v>
      </c>
      <c r="E75">
        <v>973739567.862875</v>
      </c>
      <c r="F75">
        <v>511363634983.766</v>
      </c>
      <c r="G75">
        <f t="shared" si="0"/>
        <v>2722099880.514473</v>
      </c>
      <c r="H75">
        <f t="shared" si="1"/>
        <v>3068181809.902596</v>
      </c>
      <c r="I75">
        <f t="shared" si="2"/>
        <v>5790281690.4170685</v>
      </c>
      <c r="K75">
        <v>714285684.6428571</v>
      </c>
      <c r="L75">
        <f t="shared" si="3"/>
        <v>4285714.107857143</v>
      </c>
      <c r="M75">
        <f t="shared" si="4"/>
        <v>5794567404.524925</v>
      </c>
      <c r="O75">
        <v>0.006</v>
      </c>
      <c r="P75">
        <v>57192640066.4571</v>
      </c>
      <c r="Q75">
        <v>182714477.793247</v>
      </c>
      <c r="R75">
        <v>117700623960.357</v>
      </c>
      <c r="S75">
        <v>508712526</v>
      </c>
      <c r="T75">
        <f t="shared" si="67"/>
        <v>706203743.762142</v>
      </c>
      <c r="U75">
        <f t="shared" si="6"/>
        <v>1214916269.762142</v>
      </c>
      <c r="W75">
        <v>158789648.08655334</v>
      </c>
      <c r="X75">
        <f t="shared" si="7"/>
        <v>952737.88851932</v>
      </c>
      <c r="Y75">
        <f t="shared" si="8"/>
        <v>1215869007.6506612</v>
      </c>
      <c r="AA75">
        <v>0.006</v>
      </c>
      <c r="AB75">
        <v>26110488402.892326</v>
      </c>
      <c r="AC75">
        <v>79927660.21306314</v>
      </c>
      <c r="AD75">
        <v>62440780810.03876</v>
      </c>
      <c r="AE75">
        <v>223535346</v>
      </c>
      <c r="AF75">
        <f t="shared" si="68"/>
        <v>374644684.86023253</v>
      </c>
      <c r="AG75">
        <f t="shared" si="10"/>
        <v>598180030.8602326</v>
      </c>
      <c r="AI75">
        <v>81579001.98802291</v>
      </c>
      <c r="AJ75">
        <f t="shared" si="11"/>
        <v>489474.01192813745</v>
      </c>
      <c r="AK75">
        <f t="shared" si="12"/>
        <v>598669504.8721607</v>
      </c>
      <c r="AM75">
        <v>0.006</v>
      </c>
      <c r="AN75">
        <v>14558852888.636045</v>
      </c>
      <c r="AO75">
        <v>42621690.3313192</v>
      </c>
      <c r="AP75">
        <v>40669153077.352905</v>
      </c>
      <c r="AQ75">
        <v>119783611</v>
      </c>
      <c r="AR75">
        <f t="shared" si="13"/>
        <v>244014918.46411744</v>
      </c>
      <c r="AS75">
        <f t="shared" si="14"/>
        <v>363798529.4641174</v>
      </c>
      <c r="AU75">
        <v>51441107.725510456</v>
      </c>
      <c r="AV75">
        <f t="shared" si="15"/>
        <v>308646.64635306277</v>
      </c>
      <c r="AW75">
        <f t="shared" si="16"/>
        <v>364107176.1104705</v>
      </c>
      <c r="AY75">
        <v>0.006</v>
      </c>
      <c r="AZ75">
        <v>8948838538.567528</v>
      </c>
      <c r="BA75">
        <v>25002667.895421125</v>
      </c>
      <c r="BB75">
        <v>29356395300.531467</v>
      </c>
      <c r="BC75">
        <v>69746861</v>
      </c>
      <c r="BD75">
        <f t="shared" si="18"/>
        <v>176138371.8031888</v>
      </c>
      <c r="BE75">
        <f t="shared" si="19"/>
        <v>245885232.8031888</v>
      </c>
      <c r="BG75">
        <v>35946174.46652921</v>
      </c>
      <c r="BH75">
        <f t="shared" si="20"/>
        <v>215677.0467991753</v>
      </c>
      <c r="BI75">
        <f t="shared" si="21"/>
        <v>246100909.84998798</v>
      </c>
      <c r="BK75">
        <v>0.006</v>
      </c>
      <c r="BL75">
        <v>5814232630.810917</v>
      </c>
      <c r="BM75">
        <v>15468004.070525639</v>
      </c>
      <c r="BN75">
        <v>22519349759.492287</v>
      </c>
      <c r="BO75">
        <v>43376321</v>
      </c>
      <c r="BP75">
        <f t="shared" si="23"/>
        <v>135116098.55695373</v>
      </c>
      <c r="BQ75">
        <f t="shared" si="24"/>
        <v>178492419.55695373</v>
      </c>
      <c r="BS75">
        <v>26701700.570213564</v>
      </c>
      <c r="BT75">
        <f t="shared" si="25"/>
        <v>160210.2034212814</v>
      </c>
      <c r="BU75">
        <f t="shared" si="26"/>
        <v>178652629.76037502</v>
      </c>
      <c r="BW75">
        <v>0.006</v>
      </c>
      <c r="BX75">
        <v>3907572859.308721</v>
      </c>
      <c r="BY75">
        <v>9873581.568520838</v>
      </c>
      <c r="BZ75">
        <v>17963887231.704277</v>
      </c>
      <c r="CA75">
        <v>27848417</v>
      </c>
      <c r="CB75">
        <f t="shared" si="28"/>
        <v>107783323.39022566</v>
      </c>
      <c r="CC75">
        <f t="shared" si="29"/>
        <v>135631740.39022565</v>
      </c>
      <c r="CE75">
        <v>20644120.47439863</v>
      </c>
      <c r="CF75">
        <f t="shared" si="30"/>
        <v>123864.72284639179</v>
      </c>
      <c r="CG75">
        <f t="shared" si="31"/>
        <v>135755605.11307204</v>
      </c>
      <c r="CI75">
        <v>0.006</v>
      </c>
      <c r="CJ75">
        <v>2681489759.483802</v>
      </c>
      <c r="CK75">
        <v>6417323.5811567735</v>
      </c>
      <c r="CL75">
        <v>14706345607.38256</v>
      </c>
      <c r="CM75">
        <v>18215879</v>
      </c>
      <c r="CN75">
        <f t="shared" si="33"/>
        <v>88238073.64429536</v>
      </c>
      <c r="CO75">
        <f t="shared" si="34"/>
        <v>106453952.64429536</v>
      </c>
      <c r="CQ75">
        <v>16409699.211673103</v>
      </c>
      <c r="CR75">
        <f t="shared" si="35"/>
        <v>98458.19527003862</v>
      </c>
      <c r="CS75">
        <f t="shared" si="36"/>
        <v>106552410.8395654</v>
      </c>
      <c r="CU75">
        <v>0.006</v>
      </c>
      <c r="CV75">
        <v>1862291442.2757006</v>
      </c>
      <c r="CW75">
        <v>4208044.186541391</v>
      </c>
      <c r="CX75">
        <v>12240383007.887611</v>
      </c>
      <c r="CY75">
        <v>11843439</v>
      </c>
      <c r="CZ75">
        <f t="shared" si="38"/>
        <v>73442298.04732567</v>
      </c>
      <c r="DA75">
        <f t="shared" si="39"/>
        <v>85285737.04732567</v>
      </c>
      <c r="DC75">
        <v>13306310.910407212</v>
      </c>
      <c r="DD75">
        <f t="shared" si="40"/>
        <v>79837.86546244327</v>
      </c>
      <c r="DE75">
        <f t="shared" si="41"/>
        <v>85365574.91278811</v>
      </c>
      <c r="DG75">
        <v>0.006</v>
      </c>
      <c r="DH75">
        <v>1299808781.904355</v>
      </c>
      <c r="DI75">
        <v>2763416.634004327</v>
      </c>
      <c r="DJ75">
        <v>10274310422.45355</v>
      </c>
      <c r="DK75">
        <v>7832671</v>
      </c>
      <c r="DL75">
        <f t="shared" si="43"/>
        <v>61645862.5347213</v>
      </c>
      <c r="DM75">
        <f t="shared" si="44"/>
        <v>69478533.5347213</v>
      </c>
      <c r="DO75">
        <v>10948166.021051466</v>
      </c>
      <c r="DP75">
        <f t="shared" si="45"/>
        <v>65688.9961263088</v>
      </c>
      <c r="DQ75">
        <f t="shared" si="46"/>
        <v>69544222.53084761</v>
      </c>
      <c r="DS75">
        <v>0.006</v>
      </c>
      <c r="DT75">
        <v>905740821.941225</v>
      </c>
      <c r="DU75">
        <v>1804625.2164291083</v>
      </c>
      <c r="DV75">
        <v>8618775609.806866</v>
      </c>
      <c r="DW75">
        <v>5155866</v>
      </c>
      <c r="DX75">
        <f t="shared" si="48"/>
        <v>51712653.65884119</v>
      </c>
      <c r="DY75">
        <f t="shared" si="49"/>
        <v>56868519.65884119</v>
      </c>
      <c r="EA75">
        <v>9104501.587054906</v>
      </c>
      <c r="EB75">
        <f t="shared" si="50"/>
        <v>54627.00952232944</v>
      </c>
      <c r="EC75">
        <f t="shared" si="51"/>
        <v>56923146.66836352</v>
      </c>
      <c r="EE75">
        <v>0.006</v>
      </c>
      <c r="EF75">
        <v>625339155.5610839</v>
      </c>
      <c r="EG75">
        <v>1162406.840851802</v>
      </c>
      <c r="EH75">
        <v>7127334878.967089</v>
      </c>
      <c r="EI75">
        <v>3351094</v>
      </c>
      <c r="EJ75">
        <f t="shared" si="53"/>
        <v>42764009.273802534</v>
      </c>
      <c r="EK75">
        <f t="shared" si="54"/>
        <v>46115103.273802534</v>
      </c>
      <c r="EM75">
        <v>7629458.166354525</v>
      </c>
      <c r="EN75">
        <f t="shared" si="55"/>
        <v>45776.74899812715</v>
      </c>
      <c r="EO75">
        <f t="shared" si="56"/>
        <v>46160880.02280066</v>
      </c>
      <c r="EQ75">
        <v>0.006</v>
      </c>
      <c r="ER75">
        <v>423246083.7607877</v>
      </c>
      <c r="ES75">
        <v>730207.1935094803</v>
      </c>
      <c r="ET75">
        <v>5647732192.3943815</v>
      </c>
      <c r="EU75">
        <v>2084595</v>
      </c>
      <c r="EV75">
        <f t="shared" si="58"/>
        <v>33886393.15436629</v>
      </c>
      <c r="EW75">
        <f t="shared" si="59"/>
        <v>35970988.15436629</v>
      </c>
      <c r="EY75">
        <v>6426662.132556773</v>
      </c>
      <c r="EZ75">
        <f t="shared" si="60"/>
        <v>38559.97279534064</v>
      </c>
      <c r="FA75">
        <f t="shared" si="61"/>
        <v>36009548.12716163</v>
      </c>
      <c r="FC75">
        <v>0.006</v>
      </c>
      <c r="FD75">
        <v>275926417.27109843</v>
      </c>
      <c r="FE75">
        <v>439182.8824327359</v>
      </c>
      <c r="FF75">
        <v>3936804577.7317824</v>
      </c>
      <c r="FG75">
        <v>1266962</v>
      </c>
      <c r="FH75">
        <f t="shared" si="63"/>
        <v>23620827.466390695</v>
      </c>
      <c r="FI75">
        <f t="shared" si="64"/>
        <v>24887789.466390695</v>
      </c>
      <c r="FK75">
        <v>5430073.244288726</v>
      </c>
      <c r="FL75">
        <f t="shared" si="65"/>
        <v>32580.439465732354</v>
      </c>
      <c r="FM75">
        <f t="shared" si="66"/>
        <v>24920369.905856427</v>
      </c>
    </row>
    <row r="76" spans="3:169" ht="12.75">
      <c r="C76">
        <v>0.007</v>
      </c>
      <c r="D76">
        <v>291393385441.933</v>
      </c>
      <c r="E76">
        <v>973739567.862875</v>
      </c>
      <c r="F76">
        <v>511363634983.766</v>
      </c>
      <c r="G76">
        <v>2722000000</v>
      </c>
      <c r="H76">
        <f t="shared" si="1"/>
        <v>3579545444.886362</v>
      </c>
      <c r="I76">
        <f t="shared" si="2"/>
        <v>6301545444.886362</v>
      </c>
      <c r="K76">
        <v>714285684.6428571</v>
      </c>
      <c r="L76">
        <f t="shared" si="3"/>
        <v>4999999.7924999995</v>
      </c>
      <c r="M76">
        <f t="shared" si="4"/>
        <v>6306545444.678862</v>
      </c>
      <c r="O76">
        <v>0.007</v>
      </c>
      <c r="P76">
        <v>57192640066.4571</v>
      </c>
      <c r="Q76">
        <v>182714477.793247</v>
      </c>
      <c r="R76">
        <v>117700623960.357</v>
      </c>
      <c r="S76">
        <v>508712526</v>
      </c>
      <c r="T76">
        <f t="shared" si="67"/>
        <v>823904367.722499</v>
      </c>
      <c r="U76">
        <f t="shared" si="6"/>
        <v>1332616893.722499</v>
      </c>
      <c r="W76">
        <v>158789648.08655334</v>
      </c>
      <c r="X76">
        <f t="shared" si="7"/>
        <v>1111527.5366058734</v>
      </c>
      <c r="Y76">
        <f t="shared" si="8"/>
        <v>1333728421.2591047</v>
      </c>
      <c r="AA76">
        <v>0.007</v>
      </c>
      <c r="AB76">
        <v>26110488402.892326</v>
      </c>
      <c r="AC76">
        <v>79927660.21306314</v>
      </c>
      <c r="AD76">
        <v>62440780810.03876</v>
      </c>
      <c r="AE76">
        <v>223535346</v>
      </c>
      <c r="AF76">
        <f t="shared" si="68"/>
        <v>437085465.67027134</v>
      </c>
      <c r="AG76">
        <f t="shared" si="10"/>
        <v>660620811.6702714</v>
      </c>
      <c r="AI76">
        <v>81579001.98802291</v>
      </c>
      <c r="AJ76">
        <f t="shared" si="11"/>
        <v>571053.0139161603</v>
      </c>
      <c r="AK76">
        <f t="shared" si="12"/>
        <v>661191864.6841875</v>
      </c>
      <c r="AM76">
        <v>0.007</v>
      </c>
      <c r="AN76">
        <v>14558852888.636045</v>
      </c>
      <c r="AO76">
        <v>42621690.3313192</v>
      </c>
      <c r="AP76">
        <v>40669153077.352905</v>
      </c>
      <c r="AQ76">
        <v>119783611</v>
      </c>
      <c r="AR76">
        <f t="shared" si="13"/>
        <v>284684071.54147035</v>
      </c>
      <c r="AS76">
        <f t="shared" si="14"/>
        <v>404467682.54147035</v>
      </c>
      <c r="AU76">
        <v>51441107.725510456</v>
      </c>
      <c r="AV76">
        <f t="shared" si="15"/>
        <v>360087.7540785732</v>
      </c>
      <c r="AW76">
        <f t="shared" si="16"/>
        <v>404827770.2955489</v>
      </c>
      <c r="AY76">
        <v>0.007</v>
      </c>
      <c r="AZ76">
        <v>8948838538.567528</v>
      </c>
      <c r="BA76">
        <v>25002667.895421125</v>
      </c>
      <c r="BB76">
        <v>29356395300.531467</v>
      </c>
      <c r="BC76">
        <v>69746861</v>
      </c>
      <c r="BD76">
        <f t="shared" si="18"/>
        <v>205494767.10372028</v>
      </c>
      <c r="BE76">
        <f t="shared" si="19"/>
        <v>275241628.1037203</v>
      </c>
      <c r="BG76">
        <v>35946174.46652921</v>
      </c>
      <c r="BH76">
        <f t="shared" si="20"/>
        <v>251623.2212657045</v>
      </c>
      <c r="BI76">
        <f t="shared" si="21"/>
        <v>275493251.32498604</v>
      </c>
      <c r="BK76">
        <v>0.007</v>
      </c>
      <c r="BL76">
        <v>5814232630.810917</v>
      </c>
      <c r="BM76">
        <v>15468004.070525639</v>
      </c>
      <c r="BN76">
        <v>22519349759.492287</v>
      </c>
      <c r="BO76">
        <v>43376321</v>
      </c>
      <c r="BP76">
        <f t="shared" si="23"/>
        <v>157635448.316446</v>
      </c>
      <c r="BQ76">
        <f t="shared" si="24"/>
        <v>201011769.316446</v>
      </c>
      <c r="BS76">
        <v>26701700.570213564</v>
      </c>
      <c r="BT76">
        <f t="shared" si="25"/>
        <v>186911.90399149494</v>
      </c>
      <c r="BU76">
        <f t="shared" si="26"/>
        <v>201198681.2204375</v>
      </c>
      <c r="BW76">
        <v>0.007</v>
      </c>
      <c r="BX76">
        <v>3907572859.308721</v>
      </c>
      <c r="BY76">
        <v>9873581.568520838</v>
      </c>
      <c r="BZ76">
        <v>17963887231.704277</v>
      </c>
      <c r="CA76">
        <v>27848417</v>
      </c>
      <c r="CB76">
        <f t="shared" si="28"/>
        <v>125747210.62192994</v>
      </c>
      <c r="CC76">
        <f t="shared" si="29"/>
        <v>153595627.62192994</v>
      </c>
      <c r="CE76">
        <v>20644120.47439863</v>
      </c>
      <c r="CF76">
        <f t="shared" si="30"/>
        <v>144508.84332079042</v>
      </c>
      <c r="CG76">
        <f t="shared" si="31"/>
        <v>153740136.46525073</v>
      </c>
      <c r="CI76">
        <v>0.007</v>
      </c>
      <c r="CJ76">
        <v>2681489759.483802</v>
      </c>
      <c r="CK76">
        <v>6417323.5811567735</v>
      </c>
      <c r="CL76">
        <v>14706345607.38256</v>
      </c>
      <c r="CM76">
        <v>18215879</v>
      </c>
      <c r="CN76">
        <f t="shared" si="33"/>
        <v>102944419.25167793</v>
      </c>
      <c r="CO76">
        <f t="shared" si="34"/>
        <v>121160298.25167793</v>
      </c>
      <c r="CQ76">
        <v>16409699.211673103</v>
      </c>
      <c r="CR76">
        <f t="shared" si="35"/>
        <v>114867.89448171173</v>
      </c>
      <c r="CS76">
        <f t="shared" si="36"/>
        <v>121275166.14615965</v>
      </c>
      <c r="CU76">
        <v>0.007</v>
      </c>
      <c r="CV76">
        <v>1862291442.2757006</v>
      </c>
      <c r="CW76">
        <v>4208044.186541391</v>
      </c>
      <c r="CX76">
        <v>12240383007.887611</v>
      </c>
      <c r="CY76">
        <v>11843439</v>
      </c>
      <c r="CZ76">
        <f t="shared" si="38"/>
        <v>85682681.05521329</v>
      </c>
      <c r="DA76">
        <f t="shared" si="39"/>
        <v>97526120.05521329</v>
      </c>
      <c r="DC76">
        <v>13306310.910407212</v>
      </c>
      <c r="DD76">
        <f t="shared" si="40"/>
        <v>93144.17637285049</v>
      </c>
      <c r="DE76">
        <f t="shared" si="41"/>
        <v>97619264.23158614</v>
      </c>
      <c r="DG76">
        <v>0.007</v>
      </c>
      <c r="DH76">
        <v>1299808781.904355</v>
      </c>
      <c r="DI76">
        <v>2763416.634004327</v>
      </c>
      <c r="DJ76">
        <v>10274310422.45355</v>
      </c>
      <c r="DK76">
        <v>7832671</v>
      </c>
      <c r="DL76">
        <f t="shared" si="43"/>
        <v>71920172.95717485</v>
      </c>
      <c r="DM76">
        <f t="shared" si="44"/>
        <v>79752843.95717485</v>
      </c>
      <c r="DO76">
        <v>10948166.021051466</v>
      </c>
      <c r="DP76">
        <f t="shared" si="45"/>
        <v>76637.16214736027</v>
      </c>
      <c r="DQ76">
        <f t="shared" si="46"/>
        <v>79829481.11932221</v>
      </c>
      <c r="DS76">
        <v>0.007</v>
      </c>
      <c r="DT76">
        <v>905740821.941225</v>
      </c>
      <c r="DU76">
        <v>1804625.2164291083</v>
      </c>
      <c r="DV76">
        <v>8618775609.806866</v>
      </c>
      <c r="DW76">
        <v>5155866</v>
      </c>
      <c r="DX76">
        <f t="shared" si="48"/>
        <v>60331429.26864806</v>
      </c>
      <c r="DY76">
        <f t="shared" si="49"/>
        <v>65487295.26864806</v>
      </c>
      <c r="EA76">
        <v>9104501.587054906</v>
      </c>
      <c r="EB76">
        <f t="shared" si="50"/>
        <v>63731.511109384344</v>
      </c>
      <c r="EC76">
        <f t="shared" si="51"/>
        <v>65551026.77975744</v>
      </c>
      <c r="EE76">
        <v>0.007</v>
      </c>
      <c r="EF76">
        <v>625339155.5610839</v>
      </c>
      <c r="EG76">
        <v>1162406.840851802</v>
      </c>
      <c r="EH76">
        <v>7127334878.967089</v>
      </c>
      <c r="EI76">
        <v>3351094</v>
      </c>
      <c r="EJ76">
        <f t="shared" si="53"/>
        <v>49891344.152769625</v>
      </c>
      <c r="EK76">
        <f t="shared" si="54"/>
        <v>53242438.152769625</v>
      </c>
      <c r="EM76">
        <v>7629458.166354525</v>
      </c>
      <c r="EN76">
        <f t="shared" si="55"/>
        <v>53406.207164481675</v>
      </c>
      <c r="EO76">
        <f t="shared" si="56"/>
        <v>53295844.35993411</v>
      </c>
      <c r="EQ76">
        <v>0.007</v>
      </c>
      <c r="ER76">
        <v>423246083.7607877</v>
      </c>
      <c r="ES76">
        <v>730207.1935094803</v>
      </c>
      <c r="ET76">
        <v>5647732192.3943815</v>
      </c>
      <c r="EU76">
        <v>2084595</v>
      </c>
      <c r="EV76">
        <f t="shared" si="58"/>
        <v>39534125.34676067</v>
      </c>
      <c r="EW76">
        <f t="shared" si="59"/>
        <v>41618720.34676067</v>
      </c>
      <c r="EY76">
        <v>6426662.132556773</v>
      </c>
      <c r="EZ76">
        <f t="shared" si="60"/>
        <v>44986.63492789741</v>
      </c>
      <c r="FA76">
        <f t="shared" si="61"/>
        <v>41663706.98168857</v>
      </c>
      <c r="FC76">
        <v>0.007</v>
      </c>
      <c r="FD76">
        <v>275926417.27109843</v>
      </c>
      <c r="FE76">
        <v>439182.8824327359</v>
      </c>
      <c r="FF76">
        <v>3936804577.7317824</v>
      </c>
      <c r="FG76">
        <v>1266962</v>
      </c>
      <c r="FH76">
        <f t="shared" si="63"/>
        <v>27557632.044122476</v>
      </c>
      <c r="FI76">
        <f t="shared" si="64"/>
        <v>28824594.044122476</v>
      </c>
      <c r="FK76">
        <v>5430073.244288726</v>
      </c>
      <c r="FL76">
        <f t="shared" si="65"/>
        <v>38010.51271002108</v>
      </c>
      <c r="FM76">
        <f t="shared" si="66"/>
        <v>28862604.556832496</v>
      </c>
    </row>
    <row r="77" spans="3:169" ht="12.75">
      <c r="C77">
        <v>0.008</v>
      </c>
      <c r="D77">
        <v>291393385441.933</v>
      </c>
      <c r="E77">
        <v>973739567.862875</v>
      </c>
      <c r="F77">
        <v>511363634983.766</v>
      </c>
      <c r="G77">
        <v>2722000000</v>
      </c>
      <c r="H77">
        <f t="shared" si="1"/>
        <v>4090909079.870128</v>
      </c>
      <c r="I77">
        <f t="shared" si="2"/>
        <v>6812909079.870129</v>
      </c>
      <c r="K77">
        <v>714285684.6428571</v>
      </c>
      <c r="L77">
        <f t="shared" si="3"/>
        <v>5714285.477142856</v>
      </c>
      <c r="M77">
        <f t="shared" si="4"/>
        <v>6818623365.347272</v>
      </c>
      <c r="O77">
        <v>0.008</v>
      </c>
      <c r="P77">
        <v>57192640066.4571</v>
      </c>
      <c r="Q77">
        <v>182714477.793247</v>
      </c>
      <c r="R77">
        <v>117700623960.357</v>
      </c>
      <c r="S77">
        <v>508712526</v>
      </c>
      <c r="T77">
        <f t="shared" si="67"/>
        <v>941604991.682856</v>
      </c>
      <c r="U77">
        <f t="shared" si="6"/>
        <v>1450317517.682856</v>
      </c>
      <c r="W77">
        <v>158789648.08655334</v>
      </c>
      <c r="X77">
        <f t="shared" si="7"/>
        <v>1270317.1846924268</v>
      </c>
      <c r="Y77">
        <f t="shared" si="8"/>
        <v>1451587834.8675485</v>
      </c>
      <c r="AA77">
        <v>0.008</v>
      </c>
      <c r="AB77">
        <v>26110488402.892326</v>
      </c>
      <c r="AC77">
        <v>79927660.21306314</v>
      </c>
      <c r="AD77">
        <v>62440780810.03876</v>
      </c>
      <c r="AE77">
        <v>223535346</v>
      </c>
      <c r="AF77">
        <f t="shared" si="68"/>
        <v>499526246.4803101</v>
      </c>
      <c r="AG77">
        <f t="shared" si="10"/>
        <v>723061592.4803101</v>
      </c>
      <c r="AI77">
        <v>81579001.98802291</v>
      </c>
      <c r="AJ77">
        <f t="shared" si="11"/>
        <v>652632.0159041833</v>
      </c>
      <c r="AK77">
        <f t="shared" si="12"/>
        <v>723714224.4962143</v>
      </c>
      <c r="AM77">
        <v>0.008</v>
      </c>
      <c r="AN77">
        <v>14558852888.636045</v>
      </c>
      <c r="AO77">
        <v>42621690.3313192</v>
      </c>
      <c r="AP77">
        <v>40669153077.352905</v>
      </c>
      <c r="AQ77">
        <v>119783611</v>
      </c>
      <c r="AR77">
        <f t="shared" si="13"/>
        <v>325353224.61882323</v>
      </c>
      <c r="AS77">
        <f t="shared" si="14"/>
        <v>445136835.61882323</v>
      </c>
      <c r="AU77">
        <v>51441107.725510456</v>
      </c>
      <c r="AV77">
        <f t="shared" si="15"/>
        <v>411528.86180408363</v>
      </c>
      <c r="AW77">
        <f t="shared" si="16"/>
        <v>445548364.4806273</v>
      </c>
      <c r="AY77">
        <v>0.008</v>
      </c>
      <c r="AZ77">
        <v>8948838538.567528</v>
      </c>
      <c r="BA77">
        <v>25002667.895421125</v>
      </c>
      <c r="BB77">
        <v>29356395300.531467</v>
      </c>
      <c r="BC77">
        <v>69746861</v>
      </c>
      <c r="BD77">
        <f t="shared" si="18"/>
        <v>234851162.40425175</v>
      </c>
      <c r="BE77">
        <f t="shared" si="19"/>
        <v>304598023.40425175</v>
      </c>
      <c r="BG77">
        <v>35946174.46652921</v>
      </c>
      <c r="BH77">
        <f t="shared" si="20"/>
        <v>287569.3957322337</v>
      </c>
      <c r="BI77">
        <f t="shared" si="21"/>
        <v>304885592.799984</v>
      </c>
      <c r="BK77">
        <v>0.008</v>
      </c>
      <c r="BL77">
        <v>5814232630.810917</v>
      </c>
      <c r="BM77">
        <v>15468004.070525639</v>
      </c>
      <c r="BN77">
        <v>22519349759.492287</v>
      </c>
      <c r="BO77">
        <v>43376321</v>
      </c>
      <c r="BP77">
        <f t="shared" si="23"/>
        <v>180154798.07593828</v>
      </c>
      <c r="BQ77">
        <f t="shared" si="24"/>
        <v>223531119.07593828</v>
      </c>
      <c r="BS77">
        <v>26701700.570213564</v>
      </c>
      <c r="BT77">
        <f t="shared" si="25"/>
        <v>213613.60456170852</v>
      </c>
      <c r="BU77">
        <f t="shared" si="26"/>
        <v>223744732.6805</v>
      </c>
      <c r="BW77">
        <v>0.008</v>
      </c>
      <c r="BX77">
        <v>3907572859.308721</v>
      </c>
      <c r="BY77">
        <v>9873581.568520838</v>
      </c>
      <c r="BZ77">
        <v>17963887231.704277</v>
      </c>
      <c r="CA77">
        <v>27848417</v>
      </c>
      <c r="CB77">
        <f t="shared" si="28"/>
        <v>143711097.8536342</v>
      </c>
      <c r="CC77">
        <f t="shared" si="29"/>
        <v>171559514.8536342</v>
      </c>
      <c r="CE77">
        <v>20644120.47439863</v>
      </c>
      <c r="CF77">
        <f t="shared" si="30"/>
        <v>165152.96379518905</v>
      </c>
      <c r="CG77">
        <f t="shared" si="31"/>
        <v>171724667.8174294</v>
      </c>
      <c r="CI77">
        <v>0.008</v>
      </c>
      <c r="CJ77">
        <v>2681489759.483802</v>
      </c>
      <c r="CK77">
        <v>6417323.5811567735</v>
      </c>
      <c r="CL77">
        <v>14706345607.38256</v>
      </c>
      <c r="CM77">
        <v>18215879</v>
      </c>
      <c r="CN77">
        <f t="shared" si="33"/>
        <v>117650764.85906048</v>
      </c>
      <c r="CO77">
        <f t="shared" si="34"/>
        <v>135866643.85906047</v>
      </c>
      <c r="CQ77">
        <v>16409699.211673103</v>
      </c>
      <c r="CR77">
        <f t="shared" si="35"/>
        <v>131277.59369338484</v>
      </c>
      <c r="CS77">
        <f t="shared" si="36"/>
        <v>135997921.45275384</v>
      </c>
      <c r="CU77">
        <v>0.008</v>
      </c>
      <c r="CV77">
        <v>1862291442.2757006</v>
      </c>
      <c r="CW77">
        <v>4208044.186541391</v>
      </c>
      <c r="CX77">
        <v>12240383007.887611</v>
      </c>
      <c r="CY77">
        <v>11843439</v>
      </c>
      <c r="CZ77">
        <f t="shared" si="38"/>
        <v>97923064.06310089</v>
      </c>
      <c r="DA77">
        <f t="shared" si="39"/>
        <v>109766503.06310089</v>
      </c>
      <c r="DC77">
        <v>13306310.910407212</v>
      </c>
      <c r="DD77">
        <f t="shared" si="40"/>
        <v>106450.4872832577</v>
      </c>
      <c r="DE77">
        <f t="shared" si="41"/>
        <v>109872953.55038415</v>
      </c>
      <c r="DG77">
        <v>0.008</v>
      </c>
      <c r="DH77">
        <v>1299808781.904355</v>
      </c>
      <c r="DI77">
        <v>2763416.634004327</v>
      </c>
      <c r="DJ77">
        <v>10274310422.45355</v>
      </c>
      <c r="DK77">
        <v>7832671</v>
      </c>
      <c r="DL77">
        <f t="shared" si="43"/>
        <v>82194483.3796284</v>
      </c>
      <c r="DM77">
        <f t="shared" si="44"/>
        <v>90027154.3796284</v>
      </c>
      <c r="DO77">
        <v>10948166.021051466</v>
      </c>
      <c r="DP77">
        <f t="shared" si="45"/>
        <v>87585.32816841174</v>
      </c>
      <c r="DQ77">
        <f t="shared" si="46"/>
        <v>90114739.70779681</v>
      </c>
      <c r="DS77">
        <v>0.008</v>
      </c>
      <c r="DT77">
        <v>905740821.941225</v>
      </c>
      <c r="DU77">
        <v>1804625.2164291083</v>
      </c>
      <c r="DV77">
        <v>8618775609.806866</v>
      </c>
      <c r="DW77">
        <v>5155866</v>
      </c>
      <c r="DX77">
        <f t="shared" si="48"/>
        <v>68950204.87845492</v>
      </c>
      <c r="DY77">
        <f t="shared" si="49"/>
        <v>74106070.87845492</v>
      </c>
      <c r="EA77">
        <v>9104501.587054906</v>
      </c>
      <c r="EB77">
        <f t="shared" si="50"/>
        <v>72836.01269643925</v>
      </c>
      <c r="EC77">
        <f t="shared" si="51"/>
        <v>74178906.89115137</v>
      </c>
      <c r="EE77">
        <v>0.008</v>
      </c>
      <c r="EF77">
        <v>625339155.5610839</v>
      </c>
      <c r="EG77">
        <v>1162406.840851802</v>
      </c>
      <c r="EH77">
        <v>7127334878.967089</v>
      </c>
      <c r="EI77">
        <v>3351094</v>
      </c>
      <c r="EJ77">
        <f t="shared" si="53"/>
        <v>57018679.03173671</v>
      </c>
      <c r="EK77">
        <f t="shared" si="54"/>
        <v>60369773.03173671</v>
      </c>
      <c r="EM77">
        <v>7629458.166354525</v>
      </c>
      <c r="EN77">
        <f t="shared" si="55"/>
        <v>61035.6653308362</v>
      </c>
      <c r="EO77">
        <f t="shared" si="56"/>
        <v>60430808.697067544</v>
      </c>
      <c r="EQ77">
        <v>0.008</v>
      </c>
      <c r="ER77">
        <v>423246083.7607877</v>
      </c>
      <c r="ES77">
        <v>730207.1935094803</v>
      </c>
      <c r="ET77">
        <v>5647732192.3943815</v>
      </c>
      <c r="EU77">
        <v>2084595</v>
      </c>
      <c r="EV77">
        <f t="shared" si="58"/>
        <v>45181857.53915505</v>
      </c>
      <c r="EW77">
        <f t="shared" si="59"/>
        <v>47266452.53915505</v>
      </c>
      <c r="EY77">
        <v>6426662.132556773</v>
      </c>
      <c r="EZ77">
        <f t="shared" si="60"/>
        <v>51413.297060454184</v>
      </c>
      <c r="FA77">
        <f t="shared" si="61"/>
        <v>47317865.8362155</v>
      </c>
      <c r="FC77">
        <v>0.008</v>
      </c>
      <c r="FD77">
        <v>275926417.27109843</v>
      </c>
      <c r="FE77">
        <v>439182.8824327359</v>
      </c>
      <c r="FF77">
        <v>3936804577.7317824</v>
      </c>
      <c r="FG77">
        <v>1266962</v>
      </c>
      <c r="FH77">
        <f t="shared" si="63"/>
        <v>31494436.62185426</v>
      </c>
      <c r="FI77">
        <f t="shared" si="64"/>
        <v>32761398.62185426</v>
      </c>
      <c r="FK77">
        <v>5430073.244288726</v>
      </c>
      <c r="FL77">
        <f t="shared" si="65"/>
        <v>43440.585954309805</v>
      </c>
      <c r="FM77">
        <f t="shared" si="66"/>
        <v>32804839.20780857</v>
      </c>
    </row>
    <row r="78" spans="3:169" ht="12.75">
      <c r="C78">
        <v>0.009</v>
      </c>
      <c r="D78">
        <v>291393385441.933</v>
      </c>
      <c r="E78">
        <v>973739567.862875</v>
      </c>
      <c r="F78">
        <v>511363634983.766</v>
      </c>
      <c r="G78">
        <v>2722000000</v>
      </c>
      <c r="H78">
        <f t="shared" si="1"/>
        <v>4602272714.853893</v>
      </c>
      <c r="I78">
        <f t="shared" si="2"/>
        <v>7324272714.853893</v>
      </c>
      <c r="K78">
        <v>714285684.6428571</v>
      </c>
      <c r="L78">
        <f t="shared" si="3"/>
        <v>6428571.161785713</v>
      </c>
      <c r="M78">
        <f t="shared" si="4"/>
        <v>7330701286.015679</v>
      </c>
      <c r="O78">
        <v>0.009</v>
      </c>
      <c r="P78">
        <v>57192640066.4571</v>
      </c>
      <c r="Q78">
        <v>182714477.793247</v>
      </c>
      <c r="R78">
        <v>117700623960.357</v>
      </c>
      <c r="S78">
        <v>508712526</v>
      </c>
      <c r="T78">
        <f t="shared" si="67"/>
        <v>1059305615.6432129</v>
      </c>
      <c r="U78">
        <f t="shared" si="6"/>
        <v>1568018141.6432128</v>
      </c>
      <c r="W78">
        <v>158789648.08655334</v>
      </c>
      <c r="X78">
        <f t="shared" si="7"/>
        <v>1429106.83277898</v>
      </c>
      <c r="Y78">
        <f t="shared" si="8"/>
        <v>1569447248.4759917</v>
      </c>
      <c r="AA78">
        <v>0.009</v>
      </c>
      <c r="AB78">
        <v>26110488402.892326</v>
      </c>
      <c r="AC78">
        <v>79927660.21306314</v>
      </c>
      <c r="AD78">
        <v>62440780810.03876</v>
      </c>
      <c r="AE78">
        <v>223535346</v>
      </c>
      <c r="AF78">
        <f t="shared" si="68"/>
        <v>561967027.2903488</v>
      </c>
      <c r="AG78">
        <f t="shared" si="10"/>
        <v>785502373.2903488</v>
      </c>
      <c r="AI78">
        <v>81579001.98802291</v>
      </c>
      <c r="AJ78">
        <f t="shared" si="11"/>
        <v>734211.0178922061</v>
      </c>
      <c r="AK78">
        <f t="shared" si="12"/>
        <v>786236584.308241</v>
      </c>
      <c r="AM78">
        <v>0.009</v>
      </c>
      <c r="AN78">
        <v>14558852888.636045</v>
      </c>
      <c r="AO78">
        <v>42621690.3313192</v>
      </c>
      <c r="AP78">
        <v>40669153077.352905</v>
      </c>
      <c r="AQ78">
        <v>119783611</v>
      </c>
      <c r="AR78">
        <f t="shared" si="13"/>
        <v>366022377.6961761</v>
      </c>
      <c r="AS78">
        <f t="shared" si="14"/>
        <v>485805988.6961761</v>
      </c>
      <c r="AU78">
        <v>51441107.725510456</v>
      </c>
      <c r="AV78">
        <f t="shared" si="15"/>
        <v>462969.96952959406</v>
      </c>
      <c r="AW78">
        <f t="shared" si="16"/>
        <v>486268958.6657057</v>
      </c>
      <c r="AY78">
        <v>0.009</v>
      </c>
      <c r="AZ78">
        <v>8948838538.567528</v>
      </c>
      <c r="BA78">
        <v>25002667.895421125</v>
      </c>
      <c r="BB78">
        <v>29356395300.531467</v>
      </c>
      <c r="BC78">
        <v>69746861</v>
      </c>
      <c r="BD78">
        <f t="shared" si="18"/>
        <v>264207557.7047832</v>
      </c>
      <c r="BE78">
        <f t="shared" si="19"/>
        <v>333954418.7047832</v>
      </c>
      <c r="BG78">
        <v>35946174.46652921</v>
      </c>
      <c r="BH78">
        <f t="shared" si="20"/>
        <v>323515.57019876287</v>
      </c>
      <c r="BI78">
        <f t="shared" si="21"/>
        <v>334277934.274982</v>
      </c>
      <c r="BK78">
        <v>0.009</v>
      </c>
      <c r="BL78">
        <v>5814232630.810917</v>
      </c>
      <c r="BM78">
        <v>15468004.070525639</v>
      </c>
      <c r="BN78">
        <v>22519349759.492287</v>
      </c>
      <c r="BO78">
        <v>43376321</v>
      </c>
      <c r="BP78">
        <f t="shared" si="23"/>
        <v>202674147.83543056</v>
      </c>
      <c r="BQ78">
        <f t="shared" si="24"/>
        <v>246050468.83543056</v>
      </c>
      <c r="BS78">
        <v>26701700.570213564</v>
      </c>
      <c r="BT78">
        <f t="shared" si="25"/>
        <v>240315.30513192207</v>
      </c>
      <c r="BU78">
        <f t="shared" si="26"/>
        <v>246290784.14056247</v>
      </c>
      <c r="BW78">
        <v>0.009</v>
      </c>
      <c r="BX78">
        <v>3907572859.308721</v>
      </c>
      <c r="BY78">
        <v>9873581.568520838</v>
      </c>
      <c r="BZ78">
        <v>17963887231.704277</v>
      </c>
      <c r="CA78">
        <v>27848417</v>
      </c>
      <c r="CB78">
        <f t="shared" si="28"/>
        <v>161674985.08533847</v>
      </c>
      <c r="CC78">
        <f t="shared" si="29"/>
        <v>189523402.08533847</v>
      </c>
      <c r="CE78">
        <v>20644120.47439863</v>
      </c>
      <c r="CF78">
        <f t="shared" si="30"/>
        <v>185797.08426958768</v>
      </c>
      <c r="CG78">
        <f t="shared" si="31"/>
        <v>189709199.16960806</v>
      </c>
      <c r="CI78">
        <v>0.009</v>
      </c>
      <c r="CJ78">
        <v>2681489759.483802</v>
      </c>
      <c r="CK78">
        <v>6417323.5811567735</v>
      </c>
      <c r="CL78">
        <v>14706345607.38256</v>
      </c>
      <c r="CM78">
        <v>18215879</v>
      </c>
      <c r="CN78">
        <f t="shared" si="33"/>
        <v>132357110.46644303</v>
      </c>
      <c r="CO78">
        <f t="shared" si="34"/>
        <v>150572989.46644303</v>
      </c>
      <c r="CQ78">
        <v>16409699.211673103</v>
      </c>
      <c r="CR78">
        <f t="shared" si="35"/>
        <v>147687.29290505793</v>
      </c>
      <c r="CS78">
        <f t="shared" si="36"/>
        <v>150720676.7593481</v>
      </c>
      <c r="CU78">
        <v>0.009</v>
      </c>
      <c r="CV78">
        <v>1862291442.2757006</v>
      </c>
      <c r="CW78">
        <v>4208044.186541391</v>
      </c>
      <c r="CX78">
        <v>12240383007.887611</v>
      </c>
      <c r="CY78">
        <v>11843439</v>
      </c>
      <c r="CZ78">
        <f t="shared" si="38"/>
        <v>110163447.07098849</v>
      </c>
      <c r="DA78">
        <f t="shared" si="39"/>
        <v>122006886.07098849</v>
      </c>
      <c r="DC78">
        <v>13306310.910407212</v>
      </c>
      <c r="DD78">
        <f t="shared" si="40"/>
        <v>119756.7981936649</v>
      </c>
      <c r="DE78">
        <f t="shared" si="41"/>
        <v>122126642.86918215</v>
      </c>
      <c r="DG78">
        <v>0.009</v>
      </c>
      <c r="DH78">
        <v>1299808781.904355</v>
      </c>
      <c r="DI78">
        <v>2763416.634004327</v>
      </c>
      <c r="DJ78">
        <v>10274310422.45355</v>
      </c>
      <c r="DK78">
        <v>7832671</v>
      </c>
      <c r="DL78">
        <f t="shared" si="43"/>
        <v>92468793.80208194</v>
      </c>
      <c r="DM78">
        <f t="shared" si="44"/>
        <v>100301464.80208194</v>
      </c>
      <c r="DO78">
        <v>10948166.021051466</v>
      </c>
      <c r="DP78">
        <f t="shared" si="45"/>
        <v>98533.49418946319</v>
      </c>
      <c r="DQ78">
        <f t="shared" si="46"/>
        <v>100399998.2962714</v>
      </c>
      <c r="DS78">
        <v>0.009</v>
      </c>
      <c r="DT78">
        <v>905740821.941225</v>
      </c>
      <c r="DU78">
        <v>1804625.2164291083</v>
      </c>
      <c r="DV78">
        <v>8618775609.806866</v>
      </c>
      <c r="DW78">
        <v>5155866</v>
      </c>
      <c r="DX78">
        <f t="shared" si="48"/>
        <v>77568980.48826179</v>
      </c>
      <c r="DY78">
        <f t="shared" si="49"/>
        <v>82724846.48826179</v>
      </c>
      <c r="EA78">
        <v>9104501.587054906</v>
      </c>
      <c r="EB78">
        <f t="shared" si="50"/>
        <v>81940.51428349415</v>
      </c>
      <c r="EC78">
        <f t="shared" si="51"/>
        <v>82806787.00254528</v>
      </c>
      <c r="EE78">
        <v>0.009</v>
      </c>
      <c r="EF78">
        <v>625339155.5610839</v>
      </c>
      <c r="EG78">
        <v>1162406.840851802</v>
      </c>
      <c r="EH78">
        <v>7127334878.967089</v>
      </c>
      <c r="EI78">
        <v>3351094</v>
      </c>
      <c r="EJ78">
        <f t="shared" si="53"/>
        <v>64146013.91070379</v>
      </c>
      <c r="EK78">
        <f t="shared" si="54"/>
        <v>67497107.9107038</v>
      </c>
      <c r="EM78">
        <v>7629458.166354525</v>
      </c>
      <c r="EN78">
        <f t="shared" si="55"/>
        <v>68665.12349719073</v>
      </c>
      <c r="EO78">
        <f t="shared" si="56"/>
        <v>67565773.03420098</v>
      </c>
      <c r="EQ78">
        <v>0.009</v>
      </c>
      <c r="ER78">
        <v>423246083.7607877</v>
      </c>
      <c r="ES78">
        <v>730207.1935094803</v>
      </c>
      <c r="ET78">
        <v>5647732192.3943815</v>
      </c>
      <c r="EU78">
        <v>2084595</v>
      </c>
      <c r="EV78">
        <f t="shared" si="58"/>
        <v>50829589.73154943</v>
      </c>
      <c r="EW78">
        <f t="shared" si="59"/>
        <v>52914184.73154943</v>
      </c>
      <c r="EY78">
        <v>6426662.132556773</v>
      </c>
      <c r="EZ78">
        <f t="shared" si="60"/>
        <v>57839.95919301095</v>
      </c>
      <c r="FA78">
        <f t="shared" si="61"/>
        <v>52972024.69074244</v>
      </c>
      <c r="FC78">
        <v>0.009</v>
      </c>
      <c r="FD78">
        <v>275926417.27109843</v>
      </c>
      <c r="FE78">
        <v>439182.8824327359</v>
      </c>
      <c r="FF78">
        <v>3936804577.7317824</v>
      </c>
      <c r="FG78">
        <v>1266962</v>
      </c>
      <c r="FH78">
        <v>31494437</v>
      </c>
      <c r="FI78">
        <f t="shared" si="64"/>
        <v>32761399</v>
      </c>
      <c r="FK78">
        <v>5430073.244288726</v>
      </c>
      <c r="FL78">
        <f t="shared" si="65"/>
        <v>48870.65919859853</v>
      </c>
      <c r="FM78">
        <f t="shared" si="66"/>
        <v>32810269.659198597</v>
      </c>
    </row>
    <row r="79" spans="3:169" ht="12.75">
      <c r="C79">
        <v>0.01</v>
      </c>
      <c r="D79">
        <v>291393385441.933</v>
      </c>
      <c r="E79">
        <v>973739567.862875</v>
      </c>
      <c r="F79">
        <v>511363634983.766</v>
      </c>
      <c r="G79">
        <v>2722000000</v>
      </c>
      <c r="H79">
        <f t="shared" si="1"/>
        <v>5113636349.83766</v>
      </c>
      <c r="I79">
        <f t="shared" si="2"/>
        <v>7835636349.83766</v>
      </c>
      <c r="K79">
        <v>714285684.6428571</v>
      </c>
      <c r="L79">
        <f t="shared" si="3"/>
        <v>7142856.846428571</v>
      </c>
      <c r="M79">
        <f t="shared" si="4"/>
        <v>7842779206.684089</v>
      </c>
      <c r="O79">
        <v>0.01</v>
      </c>
      <c r="P79">
        <v>57192640066.4571</v>
      </c>
      <c r="Q79">
        <v>182714477.793247</v>
      </c>
      <c r="R79">
        <v>117700623960.357</v>
      </c>
      <c r="S79">
        <v>508712526</v>
      </c>
      <c r="T79">
        <f t="shared" si="67"/>
        <v>1177006239.60357</v>
      </c>
      <c r="U79">
        <f t="shared" si="6"/>
        <v>1685718765.60357</v>
      </c>
      <c r="W79">
        <v>158789648.08655334</v>
      </c>
      <c r="X79">
        <f t="shared" si="7"/>
        <v>1587896.4808655335</v>
      </c>
      <c r="Y79">
        <f t="shared" si="8"/>
        <v>1687306662.0844355</v>
      </c>
      <c r="AA79">
        <v>0.01</v>
      </c>
      <c r="AB79">
        <v>26110488402.892326</v>
      </c>
      <c r="AC79">
        <v>79927660.21306314</v>
      </c>
      <c r="AD79">
        <v>62440780810.03876</v>
      </c>
      <c r="AE79">
        <v>223535346</v>
      </c>
      <c r="AF79">
        <f t="shared" si="68"/>
        <v>624407808.1003876</v>
      </c>
      <c r="AG79">
        <f t="shared" si="10"/>
        <v>847943154.1003876</v>
      </c>
      <c r="AI79">
        <v>81579001.98802291</v>
      </c>
      <c r="AJ79">
        <f t="shared" si="11"/>
        <v>815790.0198802291</v>
      </c>
      <c r="AK79">
        <f t="shared" si="12"/>
        <v>848758944.1202677</v>
      </c>
      <c r="AM79">
        <v>0.01</v>
      </c>
      <c r="AN79">
        <v>14558852888.636045</v>
      </c>
      <c r="AO79">
        <v>42621690.3313192</v>
      </c>
      <c r="AP79">
        <v>40669153077.352905</v>
      </c>
      <c r="AQ79">
        <v>119783611</v>
      </c>
      <c r="AR79">
        <f t="shared" si="13"/>
        <v>406691530.77352905</v>
      </c>
      <c r="AS79">
        <f t="shared" si="14"/>
        <v>526475141.77352905</v>
      </c>
      <c r="AU79">
        <v>51441107.725510456</v>
      </c>
      <c r="AV79">
        <f t="shared" si="15"/>
        <v>514411.07725510455</v>
      </c>
      <c r="AW79">
        <f t="shared" si="16"/>
        <v>526989552.8507842</v>
      </c>
      <c r="AY79">
        <v>0.01</v>
      </c>
      <c r="AZ79">
        <v>8948838538.567528</v>
      </c>
      <c r="BA79">
        <v>25002667.895421125</v>
      </c>
      <c r="BB79">
        <v>29356395300.531467</v>
      </c>
      <c r="BC79">
        <v>69746861</v>
      </c>
      <c r="BD79">
        <f t="shared" si="18"/>
        <v>293563953.0053147</v>
      </c>
      <c r="BE79">
        <f t="shared" si="19"/>
        <v>363310814.0053147</v>
      </c>
      <c r="BG79">
        <v>35946174.46652921</v>
      </c>
      <c r="BH79">
        <f t="shared" si="20"/>
        <v>359461.74466529215</v>
      </c>
      <c r="BI79">
        <f t="shared" si="21"/>
        <v>363670275.74998</v>
      </c>
      <c r="BK79">
        <v>0.01</v>
      </c>
      <c r="BL79">
        <v>5814232630.810917</v>
      </c>
      <c r="BM79">
        <v>15468004.070525639</v>
      </c>
      <c r="BN79">
        <v>22519349759.492287</v>
      </c>
      <c r="BO79">
        <v>43376321</v>
      </c>
      <c r="BP79">
        <f t="shared" si="23"/>
        <v>225193497.59492287</v>
      </c>
      <c r="BQ79">
        <f t="shared" si="24"/>
        <v>268569818.5949229</v>
      </c>
      <c r="BS79">
        <v>26701700.570213564</v>
      </c>
      <c r="BT79">
        <f t="shared" si="25"/>
        <v>267017.0057021356</v>
      </c>
      <c r="BU79">
        <f t="shared" si="26"/>
        <v>268836835.60062504</v>
      </c>
      <c r="BW79">
        <v>0.01</v>
      </c>
      <c r="BX79">
        <v>3907572859.308721</v>
      </c>
      <c r="BY79">
        <v>9873581.568520838</v>
      </c>
      <c r="BZ79">
        <v>17963887231.704277</v>
      </c>
      <c r="CA79">
        <v>27848417</v>
      </c>
      <c r="CB79">
        <f t="shared" si="28"/>
        <v>179638872.31704277</v>
      </c>
      <c r="CC79">
        <f t="shared" si="29"/>
        <v>207487289.31704277</v>
      </c>
      <c r="CE79">
        <v>20644120.47439863</v>
      </c>
      <c r="CF79">
        <f t="shared" si="30"/>
        <v>206441.2047439863</v>
      </c>
      <c r="CG79">
        <f t="shared" si="31"/>
        <v>207693730.52178675</v>
      </c>
      <c r="CI79">
        <v>0.01</v>
      </c>
      <c r="CJ79">
        <v>2681489759.483802</v>
      </c>
      <c r="CK79">
        <v>6417323.5811567735</v>
      </c>
      <c r="CL79">
        <v>14706345607.38256</v>
      </c>
      <c r="CM79">
        <v>18215879</v>
      </c>
      <c r="CN79">
        <f t="shared" si="33"/>
        <v>147063456.0738256</v>
      </c>
      <c r="CO79">
        <f t="shared" si="34"/>
        <v>165279335.0738256</v>
      </c>
      <c r="CQ79">
        <v>16409699.211673103</v>
      </c>
      <c r="CR79">
        <f t="shared" si="35"/>
        <v>164096.99211673104</v>
      </c>
      <c r="CS79">
        <f t="shared" si="36"/>
        <v>165443432.06594232</v>
      </c>
      <c r="CU79">
        <v>0.01</v>
      </c>
      <c r="CV79">
        <v>1862291442.2757006</v>
      </c>
      <c r="CW79">
        <v>4208044.186541391</v>
      </c>
      <c r="CX79">
        <v>12240383007.887611</v>
      </c>
      <c r="CY79">
        <v>11843439</v>
      </c>
      <c r="CZ79">
        <f t="shared" si="38"/>
        <v>122403830.07887612</v>
      </c>
      <c r="DA79">
        <f t="shared" si="39"/>
        <v>134247269.07887614</v>
      </c>
      <c r="DC79">
        <v>13306310.910407212</v>
      </c>
      <c r="DD79">
        <f t="shared" si="40"/>
        <v>133063.10910407212</v>
      </c>
      <c r="DE79">
        <f t="shared" si="41"/>
        <v>134380332.1879802</v>
      </c>
      <c r="DG79">
        <v>0.01</v>
      </c>
      <c r="DH79">
        <v>1299808781.904355</v>
      </c>
      <c r="DI79">
        <v>2763416.634004327</v>
      </c>
      <c r="DJ79">
        <v>10274310422.45355</v>
      </c>
      <c r="DK79">
        <v>7832671</v>
      </c>
      <c r="DL79">
        <f t="shared" si="43"/>
        <v>102743104.22453551</v>
      </c>
      <c r="DM79">
        <f t="shared" si="44"/>
        <v>110575775.22453551</v>
      </c>
      <c r="DO79">
        <v>10948166.021051466</v>
      </c>
      <c r="DP79">
        <f t="shared" si="45"/>
        <v>109481.66021051467</v>
      </c>
      <c r="DQ79">
        <f t="shared" si="46"/>
        <v>110685256.88474603</v>
      </c>
      <c r="DS79">
        <v>0.01</v>
      </c>
      <c r="DT79">
        <v>905740821.941225</v>
      </c>
      <c r="DU79">
        <v>1804625.2164291083</v>
      </c>
      <c r="DV79">
        <v>8618775609.806866</v>
      </c>
      <c r="DW79">
        <v>5155866</v>
      </c>
      <c r="DX79">
        <f t="shared" si="48"/>
        <v>86187756.09806865</v>
      </c>
      <c r="DY79">
        <f t="shared" si="49"/>
        <v>91343622.09806865</v>
      </c>
      <c r="EA79">
        <v>9104501.587054906</v>
      </c>
      <c r="EB79">
        <f t="shared" si="50"/>
        <v>91045.01587054906</v>
      </c>
      <c r="EC79">
        <f t="shared" si="51"/>
        <v>91434667.11393921</v>
      </c>
      <c r="EE79">
        <v>0.01</v>
      </c>
      <c r="EF79">
        <v>625339155.5610839</v>
      </c>
      <c r="EG79">
        <v>1162406.840851802</v>
      </c>
      <c r="EH79">
        <v>7127334878.967089</v>
      </c>
      <c r="EI79">
        <v>3351094</v>
      </c>
      <c r="EJ79">
        <f t="shared" si="53"/>
        <v>71273348.78967088</v>
      </c>
      <c r="EK79">
        <f t="shared" si="54"/>
        <v>74624442.78967088</v>
      </c>
      <c r="EM79">
        <v>7629458.166354525</v>
      </c>
      <c r="EN79">
        <f t="shared" si="55"/>
        <v>76294.58166354525</v>
      </c>
      <c r="EO79">
        <f t="shared" si="56"/>
        <v>74700737.37133443</v>
      </c>
      <c r="EQ79">
        <v>0.01</v>
      </c>
      <c r="ER79">
        <v>423246083.7607877</v>
      </c>
      <c r="ES79">
        <v>730207.1935094803</v>
      </c>
      <c r="ET79">
        <v>5647732192.3943815</v>
      </c>
      <c r="EU79">
        <v>2084595</v>
      </c>
      <c r="EV79">
        <f t="shared" si="58"/>
        <v>56477321.92394382</v>
      </c>
      <c r="EW79">
        <f t="shared" si="59"/>
        <v>58561916.92394382</v>
      </c>
      <c r="EY79">
        <v>6426662.132556773</v>
      </c>
      <c r="EZ79">
        <f t="shared" si="60"/>
        <v>64266.62132556773</v>
      </c>
      <c r="FA79">
        <f t="shared" si="61"/>
        <v>58626183.545269385</v>
      </c>
      <c r="FC79">
        <v>0.01</v>
      </c>
      <c r="FD79">
        <v>275926417.27109843</v>
      </c>
      <c r="FE79">
        <v>439182.8824327359</v>
      </c>
      <c r="FF79">
        <v>3936804577.7317824</v>
      </c>
      <c r="FG79">
        <v>1266962</v>
      </c>
      <c r="FH79">
        <v>31494437</v>
      </c>
      <c r="FI79">
        <f t="shared" si="64"/>
        <v>32761399</v>
      </c>
      <c r="FK79">
        <v>5430073.244288726</v>
      </c>
      <c r="FL79">
        <f t="shared" si="65"/>
        <v>54300.73244288726</v>
      </c>
      <c r="FM79">
        <f t="shared" si="66"/>
        <v>32815699.732442886</v>
      </c>
    </row>
    <row r="80" spans="3:169" ht="12.75">
      <c r="C80">
        <v>0.011</v>
      </c>
      <c r="D80">
        <v>291393385441.933</v>
      </c>
      <c r="E80">
        <v>973739567.862875</v>
      </c>
      <c r="F80">
        <v>511363634983.766</v>
      </c>
      <c r="G80">
        <v>2722000000</v>
      </c>
      <c r="H80">
        <f t="shared" si="1"/>
        <v>5624999984.821425</v>
      </c>
      <c r="I80">
        <f t="shared" si="2"/>
        <v>8346999984.821425</v>
      </c>
      <c r="K80">
        <v>714285684.6428571</v>
      </c>
      <c r="L80">
        <f t="shared" si="3"/>
        <v>7857142.531071427</v>
      </c>
      <c r="M80">
        <f t="shared" si="4"/>
        <v>8354857127.352497</v>
      </c>
      <c r="O80">
        <v>0.011</v>
      </c>
      <c r="P80">
        <v>57192640066.4571</v>
      </c>
      <c r="Q80">
        <v>182714477.793247</v>
      </c>
      <c r="R80">
        <v>117700623960.357</v>
      </c>
      <c r="S80">
        <v>508712526</v>
      </c>
      <c r="T80">
        <f t="shared" si="67"/>
        <v>1294706863.563927</v>
      </c>
      <c r="U80">
        <f t="shared" si="6"/>
        <v>1803419389.563927</v>
      </c>
      <c r="W80">
        <v>158789648.08655334</v>
      </c>
      <c r="X80">
        <f t="shared" si="7"/>
        <v>1746686.1289520867</v>
      </c>
      <c r="Y80">
        <f t="shared" si="8"/>
        <v>1805166075.692879</v>
      </c>
      <c r="AA80">
        <v>0.011</v>
      </c>
      <c r="AB80">
        <v>26110488402.892326</v>
      </c>
      <c r="AC80">
        <v>79927660.21306314</v>
      </c>
      <c r="AD80">
        <v>62440780810.03876</v>
      </c>
      <c r="AE80">
        <v>223535346</v>
      </c>
      <c r="AF80">
        <f t="shared" si="68"/>
        <v>686848588.9104263</v>
      </c>
      <c r="AG80">
        <f t="shared" si="10"/>
        <v>910383934.9104263</v>
      </c>
      <c r="AI80">
        <v>81579001.98802291</v>
      </c>
      <c r="AJ80">
        <f t="shared" si="11"/>
        <v>897369.021868252</v>
      </c>
      <c r="AK80">
        <f t="shared" si="12"/>
        <v>911281303.9322945</v>
      </c>
      <c r="AM80">
        <v>0.011</v>
      </c>
      <c r="AN80">
        <v>14558852888.636045</v>
      </c>
      <c r="AO80">
        <v>42621690.3313192</v>
      </c>
      <c r="AP80">
        <v>40669153077.352905</v>
      </c>
      <c r="AQ80">
        <v>119783611</v>
      </c>
      <c r="AR80">
        <f t="shared" si="13"/>
        <v>447360683.85088193</v>
      </c>
      <c r="AS80">
        <f t="shared" si="14"/>
        <v>567144294.8508819</v>
      </c>
      <c r="AU80">
        <v>51441107.725510456</v>
      </c>
      <c r="AV80">
        <f t="shared" si="15"/>
        <v>565852.1849806149</v>
      </c>
      <c r="AW80">
        <f t="shared" si="16"/>
        <v>567710147.0358626</v>
      </c>
      <c r="AY80">
        <v>0.011</v>
      </c>
      <c r="AZ80">
        <v>8948838538.567528</v>
      </c>
      <c r="BA80">
        <v>25002667.895421125</v>
      </c>
      <c r="BB80">
        <v>29356395300.531467</v>
      </c>
      <c r="BC80">
        <v>69746861</v>
      </c>
      <c r="BD80">
        <f t="shared" si="18"/>
        <v>322920348.3058461</v>
      </c>
      <c r="BE80">
        <f t="shared" si="19"/>
        <v>392667209.3058461</v>
      </c>
      <c r="BG80">
        <v>35946174.46652921</v>
      </c>
      <c r="BH80">
        <f t="shared" si="20"/>
        <v>395407.9191318213</v>
      </c>
      <c r="BI80">
        <f t="shared" si="21"/>
        <v>393062617.2249779</v>
      </c>
      <c r="BK80">
        <v>0.011</v>
      </c>
      <c r="BL80">
        <v>5814232630.810917</v>
      </c>
      <c r="BM80">
        <v>15468004.070525639</v>
      </c>
      <c r="BN80">
        <v>22519349759.492287</v>
      </c>
      <c r="BO80">
        <v>43376321</v>
      </c>
      <c r="BP80">
        <f t="shared" si="23"/>
        <v>247712847.35441515</v>
      </c>
      <c r="BQ80">
        <f t="shared" si="24"/>
        <v>291089168.3544152</v>
      </c>
      <c r="BS80">
        <v>26701700.570213564</v>
      </c>
      <c r="BT80">
        <f t="shared" si="25"/>
        <v>293718.70627234917</v>
      </c>
      <c r="BU80">
        <f t="shared" si="26"/>
        <v>291382887.06068754</v>
      </c>
      <c r="BW80">
        <v>0.011</v>
      </c>
      <c r="BX80">
        <v>3907572859.308721</v>
      </c>
      <c r="BY80">
        <v>9873581.568520838</v>
      </c>
      <c r="BZ80">
        <v>17963887231.704277</v>
      </c>
      <c r="CA80">
        <v>27848417</v>
      </c>
      <c r="CB80">
        <f t="shared" si="28"/>
        <v>197602759.54874703</v>
      </c>
      <c r="CC80">
        <f t="shared" si="29"/>
        <v>225451176.54874703</v>
      </c>
      <c r="CE80">
        <v>20644120.47439863</v>
      </c>
      <c r="CF80">
        <f t="shared" si="30"/>
        <v>227085.32521838494</v>
      </c>
      <c r="CG80">
        <f t="shared" si="31"/>
        <v>225678261.8739654</v>
      </c>
      <c r="CI80">
        <v>0.011</v>
      </c>
      <c r="CJ80">
        <v>2681489759.483802</v>
      </c>
      <c r="CK80">
        <v>6417323.5811567735</v>
      </c>
      <c r="CL80">
        <v>14706345607.38256</v>
      </c>
      <c r="CM80">
        <v>18215879</v>
      </c>
      <c r="CN80">
        <f t="shared" si="33"/>
        <v>161769801.68120816</v>
      </c>
      <c r="CO80">
        <f t="shared" si="34"/>
        <v>179985680.68120816</v>
      </c>
      <c r="CQ80">
        <v>16409699.211673103</v>
      </c>
      <c r="CR80">
        <f t="shared" si="35"/>
        <v>180506.69132840412</v>
      </c>
      <c r="CS80">
        <f t="shared" si="36"/>
        <v>180166187.37253657</v>
      </c>
      <c r="CU80">
        <v>0.011</v>
      </c>
      <c r="CV80">
        <v>1862291442.2757006</v>
      </c>
      <c r="CW80">
        <v>4208044.186541391</v>
      </c>
      <c r="CX80">
        <v>12240383007.887611</v>
      </c>
      <c r="CY80">
        <v>11843439</v>
      </c>
      <c r="CZ80">
        <f t="shared" si="38"/>
        <v>134644213.0867637</v>
      </c>
      <c r="DA80">
        <f t="shared" si="39"/>
        <v>146487652.0867637</v>
      </c>
      <c r="DC80">
        <v>13306310.910407212</v>
      </c>
      <c r="DD80">
        <f t="shared" si="40"/>
        <v>146369.4200144793</v>
      </c>
      <c r="DE80">
        <f t="shared" si="41"/>
        <v>146634021.50677818</v>
      </c>
      <c r="DG80">
        <v>0.011</v>
      </c>
      <c r="DH80">
        <v>1299808781.904355</v>
      </c>
      <c r="DI80">
        <v>2763416.634004327</v>
      </c>
      <c r="DJ80">
        <v>10274310422.45355</v>
      </c>
      <c r="DK80">
        <v>7832671</v>
      </c>
      <c r="DL80">
        <f t="shared" si="43"/>
        <v>113017414.64698905</v>
      </c>
      <c r="DM80">
        <f t="shared" si="44"/>
        <v>120850085.64698905</v>
      </c>
      <c r="DO80">
        <v>10948166.021051466</v>
      </c>
      <c r="DP80">
        <f t="shared" si="45"/>
        <v>120429.82623156613</v>
      </c>
      <c r="DQ80">
        <f t="shared" si="46"/>
        <v>120970515.47322062</v>
      </c>
      <c r="DS80">
        <v>0.011</v>
      </c>
      <c r="DT80">
        <v>905740821.941225</v>
      </c>
      <c r="DU80">
        <v>1804625.2164291083</v>
      </c>
      <c r="DV80">
        <v>8618775609.806866</v>
      </c>
      <c r="DW80">
        <v>5155866</v>
      </c>
      <c r="DX80">
        <f t="shared" si="48"/>
        <v>94806531.70787552</v>
      </c>
      <c r="DY80">
        <f t="shared" si="49"/>
        <v>99962397.70787552</v>
      </c>
      <c r="EA80">
        <v>9104501.587054906</v>
      </c>
      <c r="EB80">
        <f t="shared" si="50"/>
        <v>100149.51745760397</v>
      </c>
      <c r="EC80">
        <f t="shared" si="51"/>
        <v>100062547.22533312</v>
      </c>
      <c r="EE80">
        <v>0.011</v>
      </c>
      <c r="EF80">
        <v>625339155.5610839</v>
      </c>
      <c r="EG80">
        <v>1162406.840851802</v>
      </c>
      <c r="EH80">
        <v>7127334878.967089</v>
      </c>
      <c r="EI80">
        <v>3351094</v>
      </c>
      <c r="EJ80">
        <f t="shared" si="53"/>
        <v>78400683.66863798</v>
      </c>
      <c r="EK80">
        <f t="shared" si="54"/>
        <v>81751777.66863798</v>
      </c>
      <c r="EM80">
        <v>7629458.166354525</v>
      </c>
      <c r="EN80">
        <f t="shared" si="55"/>
        <v>83924.03982989978</v>
      </c>
      <c r="EO80">
        <f t="shared" si="56"/>
        <v>81835701.70846787</v>
      </c>
      <c r="EQ80">
        <v>0.011</v>
      </c>
      <c r="ER80">
        <v>423246083.7607877</v>
      </c>
      <c r="ES80">
        <v>730207.1935094803</v>
      </c>
      <c r="ET80">
        <v>5647732192.3943815</v>
      </c>
      <c r="EU80">
        <v>2084595</v>
      </c>
      <c r="EV80">
        <f t="shared" si="58"/>
        <v>62125054.11633819</v>
      </c>
      <c r="EW80">
        <f t="shared" si="59"/>
        <v>64209649.11633819</v>
      </c>
      <c r="EY80">
        <v>6426662.132556773</v>
      </c>
      <c r="EZ80">
        <f t="shared" si="60"/>
        <v>70693.2834581245</v>
      </c>
      <c r="FA80">
        <f t="shared" si="61"/>
        <v>64280342.399796315</v>
      </c>
      <c r="FC80">
        <v>0.011</v>
      </c>
      <c r="FD80">
        <v>275926417.27109843</v>
      </c>
      <c r="FE80">
        <v>439182.8824327359</v>
      </c>
      <c r="FF80">
        <v>3936804577.7317824</v>
      </c>
      <c r="FG80">
        <v>1266962</v>
      </c>
      <c r="FH80">
        <v>31494437</v>
      </c>
      <c r="FI80">
        <f t="shared" si="64"/>
        <v>32761399</v>
      </c>
      <c r="FK80">
        <v>5430073.244288726</v>
      </c>
      <c r="FL80">
        <f t="shared" si="65"/>
        <v>59730.80568717598</v>
      </c>
      <c r="FM80">
        <f t="shared" si="66"/>
        <v>32821129.805687174</v>
      </c>
    </row>
    <row r="81" spans="3:169" ht="12.75">
      <c r="C81">
        <v>0.012</v>
      </c>
      <c r="D81">
        <v>291393385441.933</v>
      </c>
      <c r="E81">
        <v>973739567.862875</v>
      </c>
      <c r="F81">
        <v>511363634983.766</v>
      </c>
      <c r="G81">
        <v>2722000000</v>
      </c>
      <c r="H81">
        <f aca="true" t="shared" si="70" ref="H81:H113">F81*C81</f>
        <v>6136363619.805192</v>
      </c>
      <c r="I81">
        <f aca="true" t="shared" si="71" ref="I81:I144">G81+H81</f>
        <v>8858363619.805191</v>
      </c>
      <c r="K81">
        <v>714285684.6428571</v>
      </c>
      <c r="L81">
        <f aca="true" t="shared" si="72" ref="L81:L144">K81*C81</f>
        <v>8571428.215714285</v>
      </c>
      <c r="M81">
        <f aca="true" t="shared" si="73" ref="M81:M144">L81+I81</f>
        <v>8866935048.020905</v>
      </c>
      <c r="O81">
        <v>0.012</v>
      </c>
      <c r="P81">
        <v>57192640066.4571</v>
      </c>
      <c r="Q81">
        <v>182714477.793247</v>
      </c>
      <c r="R81">
        <v>117700623960.357</v>
      </c>
      <c r="S81">
        <v>508712526</v>
      </c>
      <c r="T81">
        <f t="shared" si="67"/>
        <v>1412407487.524284</v>
      </c>
      <c r="U81">
        <f aca="true" t="shared" si="74" ref="U81:U144">S81+T81</f>
        <v>1921120013.524284</v>
      </c>
      <c r="W81">
        <v>158789648.08655334</v>
      </c>
      <c r="X81">
        <f aca="true" t="shared" si="75" ref="X81:X144">W81*O81</f>
        <v>1905475.77703864</v>
      </c>
      <c r="Y81">
        <f aca="true" t="shared" si="76" ref="Y81:Y144">X81+U81</f>
        <v>1923025489.3013225</v>
      </c>
      <c r="AA81">
        <v>0.012</v>
      </c>
      <c r="AB81">
        <v>26110488402.892326</v>
      </c>
      <c r="AC81">
        <v>79927660.21306314</v>
      </c>
      <c r="AD81">
        <v>62440780810.03876</v>
      </c>
      <c r="AE81">
        <v>223535346</v>
      </c>
      <c r="AF81">
        <f t="shared" si="68"/>
        <v>749289369.7204651</v>
      </c>
      <c r="AG81">
        <f aca="true" t="shared" si="77" ref="AG81:AG144">AE81+AF81</f>
        <v>972824715.7204651</v>
      </c>
      <c r="AI81">
        <v>81579001.98802291</v>
      </c>
      <c r="AJ81">
        <f aca="true" t="shared" si="78" ref="AJ81:AJ144">AI81*AA81</f>
        <v>978948.0238562749</v>
      </c>
      <c r="AK81">
        <f aca="true" t="shared" si="79" ref="AK81:AK144">AJ81+AG81</f>
        <v>973803663.7443213</v>
      </c>
      <c r="AM81">
        <v>0.012</v>
      </c>
      <c r="AN81">
        <v>14558852888.636045</v>
      </c>
      <c r="AO81">
        <v>42621690.3313192</v>
      </c>
      <c r="AP81">
        <v>40669153077.352905</v>
      </c>
      <c r="AQ81">
        <v>119783611</v>
      </c>
      <c r="AR81">
        <f aca="true" t="shared" si="80" ref="AR81:AR104">AP81*AM81</f>
        <v>488029836.9282349</v>
      </c>
      <c r="AS81">
        <f aca="true" t="shared" si="81" ref="AS81:AS144">AQ81+AR81</f>
        <v>607813447.9282348</v>
      </c>
      <c r="AU81">
        <v>51441107.725510456</v>
      </c>
      <c r="AV81">
        <f aca="true" t="shared" si="82" ref="AV81:AV144">AU81*AM81</f>
        <v>617293.2927061255</v>
      </c>
      <c r="AW81">
        <f aca="true" t="shared" si="83" ref="AW81:AW144">AV81+AS81</f>
        <v>608430741.220941</v>
      </c>
      <c r="AY81">
        <v>0.012</v>
      </c>
      <c r="AZ81">
        <v>8948838538.567528</v>
      </c>
      <c r="BA81">
        <v>25002667.895421125</v>
      </c>
      <c r="BB81">
        <v>29356395300.531467</v>
      </c>
      <c r="BC81">
        <v>69746861</v>
      </c>
      <c r="BD81">
        <f aca="true" t="shared" si="84" ref="BD81:BD102">BB81*AY81</f>
        <v>352276743.6063776</v>
      </c>
      <c r="BE81">
        <f aca="true" t="shared" si="85" ref="BE81:BE144">BC81+BD81</f>
        <v>422023604.6063776</v>
      </c>
      <c r="BG81">
        <v>35946174.46652921</v>
      </c>
      <c r="BH81">
        <f aca="true" t="shared" si="86" ref="BH81:BH144">BG81*AY81</f>
        <v>431354.0935983506</v>
      </c>
      <c r="BI81">
        <f aca="true" t="shared" si="87" ref="BI81:BI144">BH81+BE81</f>
        <v>422454958.69997597</v>
      </c>
      <c r="BK81">
        <v>0.012</v>
      </c>
      <c r="BL81">
        <v>5814232630.810917</v>
      </c>
      <c r="BM81">
        <v>15468004.070525639</v>
      </c>
      <c r="BN81">
        <v>22519349759.492287</v>
      </c>
      <c r="BO81">
        <v>43376321</v>
      </c>
      <c r="BP81">
        <f aca="true" t="shared" si="88" ref="BP81:BP98">BN81*BK81</f>
        <v>270232197.11390746</v>
      </c>
      <c r="BQ81">
        <f aca="true" t="shared" si="89" ref="BQ81:BQ144">BO81+BP81</f>
        <v>313608518.11390746</v>
      </c>
      <c r="BS81">
        <v>26701700.570213564</v>
      </c>
      <c r="BT81">
        <f aca="true" t="shared" si="90" ref="BT81:BT144">BS81*BK81</f>
        <v>320420.4068425628</v>
      </c>
      <c r="BU81">
        <f aca="true" t="shared" si="91" ref="BU81:BU144">BT81+BQ81</f>
        <v>313928938.52075005</v>
      </c>
      <c r="BW81">
        <v>0.012</v>
      </c>
      <c r="BX81">
        <v>3907572859.308721</v>
      </c>
      <c r="BY81">
        <v>9873581.568520838</v>
      </c>
      <c r="BZ81">
        <v>17963887231.704277</v>
      </c>
      <c r="CA81">
        <v>27848417</v>
      </c>
      <c r="CB81">
        <f aca="true" t="shared" si="92" ref="CB81:CB96">BZ81*BW81</f>
        <v>215566646.78045133</v>
      </c>
      <c r="CC81">
        <f aca="true" t="shared" si="93" ref="CC81:CC144">CA81+CB81</f>
        <v>243415063.78045133</v>
      </c>
      <c r="CE81">
        <v>20644120.47439863</v>
      </c>
      <c r="CF81">
        <f aca="true" t="shared" si="94" ref="CF81:CF144">CE81*BW81</f>
        <v>247729.44569278357</v>
      </c>
      <c r="CG81">
        <f aca="true" t="shared" si="95" ref="CG81:CG144">CF81+CC81</f>
        <v>243662793.2261441</v>
      </c>
      <c r="CI81">
        <v>0.012</v>
      </c>
      <c r="CJ81">
        <v>2681489759.483802</v>
      </c>
      <c r="CK81">
        <v>6417323.5811567735</v>
      </c>
      <c r="CL81">
        <v>14706345607.38256</v>
      </c>
      <c r="CM81">
        <v>18215879</v>
      </c>
      <c r="CN81">
        <f aca="true" t="shared" si="96" ref="CN81:CN94">CL81*CI81</f>
        <v>176476147.28859073</v>
      </c>
      <c r="CO81">
        <f aca="true" t="shared" si="97" ref="CO81:CO144">CM81+CN81</f>
        <v>194692026.28859073</v>
      </c>
      <c r="CQ81">
        <v>16409699.211673103</v>
      </c>
      <c r="CR81">
        <f aca="true" t="shared" si="98" ref="CR81:CR144">CQ81*CI81</f>
        <v>196916.39054007723</v>
      </c>
      <c r="CS81">
        <f aca="true" t="shared" si="99" ref="CS81:CS144">CR81+CO81</f>
        <v>194888942.6791308</v>
      </c>
      <c r="CU81">
        <v>0.012</v>
      </c>
      <c r="CV81">
        <v>1862291442.2757006</v>
      </c>
      <c r="CW81">
        <v>4208044.186541391</v>
      </c>
      <c r="CX81">
        <v>12240383007.887611</v>
      </c>
      <c r="CY81">
        <v>11843439</v>
      </c>
      <c r="CZ81">
        <f aca="true" t="shared" si="100" ref="CZ81:CZ91">CX81*CU81</f>
        <v>146884596.09465134</v>
      </c>
      <c r="DA81">
        <f aca="true" t="shared" si="101" ref="DA81:DA144">CY81+CZ81</f>
        <v>158728035.09465134</v>
      </c>
      <c r="DC81">
        <v>13306310.910407212</v>
      </c>
      <c r="DD81">
        <f aca="true" t="shared" si="102" ref="DD81:DD144">DC81*CU81</f>
        <v>159675.73092488653</v>
      </c>
      <c r="DE81">
        <f aca="true" t="shared" si="103" ref="DE81:DE144">DD81+DA81</f>
        <v>158887710.82557622</v>
      </c>
      <c r="DG81">
        <v>0.012</v>
      </c>
      <c r="DH81">
        <v>1299808781.904355</v>
      </c>
      <c r="DI81">
        <v>2763416.634004327</v>
      </c>
      <c r="DJ81">
        <v>10274310422.45355</v>
      </c>
      <c r="DK81">
        <v>7832671</v>
      </c>
      <c r="DL81">
        <f aca="true" t="shared" si="104" ref="DL81:DL88">DJ81*DG81</f>
        <v>123291725.0694426</v>
      </c>
      <c r="DM81">
        <f aca="true" t="shared" si="105" ref="DM81:DM144">DK81+DL81</f>
        <v>131124396.0694426</v>
      </c>
      <c r="DO81">
        <v>10948166.021051466</v>
      </c>
      <c r="DP81">
        <f aca="true" t="shared" si="106" ref="DP81:DP144">DO81*DG81</f>
        <v>131377.9922526176</v>
      </c>
      <c r="DQ81">
        <f aca="true" t="shared" si="107" ref="DQ81:DQ144">DP81+DM81</f>
        <v>131255774.06169522</v>
      </c>
      <c r="DS81">
        <v>0.012</v>
      </c>
      <c r="DT81">
        <v>905740821.941225</v>
      </c>
      <c r="DU81">
        <v>1804625.2164291083</v>
      </c>
      <c r="DV81">
        <v>8618775609.806866</v>
      </c>
      <c r="DW81">
        <v>5155866</v>
      </c>
      <c r="DX81">
        <f>DV81*DS81</f>
        <v>103425307.31768239</v>
      </c>
      <c r="DY81">
        <f aca="true" t="shared" si="108" ref="DY81:DY144">DW81+DX81</f>
        <v>108581173.31768239</v>
      </c>
      <c r="EA81">
        <v>9104501.587054906</v>
      </c>
      <c r="EB81">
        <f aca="true" t="shared" si="109" ref="EB81:EB144">EA81*DS81</f>
        <v>109254.01904465888</v>
      </c>
      <c r="EC81">
        <f aca="true" t="shared" si="110" ref="EC81:EC144">EB81+DY81</f>
        <v>108690427.33672704</v>
      </c>
      <c r="EE81">
        <v>0.012</v>
      </c>
      <c r="EF81">
        <v>625339155.5610839</v>
      </c>
      <c r="EG81">
        <v>1162406.840851802</v>
      </c>
      <c r="EH81">
        <v>7127334878.967089</v>
      </c>
      <c r="EI81">
        <v>3351094</v>
      </c>
      <c r="EJ81">
        <f>EH81*EE81</f>
        <v>85528018.54760507</v>
      </c>
      <c r="EK81">
        <f aca="true" t="shared" si="111" ref="EK81:EK144">EI81+EJ81</f>
        <v>88879112.54760507</v>
      </c>
      <c r="EM81">
        <v>7629458.166354525</v>
      </c>
      <c r="EN81">
        <f aca="true" t="shared" si="112" ref="EN81:EN144">EM81*EE81</f>
        <v>91553.4979962543</v>
      </c>
      <c r="EO81">
        <f aca="true" t="shared" si="113" ref="EO81:EO144">EN81+EK81</f>
        <v>88970666.04560132</v>
      </c>
      <c r="EQ81">
        <v>0.012</v>
      </c>
      <c r="ER81">
        <v>423246083.7607877</v>
      </c>
      <c r="ES81">
        <v>730207.1935094803</v>
      </c>
      <c r="ET81">
        <v>5647732192.3943815</v>
      </c>
      <c r="EU81">
        <v>2084595</v>
      </c>
      <c r="EV81">
        <v>62125054</v>
      </c>
      <c r="EW81">
        <f aca="true" t="shared" si="114" ref="EW81:EW144">EU81+EV81</f>
        <v>64209649</v>
      </c>
      <c r="EY81">
        <v>6426662.132556773</v>
      </c>
      <c r="EZ81">
        <f aca="true" t="shared" si="115" ref="EZ81:EZ144">EY81*EQ81</f>
        <v>77119.94559068128</v>
      </c>
      <c r="FA81">
        <f aca="true" t="shared" si="116" ref="FA81:FA144">EZ81+EW81</f>
        <v>64286768.94559068</v>
      </c>
      <c r="FC81">
        <v>0.012</v>
      </c>
      <c r="FD81">
        <v>275926417.27109843</v>
      </c>
      <c r="FE81">
        <v>439182.8824327359</v>
      </c>
      <c r="FF81">
        <v>3936804577.7317824</v>
      </c>
      <c r="FG81">
        <v>1266962</v>
      </c>
      <c r="FH81">
        <v>31494437</v>
      </c>
      <c r="FI81">
        <f aca="true" t="shared" si="117" ref="FI81:FI144">FG81+FH81</f>
        <v>32761399</v>
      </c>
      <c r="FK81">
        <v>5430073.244288726</v>
      </c>
      <c r="FL81">
        <f aca="true" t="shared" si="118" ref="FL81:FL144">FK81*FC81</f>
        <v>65160.87893146471</v>
      </c>
      <c r="FM81">
        <f aca="true" t="shared" si="119" ref="FM81:FM144">FL81+FI81</f>
        <v>32826559.878931466</v>
      </c>
    </row>
    <row r="82" spans="3:169" ht="12.75">
      <c r="C82">
        <v>0.013</v>
      </c>
      <c r="D82">
        <v>291393385441.933</v>
      </c>
      <c r="E82">
        <v>973739567.862875</v>
      </c>
      <c r="F82">
        <v>511363634983.766</v>
      </c>
      <c r="G82">
        <v>2722000000</v>
      </c>
      <c r="H82">
        <f t="shared" si="70"/>
        <v>6647727254.788958</v>
      </c>
      <c r="I82">
        <f t="shared" si="71"/>
        <v>9369727254.788958</v>
      </c>
      <c r="K82">
        <v>714285684.6428571</v>
      </c>
      <c r="L82">
        <f t="shared" si="72"/>
        <v>9285713.900357142</v>
      </c>
      <c r="M82">
        <f t="shared" si="73"/>
        <v>9379012968.689314</v>
      </c>
      <c r="O82">
        <v>0.013</v>
      </c>
      <c r="P82">
        <v>57192640066.4571</v>
      </c>
      <c r="Q82">
        <v>182714477.793247</v>
      </c>
      <c r="R82">
        <v>117700623960.357</v>
      </c>
      <c r="S82">
        <v>508712526</v>
      </c>
      <c r="T82">
        <f aca="true" t="shared" si="120" ref="T82:T109">R82*O82</f>
        <v>1530108111.4846408</v>
      </c>
      <c r="U82">
        <f t="shared" si="74"/>
        <v>2038820637.4846408</v>
      </c>
      <c r="W82">
        <v>158789648.08655334</v>
      </c>
      <c r="X82">
        <f t="shared" si="75"/>
        <v>2064265.4251251933</v>
      </c>
      <c r="Y82">
        <f t="shared" si="76"/>
        <v>2040884902.909766</v>
      </c>
      <c r="AA82">
        <v>0.013</v>
      </c>
      <c r="AB82">
        <v>26110488402.892326</v>
      </c>
      <c r="AC82">
        <v>79927660.21306314</v>
      </c>
      <c r="AD82">
        <v>62440780810.03876</v>
      </c>
      <c r="AE82">
        <v>223535346</v>
      </c>
      <c r="AF82">
        <f aca="true" t="shared" si="121" ref="AF82:AF106">AD82*AA82</f>
        <v>811730150.5305037</v>
      </c>
      <c r="AG82">
        <f t="shared" si="77"/>
        <v>1035265496.5305037</v>
      </c>
      <c r="AI82">
        <v>81579001.98802291</v>
      </c>
      <c r="AJ82">
        <f t="shared" si="78"/>
        <v>1060527.0258442978</v>
      </c>
      <c r="AK82">
        <f t="shared" si="79"/>
        <v>1036326023.5563481</v>
      </c>
      <c r="AM82">
        <v>0.013</v>
      </c>
      <c r="AN82">
        <v>14558852888.636045</v>
      </c>
      <c r="AO82">
        <v>42621690.3313192</v>
      </c>
      <c r="AP82">
        <v>40669153077.352905</v>
      </c>
      <c r="AQ82">
        <v>119783611</v>
      </c>
      <c r="AR82">
        <f t="shared" si="80"/>
        <v>528698990.00558776</v>
      </c>
      <c r="AS82">
        <f t="shared" si="81"/>
        <v>648482601.0055878</v>
      </c>
      <c r="AU82">
        <v>51441107.725510456</v>
      </c>
      <c r="AV82">
        <f t="shared" si="82"/>
        <v>668734.4004316359</v>
      </c>
      <c r="AW82">
        <f t="shared" si="83"/>
        <v>649151335.4060194</v>
      </c>
      <c r="AY82">
        <v>0.013</v>
      </c>
      <c r="AZ82">
        <v>8948838538.567528</v>
      </c>
      <c r="BA82">
        <v>25002667.895421125</v>
      </c>
      <c r="BB82">
        <v>29356395300.531467</v>
      </c>
      <c r="BC82">
        <v>69746861</v>
      </c>
      <c r="BD82">
        <f t="shared" si="84"/>
        <v>381633138.90690905</v>
      </c>
      <c r="BE82">
        <f t="shared" si="85"/>
        <v>451379999.90690905</v>
      </c>
      <c r="BG82">
        <v>35946174.46652921</v>
      </c>
      <c r="BH82">
        <f t="shared" si="86"/>
        <v>467300.26806487975</v>
      </c>
      <c r="BI82">
        <f t="shared" si="87"/>
        <v>451847300.1749739</v>
      </c>
      <c r="BK82">
        <v>0.013</v>
      </c>
      <c r="BL82">
        <v>5814232630.810917</v>
      </c>
      <c r="BM82">
        <v>15468004.070525639</v>
      </c>
      <c r="BN82">
        <v>22519349759.492287</v>
      </c>
      <c r="BO82">
        <v>43376321</v>
      </c>
      <c r="BP82">
        <f t="shared" si="88"/>
        <v>292751546.87339973</v>
      </c>
      <c r="BQ82">
        <f t="shared" si="89"/>
        <v>336127867.87339973</v>
      </c>
      <c r="BS82">
        <v>26701700.570213564</v>
      </c>
      <c r="BT82">
        <f t="shared" si="90"/>
        <v>347122.1074127763</v>
      </c>
      <c r="BU82">
        <f t="shared" si="91"/>
        <v>336474989.9808125</v>
      </c>
      <c r="BW82">
        <v>0.013</v>
      </c>
      <c r="BX82">
        <v>3907572859.308721</v>
      </c>
      <c r="BY82">
        <v>9873581.568520838</v>
      </c>
      <c r="BZ82">
        <v>17963887231.704277</v>
      </c>
      <c r="CA82">
        <v>27848417</v>
      </c>
      <c r="CB82">
        <f t="shared" si="92"/>
        <v>233530534.0121556</v>
      </c>
      <c r="CC82">
        <f t="shared" si="93"/>
        <v>261378951.0121556</v>
      </c>
      <c r="CE82">
        <v>20644120.47439863</v>
      </c>
      <c r="CF82">
        <f t="shared" si="94"/>
        <v>268373.5661671822</v>
      </c>
      <c r="CG82">
        <f t="shared" si="95"/>
        <v>261647324.57832277</v>
      </c>
      <c r="CI82">
        <v>0.013</v>
      </c>
      <c r="CJ82">
        <v>2681489759.483802</v>
      </c>
      <c r="CK82">
        <v>6417323.5811567735</v>
      </c>
      <c r="CL82">
        <v>14706345607.38256</v>
      </c>
      <c r="CM82">
        <v>18215879</v>
      </c>
      <c r="CN82">
        <f t="shared" si="96"/>
        <v>191182492.8959733</v>
      </c>
      <c r="CO82">
        <f t="shared" si="97"/>
        <v>209398371.8959733</v>
      </c>
      <c r="CQ82">
        <v>16409699.211673103</v>
      </c>
      <c r="CR82">
        <f t="shared" si="98"/>
        <v>213326.08975175035</v>
      </c>
      <c r="CS82">
        <f t="shared" si="99"/>
        <v>209611697.98572505</v>
      </c>
      <c r="CU82">
        <v>0.013</v>
      </c>
      <c r="CV82">
        <v>1862291442.2757006</v>
      </c>
      <c r="CW82">
        <v>4208044.186541391</v>
      </c>
      <c r="CX82">
        <v>12240383007.887611</v>
      </c>
      <c r="CY82">
        <v>11843439</v>
      </c>
      <c r="CZ82">
        <f t="shared" si="100"/>
        <v>159124979.10253894</v>
      </c>
      <c r="DA82">
        <f t="shared" si="101"/>
        <v>170968418.10253894</v>
      </c>
      <c r="DC82">
        <v>13306310.910407212</v>
      </c>
      <c r="DD82">
        <f t="shared" si="102"/>
        <v>172982.04183529376</v>
      </c>
      <c r="DE82">
        <f t="shared" si="103"/>
        <v>171141400.14437425</v>
      </c>
      <c r="DG82">
        <v>0.013</v>
      </c>
      <c r="DH82">
        <v>1299808781.904355</v>
      </c>
      <c r="DI82">
        <v>2763416.634004327</v>
      </c>
      <c r="DJ82">
        <v>10274310422.45355</v>
      </c>
      <c r="DK82">
        <v>7832671</v>
      </c>
      <c r="DL82">
        <f t="shared" si="104"/>
        <v>133566035.49189615</v>
      </c>
      <c r="DM82">
        <f t="shared" si="105"/>
        <v>141398706.49189615</v>
      </c>
      <c r="DO82">
        <v>10948166.021051466</v>
      </c>
      <c r="DP82">
        <f t="shared" si="106"/>
        <v>142326.15827366905</v>
      </c>
      <c r="DQ82">
        <f t="shared" si="107"/>
        <v>141541032.65016982</v>
      </c>
      <c r="DS82">
        <v>0.013</v>
      </c>
      <c r="DT82">
        <v>905740821.941225</v>
      </c>
      <c r="DU82">
        <v>1804625.2164291083</v>
      </c>
      <c r="DV82">
        <v>8618775609.806866</v>
      </c>
      <c r="DW82">
        <v>5155866</v>
      </c>
      <c r="DX82">
        <f>DV82*DS82</f>
        <v>112044082.92748925</v>
      </c>
      <c r="DY82">
        <f t="shared" si="108"/>
        <v>117199948.92748925</v>
      </c>
      <c r="EA82">
        <v>9104501.587054906</v>
      </c>
      <c r="EB82">
        <f t="shared" si="109"/>
        <v>118358.52063171378</v>
      </c>
      <c r="EC82">
        <f t="shared" si="110"/>
        <v>117318307.44812097</v>
      </c>
      <c r="EE82">
        <v>0.013</v>
      </c>
      <c r="EF82">
        <v>625339155.5610839</v>
      </c>
      <c r="EG82">
        <v>1162406.840851802</v>
      </c>
      <c r="EH82">
        <v>7127334878.967089</v>
      </c>
      <c r="EI82">
        <v>3351094</v>
      </c>
      <c r="EJ82">
        <f>EH82*EE82</f>
        <v>92655353.42657214</v>
      </c>
      <c r="EK82">
        <f t="shared" si="111"/>
        <v>96006447.42657214</v>
      </c>
      <c r="EM82">
        <v>7629458.166354525</v>
      </c>
      <c r="EN82">
        <f t="shared" si="112"/>
        <v>99182.95616260883</v>
      </c>
      <c r="EO82">
        <f t="shared" si="113"/>
        <v>96105630.38273475</v>
      </c>
      <c r="EQ82">
        <v>0.013</v>
      </c>
      <c r="ER82">
        <v>423246083.7607877</v>
      </c>
      <c r="ES82">
        <v>730207.1935094803</v>
      </c>
      <c r="ET82">
        <v>5647732192.3943815</v>
      </c>
      <c r="EU82">
        <v>2084595</v>
      </c>
      <c r="EV82">
        <v>62125054</v>
      </c>
      <c r="EW82">
        <f t="shared" si="114"/>
        <v>64209649</v>
      </c>
      <c r="EY82">
        <v>6426662.132556773</v>
      </c>
      <c r="EZ82">
        <f t="shared" si="115"/>
        <v>83546.60772323805</v>
      </c>
      <c r="FA82">
        <f t="shared" si="116"/>
        <v>64293195.607723236</v>
      </c>
      <c r="FC82">
        <v>0.013</v>
      </c>
      <c r="FD82">
        <v>275926417.27109843</v>
      </c>
      <c r="FE82">
        <v>439182.8824327359</v>
      </c>
      <c r="FF82">
        <v>3936804577.7317824</v>
      </c>
      <c r="FG82">
        <v>1266962</v>
      </c>
      <c r="FH82">
        <v>31494437</v>
      </c>
      <c r="FI82">
        <f t="shared" si="117"/>
        <v>32761399</v>
      </c>
      <c r="FK82">
        <v>5430073.244288726</v>
      </c>
      <c r="FL82">
        <f t="shared" si="118"/>
        <v>70590.95217575344</v>
      </c>
      <c r="FM82">
        <f t="shared" si="119"/>
        <v>32831989.952175755</v>
      </c>
    </row>
    <row r="83" spans="3:169" ht="12.75">
      <c r="C83">
        <v>0.014</v>
      </c>
      <c r="D83">
        <v>291393385441.933</v>
      </c>
      <c r="E83">
        <v>973739567.862875</v>
      </c>
      <c r="F83">
        <v>511363634983.766</v>
      </c>
      <c r="G83">
        <v>2722000000</v>
      </c>
      <c r="H83">
        <f t="shared" si="70"/>
        <v>7159090889.772724</v>
      </c>
      <c r="I83">
        <f t="shared" si="71"/>
        <v>9881090889.772724</v>
      </c>
      <c r="K83">
        <v>714285684.6428571</v>
      </c>
      <c r="L83">
        <f t="shared" si="72"/>
        <v>9999999.584999999</v>
      </c>
      <c r="M83">
        <f t="shared" si="73"/>
        <v>9891090889.357723</v>
      </c>
      <c r="O83">
        <v>0.014</v>
      </c>
      <c r="P83">
        <v>57192640066.4571</v>
      </c>
      <c r="Q83">
        <v>182714477.793247</v>
      </c>
      <c r="R83">
        <v>117700623960.357</v>
      </c>
      <c r="S83">
        <v>508712526</v>
      </c>
      <c r="T83">
        <f t="shared" si="120"/>
        <v>1647808735.444998</v>
      </c>
      <c r="U83">
        <f t="shared" si="74"/>
        <v>2156521261.444998</v>
      </c>
      <c r="W83">
        <v>158789648.08655334</v>
      </c>
      <c r="X83">
        <f t="shared" si="75"/>
        <v>2223055.0732117468</v>
      </c>
      <c r="Y83">
        <f t="shared" si="76"/>
        <v>2158744316.5182095</v>
      </c>
      <c r="AA83">
        <v>0.014</v>
      </c>
      <c r="AB83">
        <v>26110488402.892326</v>
      </c>
      <c r="AC83">
        <v>79927660.21306314</v>
      </c>
      <c r="AD83">
        <v>62440780810.03876</v>
      </c>
      <c r="AE83">
        <v>223535346</v>
      </c>
      <c r="AF83">
        <f t="shared" si="121"/>
        <v>874170931.3405427</v>
      </c>
      <c r="AG83">
        <f t="shared" si="77"/>
        <v>1097706277.3405428</v>
      </c>
      <c r="AI83">
        <v>81579001.98802291</v>
      </c>
      <c r="AJ83">
        <f t="shared" si="78"/>
        <v>1142106.0278323207</v>
      </c>
      <c r="AK83">
        <f t="shared" si="79"/>
        <v>1098848383.368375</v>
      </c>
      <c r="AM83">
        <v>0.014</v>
      </c>
      <c r="AN83">
        <v>14558852888.636045</v>
      </c>
      <c r="AO83">
        <v>42621690.3313192</v>
      </c>
      <c r="AP83">
        <v>40669153077.352905</v>
      </c>
      <c r="AQ83">
        <v>119783611</v>
      </c>
      <c r="AR83">
        <f t="shared" si="80"/>
        <v>569368143.0829407</v>
      </c>
      <c r="AS83">
        <f t="shared" si="81"/>
        <v>689151754.0829407</v>
      </c>
      <c r="AU83">
        <v>51441107.725510456</v>
      </c>
      <c r="AV83">
        <f t="shared" si="82"/>
        <v>720175.5081571464</v>
      </c>
      <c r="AW83">
        <f t="shared" si="83"/>
        <v>689871929.5910978</v>
      </c>
      <c r="AY83">
        <v>0.014</v>
      </c>
      <c r="AZ83">
        <v>8948838538.567528</v>
      </c>
      <c r="BA83">
        <v>25002667.895421125</v>
      </c>
      <c r="BB83">
        <v>29356395300.531467</v>
      </c>
      <c r="BC83">
        <v>69746861</v>
      </c>
      <c r="BD83">
        <f t="shared" si="84"/>
        <v>410989534.20744056</v>
      </c>
      <c r="BE83">
        <f t="shared" si="85"/>
        <v>480736395.20744056</v>
      </c>
      <c r="BG83">
        <v>35946174.46652921</v>
      </c>
      <c r="BH83">
        <f t="shared" si="86"/>
        <v>503246.442531409</v>
      </c>
      <c r="BI83">
        <f t="shared" si="87"/>
        <v>481239641.64997196</v>
      </c>
      <c r="BK83">
        <v>0.014</v>
      </c>
      <c r="BL83">
        <v>5814232630.810917</v>
      </c>
      <c r="BM83">
        <v>15468004.070525639</v>
      </c>
      <c r="BN83">
        <v>22519349759.492287</v>
      </c>
      <c r="BO83">
        <v>43376321</v>
      </c>
      <c r="BP83">
        <f t="shared" si="88"/>
        <v>315270896.632892</v>
      </c>
      <c r="BQ83">
        <f t="shared" si="89"/>
        <v>358647217.632892</v>
      </c>
      <c r="BS83">
        <v>26701700.570213564</v>
      </c>
      <c r="BT83">
        <f t="shared" si="90"/>
        <v>373823.8079829899</v>
      </c>
      <c r="BU83">
        <f t="shared" si="91"/>
        <v>359021041.440875</v>
      </c>
      <c r="BW83">
        <v>0.014</v>
      </c>
      <c r="BX83">
        <v>3907572859.308721</v>
      </c>
      <c r="BY83">
        <v>9873581.568520838</v>
      </c>
      <c r="BZ83">
        <v>17963887231.704277</v>
      </c>
      <c r="CA83">
        <v>27848417</v>
      </c>
      <c r="CB83">
        <f t="shared" si="92"/>
        <v>251494421.2438599</v>
      </c>
      <c r="CC83">
        <f t="shared" si="93"/>
        <v>279342838.2438599</v>
      </c>
      <c r="CE83">
        <v>20644120.47439863</v>
      </c>
      <c r="CF83">
        <f t="shared" si="94"/>
        <v>289017.68664158083</v>
      </c>
      <c r="CG83">
        <f t="shared" si="95"/>
        <v>279631855.93050146</v>
      </c>
      <c r="CI83">
        <v>0.014</v>
      </c>
      <c r="CJ83">
        <v>2681489759.483802</v>
      </c>
      <c r="CK83">
        <v>6417323.5811567735</v>
      </c>
      <c r="CL83">
        <v>14706345607.38256</v>
      </c>
      <c r="CM83">
        <v>18215879</v>
      </c>
      <c r="CN83">
        <f t="shared" si="96"/>
        <v>205888838.50335586</v>
      </c>
      <c r="CO83">
        <f t="shared" si="97"/>
        <v>224104717.50335586</v>
      </c>
      <c r="CQ83">
        <v>16409699.211673103</v>
      </c>
      <c r="CR83">
        <f t="shared" si="98"/>
        <v>229735.78896342346</v>
      </c>
      <c r="CS83">
        <f t="shared" si="99"/>
        <v>224334453.2923193</v>
      </c>
      <c r="CU83">
        <v>0.014</v>
      </c>
      <c r="CV83">
        <v>1862291442.2757006</v>
      </c>
      <c r="CW83">
        <v>4208044.186541391</v>
      </c>
      <c r="CX83">
        <v>12240383007.887611</v>
      </c>
      <c r="CY83">
        <v>11843439</v>
      </c>
      <c r="CZ83">
        <f t="shared" si="100"/>
        <v>171365362.11042657</v>
      </c>
      <c r="DA83">
        <f t="shared" si="101"/>
        <v>183208801.11042657</v>
      </c>
      <c r="DC83">
        <v>13306310.910407212</v>
      </c>
      <c r="DD83">
        <f t="shared" si="102"/>
        <v>186288.35274570098</v>
      </c>
      <c r="DE83">
        <f t="shared" si="103"/>
        <v>183395089.4631723</v>
      </c>
      <c r="DG83">
        <v>0.014</v>
      </c>
      <c r="DH83">
        <v>1299808781.904355</v>
      </c>
      <c r="DI83">
        <v>2763416.634004327</v>
      </c>
      <c r="DJ83">
        <v>10274310422.45355</v>
      </c>
      <c r="DK83">
        <v>7832671</v>
      </c>
      <c r="DL83">
        <f t="shared" si="104"/>
        <v>143840345.9143497</v>
      </c>
      <c r="DM83">
        <f t="shared" si="105"/>
        <v>151673016.9143497</v>
      </c>
      <c r="DO83">
        <v>10948166.021051466</v>
      </c>
      <c r="DP83">
        <f t="shared" si="106"/>
        <v>153274.32429472054</v>
      </c>
      <c r="DQ83">
        <f t="shared" si="107"/>
        <v>151826291.23864442</v>
      </c>
      <c r="DS83">
        <v>0.014</v>
      </c>
      <c r="DT83">
        <v>905740821.941225</v>
      </c>
      <c r="DU83">
        <v>1804625.2164291083</v>
      </c>
      <c r="DV83">
        <v>8618775609.806866</v>
      </c>
      <c r="DW83">
        <v>5155866</v>
      </c>
      <c r="DX83">
        <f>DV83*DS83</f>
        <v>120662858.53729612</v>
      </c>
      <c r="DY83">
        <f t="shared" si="108"/>
        <v>125818724.53729612</v>
      </c>
      <c r="EA83">
        <v>9104501.587054906</v>
      </c>
      <c r="EB83">
        <f t="shared" si="109"/>
        <v>127463.02221876869</v>
      </c>
      <c r="EC83">
        <f t="shared" si="110"/>
        <v>125946187.55951488</v>
      </c>
      <c r="EE83">
        <v>0.014</v>
      </c>
      <c r="EF83">
        <v>625339155.5610839</v>
      </c>
      <c r="EG83">
        <v>1162406.840851802</v>
      </c>
      <c r="EH83">
        <v>7127334878.967089</v>
      </c>
      <c r="EI83">
        <v>3351094</v>
      </c>
      <c r="EJ83">
        <v>92655353</v>
      </c>
      <c r="EK83">
        <f t="shared" si="111"/>
        <v>96006447</v>
      </c>
      <c r="EM83">
        <v>7629458.166354525</v>
      </c>
      <c r="EN83">
        <f t="shared" si="112"/>
        <v>106812.41432896335</v>
      </c>
      <c r="EO83">
        <f t="shared" si="113"/>
        <v>96113259.41432896</v>
      </c>
      <c r="EQ83">
        <v>0.014</v>
      </c>
      <c r="ER83">
        <v>423246083.7607877</v>
      </c>
      <c r="ES83">
        <v>730207.1935094803</v>
      </c>
      <c r="ET83">
        <v>5647732192.3943815</v>
      </c>
      <c r="EU83">
        <v>2084595</v>
      </c>
      <c r="EV83">
        <v>62125054</v>
      </c>
      <c r="EW83">
        <f t="shared" si="114"/>
        <v>64209649</v>
      </c>
      <c r="EY83">
        <v>6426662.132556773</v>
      </c>
      <c r="EZ83">
        <f t="shared" si="115"/>
        <v>89973.26985579482</v>
      </c>
      <c r="FA83">
        <f t="shared" si="116"/>
        <v>64299622.2698558</v>
      </c>
      <c r="FC83">
        <v>0.014</v>
      </c>
      <c r="FD83">
        <v>275926417.27109843</v>
      </c>
      <c r="FE83">
        <v>439182.8824327359</v>
      </c>
      <c r="FF83">
        <v>3936804577.7317824</v>
      </c>
      <c r="FG83">
        <v>1266962</v>
      </c>
      <c r="FH83">
        <v>31494437</v>
      </c>
      <c r="FI83">
        <f t="shared" si="117"/>
        <v>32761399</v>
      </c>
      <c r="FK83">
        <v>5430073.244288726</v>
      </c>
      <c r="FL83">
        <f t="shared" si="118"/>
        <v>76021.02542004216</v>
      </c>
      <c r="FM83">
        <f t="shared" si="119"/>
        <v>32837420.025420044</v>
      </c>
    </row>
    <row r="84" spans="3:169" ht="12.75">
      <c r="C84">
        <v>0.015</v>
      </c>
      <c r="D84">
        <v>291393385441.933</v>
      </c>
      <c r="E84">
        <v>973739567.862875</v>
      </c>
      <c r="F84">
        <v>511363634983.766</v>
      </c>
      <c r="G84">
        <v>2722000000</v>
      </c>
      <c r="H84">
        <f t="shared" si="70"/>
        <v>7670454524.75649</v>
      </c>
      <c r="I84">
        <f t="shared" si="71"/>
        <v>10392454524.756489</v>
      </c>
      <c r="K84">
        <v>714285684.6428571</v>
      </c>
      <c r="L84">
        <f t="shared" si="72"/>
        <v>10714285.269642856</v>
      </c>
      <c r="M84">
        <f t="shared" si="73"/>
        <v>10403168810.026133</v>
      </c>
      <c r="O84">
        <v>0.015</v>
      </c>
      <c r="P84">
        <v>57192640066.4571</v>
      </c>
      <c r="Q84">
        <v>182714477.793247</v>
      </c>
      <c r="R84">
        <v>117700623960.357</v>
      </c>
      <c r="S84">
        <v>508712526</v>
      </c>
      <c r="T84">
        <f t="shared" si="120"/>
        <v>1765509359.4053547</v>
      </c>
      <c r="U84">
        <f t="shared" si="74"/>
        <v>2274221885.4053545</v>
      </c>
      <c r="W84">
        <v>158789648.08655334</v>
      </c>
      <c r="X84">
        <f t="shared" si="75"/>
        <v>2381844.7212982997</v>
      </c>
      <c r="Y84">
        <f t="shared" si="76"/>
        <v>2276603730.1266527</v>
      </c>
      <c r="AA84">
        <v>0.015</v>
      </c>
      <c r="AB84">
        <v>26110488402.892326</v>
      </c>
      <c r="AC84">
        <v>79927660.21306314</v>
      </c>
      <c r="AD84">
        <v>62440780810.03876</v>
      </c>
      <c r="AE84">
        <v>223535346</v>
      </c>
      <c r="AF84">
        <f t="shared" si="121"/>
        <v>936611712.1505814</v>
      </c>
      <c r="AG84">
        <f t="shared" si="77"/>
        <v>1160147058.1505814</v>
      </c>
      <c r="AI84">
        <v>81579001.98802291</v>
      </c>
      <c r="AJ84">
        <f t="shared" si="78"/>
        <v>1223685.0298203435</v>
      </c>
      <c r="AK84">
        <f t="shared" si="79"/>
        <v>1161370743.1804018</v>
      </c>
      <c r="AM84">
        <v>0.015</v>
      </c>
      <c r="AN84">
        <v>14558852888.636045</v>
      </c>
      <c r="AO84">
        <v>42621690.3313192</v>
      </c>
      <c r="AP84">
        <v>40669153077.352905</v>
      </c>
      <c r="AQ84">
        <v>119783611</v>
      </c>
      <c r="AR84">
        <f t="shared" si="80"/>
        <v>610037296.1602936</v>
      </c>
      <c r="AS84">
        <f t="shared" si="81"/>
        <v>729820907.1602936</v>
      </c>
      <c r="AU84">
        <v>51441107.725510456</v>
      </c>
      <c r="AV84">
        <f t="shared" si="82"/>
        <v>771616.6158826568</v>
      </c>
      <c r="AW84">
        <f t="shared" si="83"/>
        <v>730592523.7761762</v>
      </c>
      <c r="AY84">
        <v>0.015</v>
      </c>
      <c r="AZ84">
        <v>8948838538.567528</v>
      </c>
      <c r="BA84">
        <v>25002667.895421125</v>
      </c>
      <c r="BB84">
        <v>29356395300.531467</v>
      </c>
      <c r="BC84">
        <v>69746861</v>
      </c>
      <c r="BD84">
        <f t="shared" si="84"/>
        <v>440345929.507972</v>
      </c>
      <c r="BE84">
        <f t="shared" si="85"/>
        <v>510092790.507972</v>
      </c>
      <c r="BG84">
        <v>35946174.46652921</v>
      </c>
      <c r="BH84">
        <f t="shared" si="86"/>
        <v>539192.6169979381</v>
      </c>
      <c r="BI84">
        <f t="shared" si="87"/>
        <v>510631983.12496996</v>
      </c>
      <c r="BK84">
        <v>0.015</v>
      </c>
      <c r="BL84">
        <v>5814232630.810917</v>
      </c>
      <c r="BM84">
        <v>15468004.070525639</v>
      </c>
      <c r="BN84">
        <v>22519349759.492287</v>
      </c>
      <c r="BO84">
        <v>43376321</v>
      </c>
      <c r="BP84">
        <f t="shared" si="88"/>
        <v>337790246.3923843</v>
      </c>
      <c r="BQ84">
        <f t="shared" si="89"/>
        <v>381166567.3923843</v>
      </c>
      <c r="BS84">
        <v>26701700.570213564</v>
      </c>
      <c r="BT84">
        <f t="shared" si="90"/>
        <v>400525.5085532034</v>
      </c>
      <c r="BU84">
        <f t="shared" si="91"/>
        <v>381567092.9009375</v>
      </c>
      <c r="BW84">
        <v>0.015</v>
      </c>
      <c r="BX84">
        <v>3907572859.308721</v>
      </c>
      <c r="BY84">
        <v>9873581.568520838</v>
      </c>
      <c r="BZ84">
        <v>17963887231.704277</v>
      </c>
      <c r="CA84">
        <v>27848417</v>
      </c>
      <c r="CB84">
        <f t="shared" si="92"/>
        <v>269458308.4755641</v>
      </c>
      <c r="CC84">
        <f t="shared" si="93"/>
        <v>297306725.4755641</v>
      </c>
      <c r="CE84">
        <v>20644120.47439863</v>
      </c>
      <c r="CF84">
        <f t="shared" si="94"/>
        <v>309661.80711597943</v>
      </c>
      <c r="CG84">
        <f t="shared" si="95"/>
        <v>297616387.2826801</v>
      </c>
      <c r="CI84">
        <v>0.015</v>
      </c>
      <c r="CJ84">
        <v>2681489759.483802</v>
      </c>
      <c r="CK84">
        <v>6417323.5811567735</v>
      </c>
      <c r="CL84">
        <v>14706345607.38256</v>
      </c>
      <c r="CM84">
        <v>18215879</v>
      </c>
      <c r="CN84">
        <f t="shared" si="96"/>
        <v>220595184.1107384</v>
      </c>
      <c r="CO84">
        <f t="shared" si="97"/>
        <v>238811063.1107384</v>
      </c>
      <c r="CQ84">
        <v>16409699.211673103</v>
      </c>
      <c r="CR84">
        <f t="shared" si="98"/>
        <v>246145.48817509654</v>
      </c>
      <c r="CS84">
        <f t="shared" si="99"/>
        <v>239057208.5989135</v>
      </c>
      <c r="CU84">
        <v>0.015</v>
      </c>
      <c r="CV84">
        <v>1862291442.2757006</v>
      </c>
      <c r="CW84">
        <v>4208044.186541391</v>
      </c>
      <c r="CX84">
        <v>12240383007.887611</v>
      </c>
      <c r="CY84">
        <v>11843439</v>
      </c>
      <c r="CZ84">
        <f t="shared" si="100"/>
        <v>183605745.11831418</v>
      </c>
      <c r="DA84">
        <f t="shared" si="101"/>
        <v>195449184.11831418</v>
      </c>
      <c r="DC84">
        <v>13306310.910407212</v>
      </c>
      <c r="DD84">
        <f t="shared" si="102"/>
        <v>199594.66365610817</v>
      </c>
      <c r="DE84">
        <f t="shared" si="103"/>
        <v>195648778.7819703</v>
      </c>
      <c r="DG84">
        <v>0.015</v>
      </c>
      <c r="DH84">
        <v>1299808781.904355</v>
      </c>
      <c r="DI84">
        <v>2763416.634004327</v>
      </c>
      <c r="DJ84">
        <v>10274310422.45355</v>
      </c>
      <c r="DK84">
        <v>7832671</v>
      </c>
      <c r="DL84">
        <f t="shared" si="104"/>
        <v>154114656.33680326</v>
      </c>
      <c r="DM84">
        <f t="shared" si="105"/>
        <v>161947327.33680326</v>
      </c>
      <c r="DO84">
        <v>10948166.021051466</v>
      </c>
      <c r="DP84">
        <f t="shared" si="106"/>
        <v>164222.49031577198</v>
      </c>
      <c r="DQ84">
        <f t="shared" si="107"/>
        <v>162111549.82711902</v>
      </c>
      <c r="DS84">
        <v>0.015</v>
      </c>
      <c r="DT84">
        <v>905740821.941225</v>
      </c>
      <c r="DU84">
        <v>1804625.2164291083</v>
      </c>
      <c r="DV84">
        <v>8618775609.806866</v>
      </c>
      <c r="DW84">
        <v>5155866</v>
      </c>
      <c r="DX84">
        <f>DV84*DS84</f>
        <v>129281634.14710298</v>
      </c>
      <c r="DY84">
        <f t="shared" si="108"/>
        <v>134437500.14710298</v>
      </c>
      <c r="EA84">
        <v>9104501.587054906</v>
      </c>
      <c r="EB84">
        <f t="shared" si="109"/>
        <v>136567.52380582358</v>
      </c>
      <c r="EC84">
        <f t="shared" si="110"/>
        <v>134574067.6709088</v>
      </c>
      <c r="EE84">
        <v>0.015</v>
      </c>
      <c r="EF84">
        <v>625339155.5610839</v>
      </c>
      <c r="EG84">
        <v>1162406.840851802</v>
      </c>
      <c r="EH84">
        <v>7127334878.967089</v>
      </c>
      <c r="EI84">
        <v>3351094</v>
      </c>
      <c r="EJ84">
        <v>92655353</v>
      </c>
      <c r="EK84">
        <f t="shared" si="111"/>
        <v>96006447</v>
      </c>
      <c r="EM84">
        <v>7629458.166354525</v>
      </c>
      <c r="EN84">
        <f t="shared" si="112"/>
        <v>114441.87249531788</v>
      </c>
      <c r="EO84">
        <f t="shared" si="113"/>
        <v>96120888.87249532</v>
      </c>
      <c r="EQ84">
        <v>0.015</v>
      </c>
      <c r="ER84">
        <v>423246083.7607877</v>
      </c>
      <c r="ES84">
        <v>730207.1935094803</v>
      </c>
      <c r="ET84">
        <v>5647732192.3943815</v>
      </c>
      <c r="EU84">
        <v>2084595</v>
      </c>
      <c r="EV84">
        <v>62125054</v>
      </c>
      <c r="EW84">
        <f t="shared" si="114"/>
        <v>64209649</v>
      </c>
      <c r="EY84">
        <v>6426662.132556773</v>
      </c>
      <c r="EZ84">
        <f t="shared" si="115"/>
        <v>96399.93198835159</v>
      </c>
      <c r="FA84">
        <f t="shared" si="116"/>
        <v>64306048.93198835</v>
      </c>
      <c r="FC84">
        <v>0.015</v>
      </c>
      <c r="FD84">
        <v>275926417.27109843</v>
      </c>
      <c r="FE84">
        <v>439182.8824327359</v>
      </c>
      <c r="FF84">
        <v>3936804577.7317824</v>
      </c>
      <c r="FG84">
        <v>1266962</v>
      </c>
      <c r="FH84">
        <v>31494437</v>
      </c>
      <c r="FI84">
        <f t="shared" si="117"/>
        <v>32761399</v>
      </c>
      <c r="FK84">
        <v>5430073.244288726</v>
      </c>
      <c r="FL84">
        <f t="shared" si="118"/>
        <v>81451.09866433089</v>
      </c>
      <c r="FM84">
        <f t="shared" si="119"/>
        <v>32842850.098664332</v>
      </c>
    </row>
    <row r="85" spans="3:169" ht="12.75">
      <c r="C85">
        <v>0.016</v>
      </c>
      <c r="D85">
        <v>291393385441.933</v>
      </c>
      <c r="E85">
        <v>973739567.862875</v>
      </c>
      <c r="F85">
        <v>511363634983.766</v>
      </c>
      <c r="G85">
        <v>2722000000</v>
      </c>
      <c r="H85">
        <f t="shared" si="70"/>
        <v>8181818159.740256</v>
      </c>
      <c r="I85">
        <f t="shared" si="71"/>
        <v>10903818159.740257</v>
      </c>
      <c r="K85">
        <v>714285684.6428571</v>
      </c>
      <c r="L85">
        <f t="shared" si="72"/>
        <v>11428570.954285713</v>
      </c>
      <c r="M85">
        <f t="shared" si="73"/>
        <v>10915246730.694544</v>
      </c>
      <c r="O85">
        <v>0.016</v>
      </c>
      <c r="P85">
        <v>57192640066.4571</v>
      </c>
      <c r="Q85">
        <v>182714477.793247</v>
      </c>
      <c r="R85">
        <v>117700623960.357</v>
      </c>
      <c r="S85">
        <v>508712526</v>
      </c>
      <c r="T85">
        <f t="shared" si="120"/>
        <v>1883209983.365712</v>
      </c>
      <c r="U85">
        <f t="shared" si="74"/>
        <v>2391922509.365712</v>
      </c>
      <c r="W85">
        <v>158789648.08655334</v>
      </c>
      <c r="X85">
        <f t="shared" si="75"/>
        <v>2540634.3693848536</v>
      </c>
      <c r="Y85">
        <f t="shared" si="76"/>
        <v>2394463143.735097</v>
      </c>
      <c r="AA85">
        <v>0.016</v>
      </c>
      <c r="AB85">
        <v>26110488402.892326</v>
      </c>
      <c r="AC85">
        <v>79927660.21306314</v>
      </c>
      <c r="AD85">
        <v>62440780810.03876</v>
      </c>
      <c r="AE85">
        <v>223535346</v>
      </c>
      <c r="AF85">
        <f t="shared" si="121"/>
        <v>999052492.9606202</v>
      </c>
      <c r="AG85">
        <f t="shared" si="77"/>
        <v>1222587838.9606202</v>
      </c>
      <c r="AI85">
        <v>81579001.98802291</v>
      </c>
      <c r="AJ85">
        <f t="shared" si="78"/>
        <v>1305264.0318083665</v>
      </c>
      <c r="AK85">
        <f t="shared" si="79"/>
        <v>1223893102.9924285</v>
      </c>
      <c r="AM85">
        <v>0.016</v>
      </c>
      <c r="AN85">
        <v>14558852888.636045</v>
      </c>
      <c r="AO85">
        <v>42621690.3313192</v>
      </c>
      <c r="AP85">
        <v>40669153077.352905</v>
      </c>
      <c r="AQ85">
        <v>119783611</v>
      </c>
      <c r="AR85">
        <f t="shared" si="80"/>
        <v>650706449.2376465</v>
      </c>
      <c r="AS85">
        <f t="shared" si="81"/>
        <v>770490060.2376465</v>
      </c>
      <c r="AU85">
        <v>51441107.725510456</v>
      </c>
      <c r="AV85">
        <f t="shared" si="82"/>
        <v>823057.7236081673</v>
      </c>
      <c r="AW85">
        <f t="shared" si="83"/>
        <v>771313117.9612546</v>
      </c>
      <c r="AY85">
        <v>0.016</v>
      </c>
      <c r="AZ85">
        <v>8948838538.567528</v>
      </c>
      <c r="BA85">
        <v>25002667.895421125</v>
      </c>
      <c r="BB85">
        <v>29356395300.531467</v>
      </c>
      <c r="BC85">
        <v>69746861</v>
      </c>
      <c r="BD85">
        <f t="shared" si="84"/>
        <v>469702324.8085035</v>
      </c>
      <c r="BE85">
        <f t="shared" si="85"/>
        <v>539449185.8085035</v>
      </c>
      <c r="BG85">
        <v>35946174.46652921</v>
      </c>
      <c r="BH85">
        <f t="shared" si="86"/>
        <v>575138.7914644674</v>
      </c>
      <c r="BI85">
        <f t="shared" si="87"/>
        <v>540024324.599968</v>
      </c>
      <c r="BK85">
        <v>0.016</v>
      </c>
      <c r="BL85">
        <v>5814232630.810917</v>
      </c>
      <c r="BM85">
        <v>15468004.070525639</v>
      </c>
      <c r="BN85">
        <v>22519349759.492287</v>
      </c>
      <c r="BO85">
        <v>43376321</v>
      </c>
      <c r="BP85">
        <f t="shared" si="88"/>
        <v>360309596.15187657</v>
      </c>
      <c r="BQ85">
        <f t="shared" si="89"/>
        <v>403685917.15187657</v>
      </c>
      <c r="BS85">
        <v>26701700.570213564</v>
      </c>
      <c r="BT85">
        <f t="shared" si="90"/>
        <v>427227.20912341704</v>
      </c>
      <c r="BU85">
        <f t="shared" si="91"/>
        <v>404113144.361</v>
      </c>
      <c r="BW85">
        <v>0.016</v>
      </c>
      <c r="BX85">
        <v>3907572859.308721</v>
      </c>
      <c r="BY85">
        <v>9873581.568520838</v>
      </c>
      <c r="BZ85">
        <v>17963887231.704277</v>
      </c>
      <c r="CA85">
        <v>27848417</v>
      </c>
      <c r="CB85">
        <f t="shared" si="92"/>
        <v>287422195.7072684</v>
      </c>
      <c r="CC85">
        <f t="shared" si="93"/>
        <v>315270612.7072684</v>
      </c>
      <c r="CE85">
        <v>20644120.47439863</v>
      </c>
      <c r="CF85">
        <f t="shared" si="94"/>
        <v>330305.9275903781</v>
      </c>
      <c r="CG85">
        <f t="shared" si="95"/>
        <v>315600918.6348588</v>
      </c>
      <c r="CI85">
        <v>0.016</v>
      </c>
      <c r="CJ85">
        <v>2681489759.483802</v>
      </c>
      <c r="CK85">
        <v>6417323.5811567735</v>
      </c>
      <c r="CL85">
        <v>14706345607.38256</v>
      </c>
      <c r="CM85">
        <v>18215879</v>
      </c>
      <c r="CN85">
        <f t="shared" si="96"/>
        <v>235301529.71812096</v>
      </c>
      <c r="CO85">
        <f t="shared" si="97"/>
        <v>253517408.71812096</v>
      </c>
      <c r="CQ85">
        <v>16409699.211673103</v>
      </c>
      <c r="CR85">
        <f t="shared" si="98"/>
        <v>262555.1873867697</v>
      </c>
      <c r="CS85">
        <f t="shared" si="99"/>
        <v>253779963.90550774</v>
      </c>
      <c r="CU85">
        <v>0.016</v>
      </c>
      <c r="CV85">
        <v>1862291442.2757006</v>
      </c>
      <c r="CW85">
        <v>4208044.186541391</v>
      </c>
      <c r="CX85">
        <v>12240383007.887611</v>
      </c>
      <c r="CY85">
        <v>11843439</v>
      </c>
      <c r="CZ85">
        <f t="shared" si="100"/>
        <v>195846128.12620178</v>
      </c>
      <c r="DA85">
        <f t="shared" si="101"/>
        <v>207689567.12620178</v>
      </c>
      <c r="DC85">
        <v>13306310.910407212</v>
      </c>
      <c r="DD85">
        <f t="shared" si="102"/>
        <v>212900.9745665154</v>
      </c>
      <c r="DE85">
        <f t="shared" si="103"/>
        <v>207902468.1007683</v>
      </c>
      <c r="DG85">
        <v>0.016</v>
      </c>
      <c r="DH85">
        <v>1299808781.904355</v>
      </c>
      <c r="DI85">
        <v>2763416.634004327</v>
      </c>
      <c r="DJ85">
        <v>10274310422.45355</v>
      </c>
      <c r="DK85">
        <v>7832671</v>
      </c>
      <c r="DL85">
        <f t="shared" si="104"/>
        <v>164388966.7592568</v>
      </c>
      <c r="DM85">
        <f t="shared" si="105"/>
        <v>172221637.7592568</v>
      </c>
      <c r="DO85">
        <v>10948166.021051466</v>
      </c>
      <c r="DP85">
        <f t="shared" si="106"/>
        <v>175170.65633682348</v>
      </c>
      <c r="DQ85">
        <f t="shared" si="107"/>
        <v>172396808.41559362</v>
      </c>
      <c r="DS85">
        <v>0.016</v>
      </c>
      <c r="DT85">
        <v>905740821.941225</v>
      </c>
      <c r="DU85">
        <v>1804625.2164291083</v>
      </c>
      <c r="DV85">
        <v>8618775609.806866</v>
      </c>
      <c r="DW85">
        <v>5155866</v>
      </c>
      <c r="DX85">
        <v>129281634</v>
      </c>
      <c r="DY85">
        <f t="shared" si="108"/>
        <v>134437500</v>
      </c>
      <c r="EA85">
        <v>9104501.587054906</v>
      </c>
      <c r="EB85">
        <f t="shared" si="109"/>
        <v>145672.0253928785</v>
      </c>
      <c r="EC85">
        <f t="shared" si="110"/>
        <v>134583172.0253929</v>
      </c>
      <c r="EE85">
        <v>0.016</v>
      </c>
      <c r="EF85">
        <v>625339155.5610839</v>
      </c>
      <c r="EG85">
        <v>1162406.840851802</v>
      </c>
      <c r="EH85">
        <v>7127334878.967089</v>
      </c>
      <c r="EI85">
        <v>3351094</v>
      </c>
      <c r="EJ85">
        <v>92655353</v>
      </c>
      <c r="EK85">
        <f t="shared" si="111"/>
        <v>96006447</v>
      </c>
      <c r="EM85">
        <v>7629458.166354525</v>
      </c>
      <c r="EN85">
        <f t="shared" si="112"/>
        <v>122071.3306616724</v>
      </c>
      <c r="EO85">
        <f t="shared" si="113"/>
        <v>96128518.33066167</v>
      </c>
      <c r="EQ85">
        <v>0.016</v>
      </c>
      <c r="ER85">
        <v>423246083.7607877</v>
      </c>
      <c r="ES85">
        <v>730207.1935094803</v>
      </c>
      <c r="ET85">
        <v>5647732192.3943815</v>
      </c>
      <c r="EU85">
        <v>2084595</v>
      </c>
      <c r="EV85">
        <v>62125054</v>
      </c>
      <c r="EW85">
        <f t="shared" si="114"/>
        <v>64209649</v>
      </c>
      <c r="EY85">
        <v>6426662.132556773</v>
      </c>
      <c r="EZ85">
        <f t="shared" si="115"/>
        <v>102826.59412090837</v>
      </c>
      <c r="FA85">
        <f t="shared" si="116"/>
        <v>64312475.594120905</v>
      </c>
      <c r="FC85">
        <v>0.016</v>
      </c>
      <c r="FD85">
        <v>275926417.27109843</v>
      </c>
      <c r="FE85">
        <v>439182.8824327359</v>
      </c>
      <c r="FF85">
        <v>3936804577.7317824</v>
      </c>
      <c r="FG85">
        <v>1266962</v>
      </c>
      <c r="FH85">
        <v>31494437</v>
      </c>
      <c r="FI85">
        <f t="shared" si="117"/>
        <v>32761399</v>
      </c>
      <c r="FK85">
        <v>5430073.244288726</v>
      </c>
      <c r="FL85">
        <f t="shared" si="118"/>
        <v>86881.17190861961</v>
      </c>
      <c r="FM85">
        <f t="shared" si="119"/>
        <v>32848280.17190862</v>
      </c>
    </row>
    <row r="86" spans="3:169" ht="12.75">
      <c r="C86">
        <v>0.017</v>
      </c>
      <c r="D86">
        <v>291393385441.933</v>
      </c>
      <c r="E86">
        <v>973739567.862875</v>
      </c>
      <c r="F86">
        <v>511363634983.766</v>
      </c>
      <c r="G86">
        <v>2722000000</v>
      </c>
      <c r="H86">
        <f t="shared" si="70"/>
        <v>8693181794.724022</v>
      </c>
      <c r="I86">
        <f t="shared" si="71"/>
        <v>11415181794.724022</v>
      </c>
      <c r="K86">
        <v>714285684.6428571</v>
      </c>
      <c r="L86">
        <f t="shared" si="72"/>
        <v>12142856.638928572</v>
      </c>
      <c r="M86">
        <f t="shared" si="73"/>
        <v>11427324651.362951</v>
      </c>
      <c r="O86">
        <v>0.017</v>
      </c>
      <c r="P86">
        <v>57192640066.4571</v>
      </c>
      <c r="Q86">
        <v>182714477.793247</v>
      </c>
      <c r="R86">
        <v>117700623960.357</v>
      </c>
      <c r="S86">
        <v>508712526</v>
      </c>
      <c r="T86">
        <f t="shared" si="120"/>
        <v>2000910607.326069</v>
      </c>
      <c r="U86">
        <f t="shared" si="74"/>
        <v>2509623133.326069</v>
      </c>
      <c r="W86">
        <v>158789648.08655334</v>
      </c>
      <c r="X86">
        <f t="shared" si="75"/>
        <v>2699424.017471407</v>
      </c>
      <c r="Y86">
        <f t="shared" si="76"/>
        <v>2512322557.34354</v>
      </c>
      <c r="AA86">
        <v>0.017</v>
      </c>
      <c r="AB86">
        <v>26110488402.892326</v>
      </c>
      <c r="AC86">
        <v>79927660.21306314</v>
      </c>
      <c r="AD86">
        <v>62440780810.03876</v>
      </c>
      <c r="AE86">
        <v>223535346</v>
      </c>
      <c r="AF86">
        <f t="shared" si="121"/>
        <v>1061493273.770659</v>
      </c>
      <c r="AG86">
        <f t="shared" si="77"/>
        <v>1285028619.770659</v>
      </c>
      <c r="AI86">
        <v>81579001.98802291</v>
      </c>
      <c r="AJ86">
        <f t="shared" si="78"/>
        <v>1386843.0337963896</v>
      </c>
      <c r="AK86">
        <f t="shared" si="79"/>
        <v>1286415462.8044553</v>
      </c>
      <c r="AM86">
        <v>0.017</v>
      </c>
      <c r="AN86">
        <v>14558852888.636045</v>
      </c>
      <c r="AO86">
        <v>42621690.3313192</v>
      </c>
      <c r="AP86">
        <v>40669153077.352905</v>
      </c>
      <c r="AQ86">
        <v>119783611</v>
      </c>
      <c r="AR86">
        <f t="shared" si="80"/>
        <v>691375602.3149995</v>
      </c>
      <c r="AS86">
        <f t="shared" si="81"/>
        <v>811159213.3149995</v>
      </c>
      <c r="AU86">
        <v>51441107.725510456</v>
      </c>
      <c r="AV86">
        <f t="shared" si="82"/>
        <v>874498.8313336779</v>
      </c>
      <c r="AW86">
        <f t="shared" si="83"/>
        <v>812033712.1463331</v>
      </c>
      <c r="AY86">
        <v>0.017</v>
      </c>
      <c r="AZ86">
        <v>8948838538.567528</v>
      </c>
      <c r="BA86">
        <v>25002667.895421125</v>
      </c>
      <c r="BB86">
        <v>29356395300.531467</v>
      </c>
      <c r="BC86">
        <v>69746861</v>
      </c>
      <c r="BD86">
        <f t="shared" si="84"/>
        <v>499058720.10903496</v>
      </c>
      <c r="BE86">
        <f t="shared" si="85"/>
        <v>568805581.109035</v>
      </c>
      <c r="BG86">
        <v>35946174.46652921</v>
      </c>
      <c r="BH86">
        <f t="shared" si="86"/>
        <v>611084.9659309967</v>
      </c>
      <c r="BI86">
        <f t="shared" si="87"/>
        <v>569416666.074966</v>
      </c>
      <c r="BK86">
        <v>0.017</v>
      </c>
      <c r="BL86">
        <v>5814232630.810917</v>
      </c>
      <c r="BM86">
        <v>15468004.070525639</v>
      </c>
      <c r="BN86">
        <v>22519349759.492287</v>
      </c>
      <c r="BO86">
        <v>43376321</v>
      </c>
      <c r="BP86">
        <f t="shared" si="88"/>
        <v>382828945.9113689</v>
      </c>
      <c r="BQ86">
        <f t="shared" si="89"/>
        <v>426205266.9113689</v>
      </c>
      <c r="BS86">
        <v>26701700.570213564</v>
      </c>
      <c r="BT86">
        <f t="shared" si="90"/>
        <v>453928.90969363065</v>
      </c>
      <c r="BU86">
        <f t="shared" si="91"/>
        <v>426659195.82106256</v>
      </c>
      <c r="BW86">
        <v>0.017</v>
      </c>
      <c r="BX86">
        <v>3907572859.308721</v>
      </c>
      <c r="BY86">
        <v>9873581.568520838</v>
      </c>
      <c r="BZ86">
        <v>17963887231.704277</v>
      </c>
      <c r="CA86">
        <v>27848417</v>
      </c>
      <c r="CB86">
        <f t="shared" si="92"/>
        <v>305386082.9389727</v>
      </c>
      <c r="CC86">
        <f t="shared" si="93"/>
        <v>333234499.9389727</v>
      </c>
      <c r="CE86">
        <v>20644120.47439863</v>
      </c>
      <c r="CF86">
        <f t="shared" si="94"/>
        <v>350950.04806477675</v>
      </c>
      <c r="CG86">
        <f t="shared" si="95"/>
        <v>333585449.9870375</v>
      </c>
      <c r="CI86">
        <v>0.017</v>
      </c>
      <c r="CJ86">
        <v>2681489759.483802</v>
      </c>
      <c r="CK86">
        <v>6417323.5811567735</v>
      </c>
      <c r="CL86">
        <v>14706345607.38256</v>
      </c>
      <c r="CM86">
        <v>18215879</v>
      </c>
      <c r="CN86">
        <f t="shared" si="96"/>
        <v>250007875.32550356</v>
      </c>
      <c r="CO86">
        <f t="shared" si="97"/>
        <v>268223754.32550356</v>
      </c>
      <c r="CQ86">
        <v>16409699.211673103</v>
      </c>
      <c r="CR86">
        <f t="shared" si="98"/>
        <v>278964.8865984428</v>
      </c>
      <c r="CS86">
        <f t="shared" si="99"/>
        <v>268502719.212102</v>
      </c>
      <c r="CU86">
        <v>0.017</v>
      </c>
      <c r="CV86">
        <v>1862291442.2757006</v>
      </c>
      <c r="CW86">
        <v>4208044.186541391</v>
      </c>
      <c r="CX86">
        <v>12240383007.887611</v>
      </c>
      <c r="CY86">
        <v>11843439</v>
      </c>
      <c r="CZ86">
        <f t="shared" si="100"/>
        <v>208086511.1340894</v>
      </c>
      <c r="DA86">
        <f t="shared" si="101"/>
        <v>219929950.1340894</v>
      </c>
      <c r="DC86">
        <v>13306310.910407212</v>
      </c>
      <c r="DD86">
        <f t="shared" si="102"/>
        <v>226207.2854769226</v>
      </c>
      <c r="DE86">
        <f t="shared" si="103"/>
        <v>220156157.41956633</v>
      </c>
      <c r="DG86">
        <v>0.017</v>
      </c>
      <c r="DH86">
        <v>1299808781.904355</v>
      </c>
      <c r="DI86">
        <v>2763416.634004327</v>
      </c>
      <c r="DJ86">
        <v>10274310422.45355</v>
      </c>
      <c r="DK86">
        <v>7832671</v>
      </c>
      <c r="DL86">
        <f t="shared" si="104"/>
        <v>174663277.18171036</v>
      </c>
      <c r="DM86">
        <f t="shared" si="105"/>
        <v>182495948.18171036</v>
      </c>
      <c r="DO86">
        <v>10948166.021051466</v>
      </c>
      <c r="DP86">
        <f t="shared" si="106"/>
        <v>186118.82235787495</v>
      </c>
      <c r="DQ86">
        <f t="shared" si="107"/>
        <v>182682067.00406823</v>
      </c>
      <c r="DS86">
        <v>0.017</v>
      </c>
      <c r="DT86">
        <v>905740821.941225</v>
      </c>
      <c r="DU86">
        <v>1804625.2164291083</v>
      </c>
      <c r="DV86">
        <v>8618775609.806866</v>
      </c>
      <c r="DW86">
        <v>5155866</v>
      </c>
      <c r="DX86">
        <v>129281634</v>
      </c>
      <c r="DY86">
        <f t="shared" si="108"/>
        <v>134437500</v>
      </c>
      <c r="EA86">
        <v>9104501.587054906</v>
      </c>
      <c r="EB86">
        <f t="shared" si="109"/>
        <v>154776.52697993343</v>
      </c>
      <c r="EC86">
        <f t="shared" si="110"/>
        <v>134592276.52697992</v>
      </c>
      <c r="EE86">
        <v>0.017</v>
      </c>
      <c r="EF86">
        <v>625339155.5610839</v>
      </c>
      <c r="EG86">
        <v>1162406.840851802</v>
      </c>
      <c r="EH86">
        <v>7127334878.967089</v>
      </c>
      <c r="EI86">
        <v>3351094</v>
      </c>
      <c r="EJ86">
        <v>92655353</v>
      </c>
      <c r="EK86">
        <f t="shared" si="111"/>
        <v>96006447</v>
      </c>
      <c r="EM86">
        <v>7629458.166354525</v>
      </c>
      <c r="EN86">
        <f t="shared" si="112"/>
        <v>129700.78882802694</v>
      </c>
      <c r="EO86">
        <f t="shared" si="113"/>
        <v>96136147.78882803</v>
      </c>
      <c r="EQ86">
        <v>0.017</v>
      </c>
      <c r="ER86">
        <v>423246083.7607877</v>
      </c>
      <c r="ES86">
        <v>730207.1935094803</v>
      </c>
      <c r="ET86">
        <v>5647732192.3943815</v>
      </c>
      <c r="EU86">
        <v>2084595</v>
      </c>
      <c r="EV86">
        <v>62125054</v>
      </c>
      <c r="EW86">
        <f t="shared" si="114"/>
        <v>64209649</v>
      </c>
      <c r="EY86">
        <v>6426662.132556773</v>
      </c>
      <c r="EZ86">
        <f t="shared" si="115"/>
        <v>109253.25625346515</v>
      </c>
      <c r="FA86">
        <f t="shared" si="116"/>
        <v>64318902.256253466</v>
      </c>
      <c r="FC86">
        <v>0.017</v>
      </c>
      <c r="FD86">
        <v>275926417.27109843</v>
      </c>
      <c r="FE86">
        <v>439182.8824327359</v>
      </c>
      <c r="FF86">
        <v>3936804577.7317824</v>
      </c>
      <c r="FG86">
        <v>1266962</v>
      </c>
      <c r="FH86">
        <v>31494437</v>
      </c>
      <c r="FI86">
        <f t="shared" si="117"/>
        <v>32761399</v>
      </c>
      <c r="FK86">
        <v>5430073.244288726</v>
      </c>
      <c r="FL86">
        <f t="shared" si="118"/>
        <v>92311.24515290835</v>
      </c>
      <c r="FM86">
        <f t="shared" si="119"/>
        <v>32853710.24515291</v>
      </c>
    </row>
    <row r="87" spans="3:169" ht="12.75">
      <c r="C87">
        <v>0.018</v>
      </c>
      <c r="D87">
        <v>291393385441.933</v>
      </c>
      <c r="E87">
        <v>973739567.862875</v>
      </c>
      <c r="F87">
        <v>511363634983.766</v>
      </c>
      <c r="G87">
        <v>2722000000</v>
      </c>
      <c r="H87">
        <f t="shared" si="70"/>
        <v>9204545429.707787</v>
      </c>
      <c r="I87">
        <f t="shared" si="71"/>
        <v>11926545429.707787</v>
      </c>
      <c r="K87">
        <v>714285684.6428571</v>
      </c>
      <c r="L87">
        <f t="shared" si="72"/>
        <v>12857142.323571427</v>
      </c>
      <c r="M87">
        <f t="shared" si="73"/>
        <v>11939402572.031359</v>
      </c>
      <c r="O87">
        <v>0.018</v>
      </c>
      <c r="P87">
        <v>57192640066.4571</v>
      </c>
      <c r="Q87">
        <v>182714477.793247</v>
      </c>
      <c r="R87">
        <v>117700623960.357</v>
      </c>
      <c r="S87">
        <v>508712526</v>
      </c>
      <c r="T87">
        <f t="shared" si="120"/>
        <v>2118611231.2864258</v>
      </c>
      <c r="U87">
        <f t="shared" si="74"/>
        <v>2627323757.2864256</v>
      </c>
      <c r="W87">
        <v>158789648.08655334</v>
      </c>
      <c r="X87">
        <f t="shared" si="75"/>
        <v>2858213.66555796</v>
      </c>
      <c r="Y87">
        <f t="shared" si="76"/>
        <v>2630181970.9519835</v>
      </c>
      <c r="AA87">
        <v>0.018</v>
      </c>
      <c r="AB87">
        <v>26110488402.892326</v>
      </c>
      <c r="AC87">
        <v>79927660.21306314</v>
      </c>
      <c r="AD87">
        <v>62440780810.03876</v>
      </c>
      <c r="AE87">
        <v>223535346</v>
      </c>
      <c r="AF87">
        <f t="shared" si="121"/>
        <v>1123934054.5806975</v>
      </c>
      <c r="AG87">
        <f t="shared" si="77"/>
        <v>1347469400.5806975</v>
      </c>
      <c r="AI87">
        <v>81579001.98802291</v>
      </c>
      <c r="AJ87">
        <f t="shared" si="78"/>
        <v>1468422.0357844122</v>
      </c>
      <c r="AK87">
        <f t="shared" si="79"/>
        <v>1348937822.616482</v>
      </c>
      <c r="AM87">
        <v>0.018</v>
      </c>
      <c r="AN87">
        <v>14558852888.636045</v>
      </c>
      <c r="AO87">
        <v>42621690.3313192</v>
      </c>
      <c r="AP87">
        <v>40669153077.352905</v>
      </c>
      <c r="AQ87">
        <v>119783611</v>
      </c>
      <c r="AR87">
        <f t="shared" si="80"/>
        <v>732044755.3923522</v>
      </c>
      <c r="AS87">
        <f t="shared" si="81"/>
        <v>851828366.3923522</v>
      </c>
      <c r="AU87">
        <v>51441107.725510456</v>
      </c>
      <c r="AV87">
        <f t="shared" si="82"/>
        <v>925939.9390591881</v>
      </c>
      <c r="AW87">
        <f t="shared" si="83"/>
        <v>852754306.3314114</v>
      </c>
      <c r="AY87">
        <v>0.018</v>
      </c>
      <c r="AZ87">
        <v>8948838538.567528</v>
      </c>
      <c r="BA87">
        <v>25002667.895421125</v>
      </c>
      <c r="BB87">
        <v>29356395300.531467</v>
      </c>
      <c r="BC87">
        <v>69746861</v>
      </c>
      <c r="BD87">
        <f t="shared" si="84"/>
        <v>528415115.4095664</v>
      </c>
      <c r="BE87">
        <f t="shared" si="85"/>
        <v>598161976.4095664</v>
      </c>
      <c r="BG87">
        <v>35946174.46652921</v>
      </c>
      <c r="BH87">
        <f t="shared" si="86"/>
        <v>647031.1403975257</v>
      </c>
      <c r="BI87">
        <f t="shared" si="87"/>
        <v>598809007.549964</v>
      </c>
      <c r="BK87">
        <v>0.018</v>
      </c>
      <c r="BL87">
        <v>5814232630.810917</v>
      </c>
      <c r="BM87">
        <v>15468004.070525639</v>
      </c>
      <c r="BN87">
        <v>22519349759.492287</v>
      </c>
      <c r="BO87">
        <v>43376321</v>
      </c>
      <c r="BP87">
        <f t="shared" si="88"/>
        <v>405348295.6708611</v>
      </c>
      <c r="BQ87">
        <f t="shared" si="89"/>
        <v>448724616.6708611</v>
      </c>
      <c r="BS87">
        <v>26701700.570213564</v>
      </c>
      <c r="BT87">
        <f t="shared" si="90"/>
        <v>480630.61026384414</v>
      </c>
      <c r="BU87">
        <f t="shared" si="91"/>
        <v>449205247.28112495</v>
      </c>
      <c r="BW87">
        <v>0.018</v>
      </c>
      <c r="BX87">
        <v>3907572859.308721</v>
      </c>
      <c r="BY87">
        <v>9873581.568520838</v>
      </c>
      <c r="BZ87">
        <v>17963887231.704277</v>
      </c>
      <c r="CA87">
        <v>27848417</v>
      </c>
      <c r="CB87">
        <f t="shared" si="92"/>
        <v>323349970.17067695</v>
      </c>
      <c r="CC87">
        <f t="shared" si="93"/>
        <v>351198387.17067695</v>
      </c>
      <c r="CE87">
        <v>20644120.47439863</v>
      </c>
      <c r="CF87">
        <f t="shared" si="94"/>
        <v>371594.16853917536</v>
      </c>
      <c r="CG87">
        <f t="shared" si="95"/>
        <v>351569981.3392161</v>
      </c>
      <c r="CI87">
        <v>0.018</v>
      </c>
      <c r="CJ87">
        <v>2681489759.483802</v>
      </c>
      <c r="CK87">
        <v>6417323.5811567735</v>
      </c>
      <c r="CL87">
        <v>14706345607.38256</v>
      </c>
      <c r="CM87">
        <v>18215879</v>
      </c>
      <c r="CN87">
        <f t="shared" si="96"/>
        <v>264714220.93288606</v>
      </c>
      <c r="CO87">
        <f t="shared" si="97"/>
        <v>282930099.93288606</v>
      </c>
      <c r="CQ87">
        <v>16409699.211673103</v>
      </c>
      <c r="CR87">
        <f t="shared" si="98"/>
        <v>295374.58581011585</v>
      </c>
      <c r="CS87">
        <f t="shared" si="99"/>
        <v>283225474.5186962</v>
      </c>
      <c r="CU87">
        <v>0.018</v>
      </c>
      <c r="CV87">
        <v>1862291442.2757006</v>
      </c>
      <c r="CW87">
        <v>4208044.186541391</v>
      </c>
      <c r="CX87">
        <v>12240383007.887611</v>
      </c>
      <c r="CY87">
        <v>11843439</v>
      </c>
      <c r="CZ87">
        <f t="shared" si="100"/>
        <v>220326894.14197698</v>
      </c>
      <c r="DA87">
        <f t="shared" si="101"/>
        <v>232170333.14197698</v>
      </c>
      <c r="DC87">
        <v>13306310.910407212</v>
      </c>
      <c r="DD87">
        <f t="shared" si="102"/>
        <v>239513.5963873298</v>
      </c>
      <c r="DE87">
        <f t="shared" si="103"/>
        <v>232409846.7383643</v>
      </c>
      <c r="DG87">
        <v>0.018</v>
      </c>
      <c r="DH87">
        <v>1299808781.904355</v>
      </c>
      <c r="DI87">
        <v>2763416.634004327</v>
      </c>
      <c r="DJ87">
        <v>10274310422.45355</v>
      </c>
      <c r="DK87">
        <v>7832671</v>
      </c>
      <c r="DL87">
        <f t="shared" si="104"/>
        <v>184937587.6041639</v>
      </c>
      <c r="DM87">
        <f t="shared" si="105"/>
        <v>192770258.6041639</v>
      </c>
      <c r="DO87">
        <v>10948166.021051466</v>
      </c>
      <c r="DP87">
        <f t="shared" si="106"/>
        <v>197066.98837892638</v>
      </c>
      <c r="DQ87">
        <f t="shared" si="107"/>
        <v>192967325.5925428</v>
      </c>
      <c r="DS87">
        <v>0.018</v>
      </c>
      <c r="DT87">
        <v>905740821.941225</v>
      </c>
      <c r="DU87">
        <v>1804625.2164291083</v>
      </c>
      <c r="DV87">
        <v>8618775609.806866</v>
      </c>
      <c r="DW87">
        <v>5155866</v>
      </c>
      <c r="DX87">
        <v>129281634</v>
      </c>
      <c r="DY87">
        <f t="shared" si="108"/>
        <v>134437500</v>
      </c>
      <c r="EA87">
        <v>9104501.587054906</v>
      </c>
      <c r="EB87">
        <f t="shared" si="109"/>
        <v>163881.0285669883</v>
      </c>
      <c r="EC87">
        <f t="shared" si="110"/>
        <v>134601381.028567</v>
      </c>
      <c r="EE87">
        <v>0.018</v>
      </c>
      <c r="EF87">
        <v>625339155.5610839</v>
      </c>
      <c r="EG87">
        <v>1162406.840851802</v>
      </c>
      <c r="EH87">
        <v>7127334878.967089</v>
      </c>
      <c r="EI87">
        <v>3351094</v>
      </c>
      <c r="EJ87">
        <v>92655353</v>
      </c>
      <c r="EK87">
        <f t="shared" si="111"/>
        <v>96006447</v>
      </c>
      <c r="EM87">
        <v>7629458.166354525</v>
      </c>
      <c r="EN87">
        <f t="shared" si="112"/>
        <v>137330.24699438145</v>
      </c>
      <c r="EO87">
        <f t="shared" si="113"/>
        <v>96143777.24699438</v>
      </c>
      <c r="EQ87">
        <v>0.018</v>
      </c>
      <c r="ER87">
        <v>423246083.7607877</v>
      </c>
      <c r="ES87">
        <v>730207.1935094803</v>
      </c>
      <c r="ET87">
        <v>5647732192.3943815</v>
      </c>
      <c r="EU87">
        <v>2084595</v>
      </c>
      <c r="EV87">
        <v>62125054</v>
      </c>
      <c r="EW87">
        <f t="shared" si="114"/>
        <v>64209649</v>
      </c>
      <c r="EY87">
        <v>6426662.132556773</v>
      </c>
      <c r="EZ87">
        <f t="shared" si="115"/>
        <v>115679.9183860219</v>
      </c>
      <c r="FA87">
        <f t="shared" si="116"/>
        <v>64325328.91838602</v>
      </c>
      <c r="FC87">
        <v>0.018</v>
      </c>
      <c r="FD87">
        <v>275926417.27109843</v>
      </c>
      <c r="FE87">
        <v>439182.8824327359</v>
      </c>
      <c r="FF87">
        <v>3936804577.7317824</v>
      </c>
      <c r="FG87">
        <v>1266962</v>
      </c>
      <c r="FH87">
        <v>31494437</v>
      </c>
      <c r="FI87">
        <f t="shared" si="117"/>
        <v>32761399</v>
      </c>
      <c r="FK87">
        <v>5430073.244288726</v>
      </c>
      <c r="FL87">
        <f t="shared" si="118"/>
        <v>97741.31839719706</v>
      </c>
      <c r="FM87">
        <f t="shared" si="119"/>
        <v>32859140.318397198</v>
      </c>
    </row>
    <row r="88" spans="3:169" ht="12.75">
      <c r="C88">
        <v>0.019</v>
      </c>
      <c r="D88">
        <v>291393385441.933</v>
      </c>
      <c r="E88">
        <v>973739567.862875</v>
      </c>
      <c r="F88">
        <v>511363634983.766</v>
      </c>
      <c r="G88">
        <v>2722000000</v>
      </c>
      <c r="H88">
        <f t="shared" si="70"/>
        <v>9715909064.691553</v>
      </c>
      <c r="I88">
        <f t="shared" si="71"/>
        <v>12437909064.691553</v>
      </c>
      <c r="K88">
        <v>714285684.6428571</v>
      </c>
      <c r="L88">
        <f t="shared" si="72"/>
        <v>13571428.008214284</v>
      </c>
      <c r="M88">
        <f t="shared" si="73"/>
        <v>12451480492.699768</v>
      </c>
      <c r="O88">
        <v>0.019</v>
      </c>
      <c r="P88">
        <v>57192640066.4571</v>
      </c>
      <c r="Q88">
        <v>182714477.793247</v>
      </c>
      <c r="R88">
        <v>117700623960.357</v>
      </c>
      <c r="S88">
        <v>508712526</v>
      </c>
      <c r="T88">
        <f t="shared" si="120"/>
        <v>2236311855.246783</v>
      </c>
      <c r="U88">
        <f t="shared" si="74"/>
        <v>2745024381.246783</v>
      </c>
      <c r="W88">
        <v>158789648.08655334</v>
      </c>
      <c r="X88">
        <f t="shared" si="75"/>
        <v>3017003.3136445135</v>
      </c>
      <c r="Y88">
        <f t="shared" si="76"/>
        <v>2748041384.560427</v>
      </c>
      <c r="AA88">
        <v>0.019</v>
      </c>
      <c r="AB88">
        <v>26110488402.892326</v>
      </c>
      <c r="AC88">
        <v>79927660.21306314</v>
      </c>
      <c r="AD88">
        <v>62440780810.03876</v>
      </c>
      <c r="AE88">
        <v>223535346</v>
      </c>
      <c r="AF88">
        <f t="shared" si="121"/>
        <v>1186374835.3907363</v>
      </c>
      <c r="AG88">
        <f t="shared" si="77"/>
        <v>1409910181.3907363</v>
      </c>
      <c r="AI88">
        <v>81579001.98802291</v>
      </c>
      <c r="AJ88">
        <f t="shared" si="78"/>
        <v>1550001.0377724352</v>
      </c>
      <c r="AK88">
        <f t="shared" si="79"/>
        <v>1411460182.4285088</v>
      </c>
      <c r="AM88">
        <v>0.019</v>
      </c>
      <c r="AN88">
        <v>14558852888.636045</v>
      </c>
      <c r="AO88">
        <v>42621690.3313192</v>
      </c>
      <c r="AP88">
        <v>40669153077.352905</v>
      </c>
      <c r="AQ88">
        <v>119783611</v>
      </c>
      <c r="AR88">
        <f t="shared" si="80"/>
        <v>772713908.4697052</v>
      </c>
      <c r="AS88">
        <f t="shared" si="81"/>
        <v>892497519.4697052</v>
      </c>
      <c r="AU88">
        <v>51441107.725510456</v>
      </c>
      <c r="AV88">
        <f t="shared" si="82"/>
        <v>977381.0467846986</v>
      </c>
      <c r="AW88">
        <f t="shared" si="83"/>
        <v>893474900.5164899</v>
      </c>
      <c r="AY88">
        <v>0.019</v>
      </c>
      <c r="AZ88">
        <v>8948838538.567528</v>
      </c>
      <c r="BA88">
        <v>25002667.895421125</v>
      </c>
      <c r="BB88">
        <v>29356395300.531467</v>
      </c>
      <c r="BC88">
        <v>69746861</v>
      </c>
      <c r="BD88">
        <f t="shared" si="84"/>
        <v>557771510.7100979</v>
      </c>
      <c r="BE88">
        <f t="shared" si="85"/>
        <v>627518371.7100979</v>
      </c>
      <c r="BG88">
        <v>35946174.46652921</v>
      </c>
      <c r="BH88">
        <f t="shared" si="86"/>
        <v>682977.314864055</v>
      </c>
      <c r="BI88">
        <f t="shared" si="87"/>
        <v>628201349.024962</v>
      </c>
      <c r="BK88">
        <v>0.019</v>
      </c>
      <c r="BL88">
        <v>5814232630.810917</v>
      </c>
      <c r="BM88">
        <v>15468004.070525639</v>
      </c>
      <c r="BN88">
        <v>22519349759.492287</v>
      </c>
      <c r="BO88">
        <v>43376321</v>
      </c>
      <c r="BP88">
        <f t="shared" si="88"/>
        <v>427867645.43035346</v>
      </c>
      <c r="BQ88">
        <f t="shared" si="89"/>
        <v>471243966.43035346</v>
      </c>
      <c r="BS88">
        <v>26701700.570213564</v>
      </c>
      <c r="BT88">
        <f t="shared" si="90"/>
        <v>507332.3108340577</v>
      </c>
      <c r="BU88">
        <f t="shared" si="91"/>
        <v>471751298.7411875</v>
      </c>
      <c r="BW88">
        <v>0.019</v>
      </c>
      <c r="BX88">
        <v>3907572859.308721</v>
      </c>
      <c r="BY88">
        <v>9873581.568520838</v>
      </c>
      <c r="BZ88">
        <v>17963887231.704277</v>
      </c>
      <c r="CA88">
        <v>27848417</v>
      </c>
      <c r="CB88">
        <f t="shared" si="92"/>
        <v>341313857.40238124</v>
      </c>
      <c r="CC88">
        <f t="shared" si="93"/>
        <v>369162274.40238124</v>
      </c>
      <c r="CE88">
        <v>20644120.47439863</v>
      </c>
      <c r="CF88">
        <f t="shared" si="94"/>
        <v>392238.289013574</v>
      </c>
      <c r="CG88">
        <f t="shared" si="95"/>
        <v>369554512.6913948</v>
      </c>
      <c r="CI88">
        <v>0.019</v>
      </c>
      <c r="CJ88">
        <v>2681489759.483802</v>
      </c>
      <c r="CK88">
        <v>6417323.5811567735</v>
      </c>
      <c r="CL88">
        <v>14706345607.38256</v>
      </c>
      <c r="CM88">
        <v>18215879</v>
      </c>
      <c r="CN88">
        <f t="shared" si="96"/>
        <v>279420566.54026866</v>
      </c>
      <c r="CO88">
        <f t="shared" si="97"/>
        <v>297636445.54026866</v>
      </c>
      <c r="CQ88">
        <v>16409699.211673103</v>
      </c>
      <c r="CR88">
        <f t="shared" si="98"/>
        <v>311784.28502178896</v>
      </c>
      <c r="CS88">
        <f t="shared" si="99"/>
        <v>297948229.82529044</v>
      </c>
      <c r="CU88">
        <v>0.019</v>
      </c>
      <c r="CV88">
        <v>1862291442.2757006</v>
      </c>
      <c r="CW88">
        <v>4208044.186541391</v>
      </c>
      <c r="CX88">
        <v>12240383007.887611</v>
      </c>
      <c r="CY88">
        <v>11843439</v>
      </c>
      <c r="CZ88">
        <f t="shared" si="100"/>
        <v>232567277.1498646</v>
      </c>
      <c r="DA88">
        <f t="shared" si="101"/>
        <v>244410716.1498646</v>
      </c>
      <c r="DC88">
        <v>13306310.910407212</v>
      </c>
      <c r="DD88">
        <f t="shared" si="102"/>
        <v>252819.90729773702</v>
      </c>
      <c r="DE88">
        <f t="shared" si="103"/>
        <v>244663536.05716234</v>
      </c>
      <c r="DG88">
        <v>0.019</v>
      </c>
      <c r="DH88">
        <v>1299808781.904355</v>
      </c>
      <c r="DI88">
        <v>2763416.634004327</v>
      </c>
      <c r="DJ88">
        <v>10274310422.45355</v>
      </c>
      <c r="DK88">
        <v>7832671</v>
      </c>
      <c r="DL88">
        <f t="shared" si="104"/>
        <v>195211898.02661744</v>
      </c>
      <c r="DM88">
        <f t="shared" si="105"/>
        <v>203044569.02661744</v>
      </c>
      <c r="DO88">
        <v>10948166.021051466</v>
      </c>
      <c r="DP88">
        <f t="shared" si="106"/>
        <v>208015.15439997785</v>
      </c>
      <c r="DQ88">
        <f t="shared" si="107"/>
        <v>203252584.18101743</v>
      </c>
      <c r="DS88">
        <v>0.019</v>
      </c>
      <c r="DT88">
        <v>905740821.941225</v>
      </c>
      <c r="DU88">
        <v>1804625.2164291083</v>
      </c>
      <c r="DV88">
        <v>8618775609.806866</v>
      </c>
      <c r="DW88">
        <v>5155866</v>
      </c>
      <c r="DX88">
        <v>129281634</v>
      </c>
      <c r="DY88">
        <f t="shared" si="108"/>
        <v>134437500</v>
      </c>
      <c r="EA88">
        <v>9104501.587054906</v>
      </c>
      <c r="EB88">
        <f t="shared" si="109"/>
        <v>172985.53015404323</v>
      </c>
      <c r="EC88">
        <f t="shared" si="110"/>
        <v>134610485.53015405</v>
      </c>
      <c r="EE88">
        <v>0.019</v>
      </c>
      <c r="EF88">
        <v>625339155.5610839</v>
      </c>
      <c r="EG88">
        <v>1162406.840851802</v>
      </c>
      <c r="EH88">
        <v>7127334878.967089</v>
      </c>
      <c r="EI88">
        <v>3351094</v>
      </c>
      <c r="EJ88">
        <v>92655353</v>
      </c>
      <c r="EK88">
        <f t="shared" si="111"/>
        <v>96006447</v>
      </c>
      <c r="EM88">
        <v>7629458.166354525</v>
      </c>
      <c r="EN88">
        <f t="shared" si="112"/>
        <v>144959.70516073596</v>
      </c>
      <c r="EO88">
        <f t="shared" si="113"/>
        <v>96151406.70516074</v>
      </c>
      <c r="EQ88">
        <v>0.019</v>
      </c>
      <c r="ER88">
        <v>423246083.7607877</v>
      </c>
      <c r="ES88">
        <v>730207.1935094803</v>
      </c>
      <c r="ET88">
        <v>5647732192.3943815</v>
      </c>
      <c r="EU88">
        <v>2084595</v>
      </c>
      <c r="EV88">
        <v>62125054</v>
      </c>
      <c r="EW88">
        <f t="shared" si="114"/>
        <v>64209649</v>
      </c>
      <c r="EY88">
        <v>6426662.132556773</v>
      </c>
      <c r="EZ88">
        <f t="shared" si="115"/>
        <v>122106.58051857867</v>
      </c>
      <c r="FA88">
        <f t="shared" si="116"/>
        <v>64331755.58051858</v>
      </c>
      <c r="FC88">
        <v>0.019</v>
      </c>
      <c r="FD88">
        <v>275926417.27109843</v>
      </c>
      <c r="FE88">
        <v>439182.8824327359</v>
      </c>
      <c r="FF88">
        <v>3936804577.7317824</v>
      </c>
      <c r="FG88">
        <v>1266962</v>
      </c>
      <c r="FH88">
        <v>31494437</v>
      </c>
      <c r="FI88">
        <f t="shared" si="117"/>
        <v>32761399</v>
      </c>
      <c r="FK88">
        <v>5430073.244288726</v>
      </c>
      <c r="FL88">
        <f t="shared" si="118"/>
        <v>103171.39164148578</v>
      </c>
      <c r="FM88">
        <f t="shared" si="119"/>
        <v>32864570.391641486</v>
      </c>
    </row>
    <row r="89" spans="3:169" ht="12.75">
      <c r="C89">
        <v>0.02</v>
      </c>
      <c r="D89">
        <v>291393385441.933</v>
      </c>
      <c r="E89">
        <v>973739567.862875</v>
      </c>
      <c r="F89">
        <v>511363634983.766</v>
      </c>
      <c r="G89">
        <v>2722000000</v>
      </c>
      <c r="H89">
        <f t="shared" si="70"/>
        <v>10227272699.67532</v>
      </c>
      <c r="I89">
        <f t="shared" si="71"/>
        <v>12949272699.67532</v>
      </c>
      <c r="K89">
        <v>714285684.6428571</v>
      </c>
      <c r="L89">
        <f t="shared" si="72"/>
        <v>14285713.692857143</v>
      </c>
      <c r="M89">
        <f t="shared" si="73"/>
        <v>12963558413.368177</v>
      </c>
      <c r="O89">
        <v>0.02</v>
      </c>
      <c r="P89">
        <v>57192640066.4571</v>
      </c>
      <c r="Q89">
        <v>182714477.793247</v>
      </c>
      <c r="R89">
        <v>117700623960.357</v>
      </c>
      <c r="S89">
        <v>508712526</v>
      </c>
      <c r="T89">
        <f t="shared" si="120"/>
        <v>2354012479.20714</v>
      </c>
      <c r="U89">
        <f t="shared" si="74"/>
        <v>2862725005.20714</v>
      </c>
      <c r="W89">
        <v>158789648.08655334</v>
      </c>
      <c r="X89">
        <f t="shared" si="75"/>
        <v>3175792.961731067</v>
      </c>
      <c r="Y89">
        <f t="shared" si="76"/>
        <v>2865900798.168871</v>
      </c>
      <c r="AA89">
        <v>0.02</v>
      </c>
      <c r="AB89">
        <v>26110488402.892326</v>
      </c>
      <c r="AC89">
        <v>79927660.21306314</v>
      </c>
      <c r="AD89">
        <v>62440780810.03876</v>
      </c>
      <c r="AE89">
        <v>223535346</v>
      </c>
      <c r="AF89">
        <f t="shared" si="121"/>
        <v>1248815616.2007751</v>
      </c>
      <c r="AG89">
        <f t="shared" si="77"/>
        <v>1472350962.2007751</v>
      </c>
      <c r="AI89">
        <v>81579001.98802291</v>
      </c>
      <c r="AJ89">
        <f t="shared" si="78"/>
        <v>1631580.0397604583</v>
      </c>
      <c r="AK89">
        <f t="shared" si="79"/>
        <v>1473982542.2405355</v>
      </c>
      <c r="AM89">
        <v>0.02</v>
      </c>
      <c r="AN89">
        <v>14558852888.636045</v>
      </c>
      <c r="AO89">
        <v>42621690.3313192</v>
      </c>
      <c r="AP89">
        <v>40669153077.352905</v>
      </c>
      <c r="AQ89">
        <v>119783611</v>
      </c>
      <c r="AR89">
        <f t="shared" si="80"/>
        <v>813383061.5470581</v>
      </c>
      <c r="AS89">
        <f t="shared" si="81"/>
        <v>933166672.5470581</v>
      </c>
      <c r="AU89">
        <v>51441107.725510456</v>
      </c>
      <c r="AV89">
        <f t="shared" si="82"/>
        <v>1028822.1545102091</v>
      </c>
      <c r="AW89">
        <f t="shared" si="83"/>
        <v>934195494.7015684</v>
      </c>
      <c r="AY89">
        <v>0.02</v>
      </c>
      <c r="AZ89">
        <v>8948838538.567528</v>
      </c>
      <c r="BA89">
        <v>25002667.895421125</v>
      </c>
      <c r="BB89">
        <v>29356395300.531467</v>
      </c>
      <c r="BC89">
        <v>69746861</v>
      </c>
      <c r="BD89">
        <f t="shared" si="84"/>
        <v>587127906.0106294</v>
      </c>
      <c r="BE89">
        <f t="shared" si="85"/>
        <v>656874767.0106294</v>
      </c>
      <c r="BG89">
        <v>35946174.46652921</v>
      </c>
      <c r="BH89">
        <f t="shared" si="86"/>
        <v>718923.4893305843</v>
      </c>
      <c r="BI89">
        <f t="shared" si="87"/>
        <v>657593690.49996</v>
      </c>
      <c r="BK89">
        <v>0.02</v>
      </c>
      <c r="BL89">
        <v>5814232630.810917</v>
      </c>
      <c r="BM89">
        <v>15468004.070525639</v>
      </c>
      <c r="BN89">
        <v>22519349759.492287</v>
      </c>
      <c r="BO89">
        <v>43376321</v>
      </c>
      <c r="BP89">
        <f t="shared" si="88"/>
        <v>450386995.18984574</v>
      </c>
      <c r="BQ89">
        <f t="shared" si="89"/>
        <v>493763316.18984574</v>
      </c>
      <c r="BS89">
        <v>26701700.570213564</v>
      </c>
      <c r="BT89">
        <f t="shared" si="90"/>
        <v>534034.0114042712</v>
      </c>
      <c r="BU89">
        <f t="shared" si="91"/>
        <v>494297350.20125</v>
      </c>
      <c r="BW89">
        <v>0.02</v>
      </c>
      <c r="BX89">
        <v>3907572859.308721</v>
      </c>
      <c r="BY89">
        <v>9873581.568520838</v>
      </c>
      <c r="BZ89">
        <v>17963887231.704277</v>
      </c>
      <c r="CA89">
        <v>27848417</v>
      </c>
      <c r="CB89">
        <f t="shared" si="92"/>
        <v>359277744.63408554</v>
      </c>
      <c r="CC89">
        <f t="shared" si="93"/>
        <v>387126161.63408554</v>
      </c>
      <c r="CE89">
        <v>20644120.47439863</v>
      </c>
      <c r="CF89">
        <f t="shared" si="94"/>
        <v>412882.4094879726</v>
      </c>
      <c r="CG89">
        <f t="shared" si="95"/>
        <v>387539044.0435735</v>
      </c>
      <c r="CI89">
        <v>0.02</v>
      </c>
      <c r="CJ89">
        <v>2681489759.483802</v>
      </c>
      <c r="CK89">
        <v>6417323.5811567735</v>
      </c>
      <c r="CL89">
        <v>14706345607.38256</v>
      </c>
      <c r="CM89">
        <v>18215879</v>
      </c>
      <c r="CN89">
        <f t="shared" si="96"/>
        <v>294126912.1476512</v>
      </c>
      <c r="CO89">
        <f t="shared" si="97"/>
        <v>312342791.1476512</v>
      </c>
      <c r="CQ89">
        <v>16409699.211673103</v>
      </c>
      <c r="CR89">
        <f t="shared" si="98"/>
        <v>328193.9842334621</v>
      </c>
      <c r="CS89">
        <f t="shared" si="99"/>
        <v>312670985.13188463</v>
      </c>
      <c r="CU89">
        <v>0.02</v>
      </c>
      <c r="CV89">
        <v>1862291442.2757006</v>
      </c>
      <c r="CW89">
        <v>4208044.186541391</v>
      </c>
      <c r="CX89">
        <v>12240383007.887611</v>
      </c>
      <c r="CY89">
        <v>11843439</v>
      </c>
      <c r="CZ89">
        <f t="shared" si="100"/>
        <v>244807660.15775225</v>
      </c>
      <c r="DA89">
        <f t="shared" si="101"/>
        <v>256651099.15775225</v>
      </c>
      <c r="DC89">
        <v>13306310.910407212</v>
      </c>
      <c r="DD89">
        <f t="shared" si="102"/>
        <v>266126.21820814424</v>
      </c>
      <c r="DE89">
        <f t="shared" si="103"/>
        <v>256917225.37596038</v>
      </c>
      <c r="DG89">
        <v>0.02</v>
      </c>
      <c r="DH89">
        <v>1299808781.904355</v>
      </c>
      <c r="DI89">
        <v>2763416.634004327</v>
      </c>
      <c r="DJ89">
        <v>10274310422.45355</v>
      </c>
      <c r="DK89">
        <v>7832671</v>
      </c>
      <c r="DL89">
        <v>195211898</v>
      </c>
      <c r="DM89">
        <f t="shared" si="105"/>
        <v>203044569</v>
      </c>
      <c r="DO89">
        <v>10948166.021051466</v>
      </c>
      <c r="DP89">
        <f t="shared" si="106"/>
        <v>218963.32042102935</v>
      </c>
      <c r="DQ89">
        <f t="shared" si="107"/>
        <v>203263532.32042104</v>
      </c>
      <c r="DS89">
        <v>0.02</v>
      </c>
      <c r="DT89">
        <v>905740821.941225</v>
      </c>
      <c r="DU89">
        <v>1804625.2164291083</v>
      </c>
      <c r="DV89">
        <v>8618775609.806866</v>
      </c>
      <c r="DW89">
        <v>5155866</v>
      </c>
      <c r="DX89">
        <v>129281634</v>
      </c>
      <c r="DY89">
        <f t="shared" si="108"/>
        <v>134437500</v>
      </c>
      <c r="EA89">
        <v>9104501.587054906</v>
      </c>
      <c r="EB89">
        <f t="shared" si="109"/>
        <v>182090.03174109812</v>
      </c>
      <c r="EC89">
        <f t="shared" si="110"/>
        <v>134619590.0317411</v>
      </c>
      <c r="EE89">
        <v>0.02</v>
      </c>
      <c r="EF89">
        <v>625339155.5610839</v>
      </c>
      <c r="EG89">
        <v>1162406.840851802</v>
      </c>
      <c r="EH89">
        <v>7127334878.967089</v>
      </c>
      <c r="EI89">
        <v>3351094</v>
      </c>
      <c r="EJ89">
        <v>92655353</v>
      </c>
      <c r="EK89">
        <f t="shared" si="111"/>
        <v>96006447</v>
      </c>
      <c r="EM89">
        <v>7629458.166354525</v>
      </c>
      <c r="EN89">
        <f t="shared" si="112"/>
        <v>152589.1633270905</v>
      </c>
      <c r="EO89">
        <f t="shared" si="113"/>
        <v>96159036.1633271</v>
      </c>
      <c r="EQ89">
        <v>0.02</v>
      </c>
      <c r="ER89">
        <v>423246083.7607877</v>
      </c>
      <c r="ES89">
        <v>730207.1935094803</v>
      </c>
      <c r="ET89">
        <v>5647732192.3943815</v>
      </c>
      <c r="EU89">
        <v>2084595</v>
      </c>
      <c r="EV89">
        <v>62125054</v>
      </c>
      <c r="EW89">
        <f t="shared" si="114"/>
        <v>64209649</v>
      </c>
      <c r="EY89">
        <v>6426662.132556773</v>
      </c>
      <c r="EZ89">
        <f t="shared" si="115"/>
        <v>128533.24265113546</v>
      </c>
      <c r="FA89">
        <f t="shared" si="116"/>
        <v>64338182.242651135</v>
      </c>
      <c r="FC89">
        <v>0.02</v>
      </c>
      <c r="FD89">
        <v>275926417.27109843</v>
      </c>
      <c r="FE89">
        <v>439182.8824327359</v>
      </c>
      <c r="FF89">
        <v>3936804577.7317824</v>
      </c>
      <c r="FG89">
        <v>1266962</v>
      </c>
      <c r="FH89">
        <v>31494437</v>
      </c>
      <c r="FI89">
        <f t="shared" si="117"/>
        <v>32761399</v>
      </c>
      <c r="FK89">
        <v>5430073.244288726</v>
      </c>
      <c r="FL89">
        <f t="shared" si="118"/>
        <v>108601.46488577452</v>
      </c>
      <c r="FM89">
        <f t="shared" si="119"/>
        <v>32870000.464885775</v>
      </c>
    </row>
    <row r="90" spans="3:169" ht="12.75">
      <c r="C90">
        <v>0.021</v>
      </c>
      <c r="D90">
        <v>291393385441.933</v>
      </c>
      <c r="E90">
        <v>973739567.862875</v>
      </c>
      <c r="F90">
        <v>511363634983.766</v>
      </c>
      <c r="G90">
        <v>2722000000</v>
      </c>
      <c r="H90">
        <f t="shared" si="70"/>
        <v>10738636334.659086</v>
      </c>
      <c r="I90">
        <f t="shared" si="71"/>
        <v>13460636334.659086</v>
      </c>
      <c r="K90">
        <v>714285684.6428571</v>
      </c>
      <c r="L90">
        <f t="shared" si="72"/>
        <v>14999999.3775</v>
      </c>
      <c r="M90">
        <f t="shared" si="73"/>
        <v>13475636334.036587</v>
      </c>
      <c r="O90">
        <v>0.021</v>
      </c>
      <c r="P90">
        <v>57192640066.4571</v>
      </c>
      <c r="Q90">
        <v>182714477.793247</v>
      </c>
      <c r="R90">
        <v>117700623960.357</v>
      </c>
      <c r="S90">
        <v>508712526</v>
      </c>
      <c r="T90">
        <f t="shared" si="120"/>
        <v>2471713103.167497</v>
      </c>
      <c r="U90">
        <f t="shared" si="74"/>
        <v>2980425629.167497</v>
      </c>
      <c r="W90">
        <v>158789648.08655334</v>
      </c>
      <c r="X90">
        <f t="shared" si="75"/>
        <v>3334582.6098176204</v>
      </c>
      <c r="Y90">
        <f t="shared" si="76"/>
        <v>2983760211.7773147</v>
      </c>
      <c r="AA90">
        <v>0.021</v>
      </c>
      <c r="AB90">
        <v>26110488402.892326</v>
      </c>
      <c r="AC90">
        <v>79927660.21306314</v>
      </c>
      <c r="AD90">
        <v>62440780810.03876</v>
      </c>
      <c r="AE90">
        <v>223535346</v>
      </c>
      <c r="AF90">
        <f t="shared" si="121"/>
        <v>1311256397.010814</v>
      </c>
      <c r="AG90">
        <f t="shared" si="77"/>
        <v>1534791743.010814</v>
      </c>
      <c r="AI90">
        <v>81579001.98802291</v>
      </c>
      <c r="AJ90">
        <f t="shared" si="78"/>
        <v>1713159.041748481</v>
      </c>
      <c r="AK90">
        <f t="shared" si="79"/>
        <v>1536504902.0525625</v>
      </c>
      <c r="AM90">
        <v>0.021</v>
      </c>
      <c r="AN90">
        <v>14558852888.636045</v>
      </c>
      <c r="AO90">
        <v>42621690.3313192</v>
      </c>
      <c r="AP90">
        <v>40669153077.352905</v>
      </c>
      <c r="AQ90">
        <v>119783611</v>
      </c>
      <c r="AR90">
        <f t="shared" si="80"/>
        <v>854052214.6244111</v>
      </c>
      <c r="AS90">
        <f t="shared" si="81"/>
        <v>973835825.6244111</v>
      </c>
      <c r="AU90">
        <v>51441107.725510456</v>
      </c>
      <c r="AV90">
        <f t="shared" si="82"/>
        <v>1080263.2622357197</v>
      </c>
      <c r="AW90">
        <f t="shared" si="83"/>
        <v>974916088.8866469</v>
      </c>
      <c r="AY90">
        <v>0.021</v>
      </c>
      <c r="AZ90">
        <v>8948838538.567528</v>
      </c>
      <c r="BA90">
        <v>25002667.895421125</v>
      </c>
      <c r="BB90">
        <v>29356395300.531467</v>
      </c>
      <c r="BC90">
        <v>69746861</v>
      </c>
      <c r="BD90">
        <f t="shared" si="84"/>
        <v>616484301.3111608</v>
      </c>
      <c r="BE90">
        <f t="shared" si="85"/>
        <v>686231162.3111608</v>
      </c>
      <c r="BG90">
        <v>35946174.46652921</v>
      </c>
      <c r="BH90">
        <f t="shared" si="86"/>
        <v>754869.6637971135</v>
      </c>
      <c r="BI90">
        <f t="shared" si="87"/>
        <v>686986031.974958</v>
      </c>
      <c r="BK90">
        <v>0.021</v>
      </c>
      <c r="BL90">
        <v>5814232630.810917</v>
      </c>
      <c r="BM90">
        <v>15468004.070525639</v>
      </c>
      <c r="BN90">
        <v>22519349759.492287</v>
      </c>
      <c r="BO90">
        <v>43376321</v>
      </c>
      <c r="BP90">
        <f t="shared" si="88"/>
        <v>472906344.9493381</v>
      </c>
      <c r="BQ90">
        <f t="shared" si="89"/>
        <v>516282665.9493381</v>
      </c>
      <c r="BS90">
        <v>26701700.570213564</v>
      </c>
      <c r="BT90">
        <f t="shared" si="90"/>
        <v>560735.7119744848</v>
      </c>
      <c r="BU90">
        <f t="shared" si="91"/>
        <v>516843401.6613126</v>
      </c>
      <c r="BW90">
        <v>0.021</v>
      </c>
      <c r="BX90">
        <v>3907572859.308721</v>
      </c>
      <c r="BY90">
        <v>9873581.568520838</v>
      </c>
      <c r="BZ90">
        <v>17963887231.704277</v>
      </c>
      <c r="CA90">
        <v>27848417</v>
      </c>
      <c r="CB90">
        <f t="shared" si="92"/>
        <v>377241631.86578983</v>
      </c>
      <c r="CC90">
        <f t="shared" si="93"/>
        <v>405090048.86578983</v>
      </c>
      <c r="CE90">
        <v>20644120.47439863</v>
      </c>
      <c r="CF90">
        <f t="shared" si="94"/>
        <v>433526.5299623713</v>
      </c>
      <c r="CG90">
        <f t="shared" si="95"/>
        <v>405523575.3957522</v>
      </c>
      <c r="CI90">
        <v>0.021</v>
      </c>
      <c r="CJ90">
        <v>2681489759.483802</v>
      </c>
      <c r="CK90">
        <v>6417323.5811567735</v>
      </c>
      <c r="CL90">
        <v>14706345607.38256</v>
      </c>
      <c r="CM90">
        <v>18215879</v>
      </c>
      <c r="CN90">
        <f t="shared" si="96"/>
        <v>308833257.7550338</v>
      </c>
      <c r="CO90">
        <f t="shared" si="97"/>
        <v>327049136.7550338</v>
      </c>
      <c r="CQ90">
        <v>16409699.211673103</v>
      </c>
      <c r="CR90">
        <f t="shared" si="98"/>
        <v>344603.6834451352</v>
      </c>
      <c r="CS90">
        <f t="shared" si="99"/>
        <v>327393740.43847895</v>
      </c>
      <c r="CU90">
        <v>0.021</v>
      </c>
      <c r="CV90">
        <v>1862291442.2757006</v>
      </c>
      <c r="CW90">
        <v>4208044.186541391</v>
      </c>
      <c r="CX90">
        <v>12240383007.887611</v>
      </c>
      <c r="CY90">
        <v>11843439</v>
      </c>
      <c r="CZ90">
        <f t="shared" si="100"/>
        <v>257048043.16563985</v>
      </c>
      <c r="DA90">
        <f t="shared" si="101"/>
        <v>268891482.1656399</v>
      </c>
      <c r="DC90">
        <v>13306310.910407212</v>
      </c>
      <c r="DD90">
        <f t="shared" si="102"/>
        <v>279432.52911855147</v>
      </c>
      <c r="DE90">
        <f t="shared" si="103"/>
        <v>269170914.6947584</v>
      </c>
      <c r="DG90">
        <v>0.021</v>
      </c>
      <c r="DH90">
        <v>1299808781.904355</v>
      </c>
      <c r="DI90">
        <v>2763416.634004327</v>
      </c>
      <c r="DJ90">
        <v>10274310422.45355</v>
      </c>
      <c r="DK90">
        <v>7832671</v>
      </c>
      <c r="DL90">
        <v>195211898</v>
      </c>
      <c r="DM90">
        <f t="shared" si="105"/>
        <v>203044569</v>
      </c>
      <c r="DO90">
        <v>10948166.021051466</v>
      </c>
      <c r="DP90">
        <f t="shared" si="106"/>
        <v>229911.48644208082</v>
      </c>
      <c r="DQ90">
        <f t="shared" si="107"/>
        <v>203274480.4864421</v>
      </c>
      <c r="DS90">
        <v>0.021</v>
      </c>
      <c r="DT90">
        <v>905740821.941225</v>
      </c>
      <c r="DU90">
        <v>1804625.2164291083</v>
      </c>
      <c r="DV90">
        <v>8618775609.806866</v>
      </c>
      <c r="DW90">
        <v>5155866</v>
      </c>
      <c r="DX90">
        <v>129281634</v>
      </c>
      <c r="DY90">
        <f t="shared" si="108"/>
        <v>134437500</v>
      </c>
      <c r="EA90">
        <v>9104501.587054906</v>
      </c>
      <c r="EB90">
        <f t="shared" si="109"/>
        <v>191194.53332815305</v>
      </c>
      <c r="EC90">
        <f t="shared" si="110"/>
        <v>134628694.53332815</v>
      </c>
      <c r="EE90">
        <v>0.021</v>
      </c>
      <c r="EF90">
        <v>625339155.5610839</v>
      </c>
      <c r="EG90">
        <v>1162406.840851802</v>
      </c>
      <c r="EH90">
        <v>7127334878.967089</v>
      </c>
      <c r="EI90">
        <v>3351094</v>
      </c>
      <c r="EJ90">
        <v>92655353</v>
      </c>
      <c r="EK90">
        <f t="shared" si="111"/>
        <v>96006447</v>
      </c>
      <c r="EM90">
        <v>7629458.166354525</v>
      </c>
      <c r="EN90">
        <f t="shared" si="112"/>
        <v>160218.62149344504</v>
      </c>
      <c r="EO90">
        <f t="shared" si="113"/>
        <v>96166665.62149344</v>
      </c>
      <c r="EQ90">
        <v>0.021</v>
      </c>
      <c r="ER90">
        <v>423246083.7607877</v>
      </c>
      <c r="ES90">
        <v>730207.1935094803</v>
      </c>
      <c r="ET90">
        <v>5647732192.3943815</v>
      </c>
      <c r="EU90">
        <v>2084595</v>
      </c>
      <c r="EV90">
        <v>62125054</v>
      </c>
      <c r="EW90">
        <f t="shared" si="114"/>
        <v>64209649</v>
      </c>
      <c r="EY90">
        <v>6426662.132556773</v>
      </c>
      <c r="EZ90">
        <f t="shared" si="115"/>
        <v>134959.90478369224</v>
      </c>
      <c r="FA90">
        <f t="shared" si="116"/>
        <v>64344608.904783696</v>
      </c>
      <c r="FC90">
        <v>0.021</v>
      </c>
      <c r="FD90">
        <v>275926417.27109843</v>
      </c>
      <c r="FE90">
        <v>439182.8824327359</v>
      </c>
      <c r="FF90">
        <v>3936804577.7317824</v>
      </c>
      <c r="FG90">
        <v>1266962</v>
      </c>
      <c r="FH90">
        <v>31494437</v>
      </c>
      <c r="FI90">
        <f t="shared" si="117"/>
        <v>32761399</v>
      </c>
      <c r="FK90">
        <v>5430073.244288726</v>
      </c>
      <c r="FL90">
        <f t="shared" si="118"/>
        <v>114031.53813006324</v>
      </c>
      <c r="FM90">
        <f t="shared" si="119"/>
        <v>32875430.538130064</v>
      </c>
    </row>
    <row r="91" spans="3:169" ht="12.75">
      <c r="C91">
        <v>0.022</v>
      </c>
      <c r="D91">
        <v>291393385441.933</v>
      </c>
      <c r="E91">
        <v>973739567.862875</v>
      </c>
      <c r="F91">
        <v>511363634983.766</v>
      </c>
      <c r="G91">
        <v>2722000000</v>
      </c>
      <c r="H91">
        <f t="shared" si="70"/>
        <v>11249999969.64285</v>
      </c>
      <c r="I91">
        <f t="shared" si="71"/>
        <v>13971999969.64285</v>
      </c>
      <c r="K91">
        <v>714285684.6428571</v>
      </c>
      <c r="L91">
        <f t="shared" si="72"/>
        <v>15714285.062142855</v>
      </c>
      <c r="M91">
        <f t="shared" si="73"/>
        <v>13987714254.704994</v>
      </c>
      <c r="O91">
        <v>0.022</v>
      </c>
      <c r="P91">
        <v>57192640066.4571</v>
      </c>
      <c r="Q91">
        <v>182714477.793247</v>
      </c>
      <c r="R91">
        <v>117700623960.357</v>
      </c>
      <c r="S91">
        <v>508712526</v>
      </c>
      <c r="T91">
        <f t="shared" si="120"/>
        <v>2589413727.127854</v>
      </c>
      <c r="U91">
        <f t="shared" si="74"/>
        <v>3098126253.127854</v>
      </c>
      <c r="W91">
        <v>158789648.08655334</v>
      </c>
      <c r="X91">
        <f t="shared" si="75"/>
        <v>3493372.2579041733</v>
      </c>
      <c r="Y91">
        <f t="shared" si="76"/>
        <v>3101619625.385758</v>
      </c>
      <c r="AA91">
        <v>0.022</v>
      </c>
      <c r="AB91">
        <v>26110488402.892326</v>
      </c>
      <c r="AC91">
        <v>79927660.21306314</v>
      </c>
      <c r="AD91">
        <v>62440780810.03876</v>
      </c>
      <c r="AE91">
        <v>223535346</v>
      </c>
      <c r="AF91">
        <f t="shared" si="121"/>
        <v>1373697177.8208525</v>
      </c>
      <c r="AG91">
        <f t="shared" si="77"/>
        <v>1597232523.8208525</v>
      </c>
      <c r="AI91">
        <v>81579001.98802291</v>
      </c>
      <c r="AJ91">
        <f t="shared" si="78"/>
        <v>1794738.043736504</v>
      </c>
      <c r="AK91">
        <f t="shared" si="79"/>
        <v>1599027261.864589</v>
      </c>
      <c r="AM91">
        <v>0.022</v>
      </c>
      <c r="AN91">
        <v>14558852888.636045</v>
      </c>
      <c r="AO91">
        <v>42621690.3313192</v>
      </c>
      <c r="AP91">
        <v>40669153077.352905</v>
      </c>
      <c r="AQ91">
        <v>119783611</v>
      </c>
      <c r="AR91">
        <f t="shared" si="80"/>
        <v>894721367.7017639</v>
      </c>
      <c r="AS91">
        <f t="shared" si="81"/>
        <v>1014504978.7017639</v>
      </c>
      <c r="AU91">
        <v>51441107.725510456</v>
      </c>
      <c r="AV91">
        <f t="shared" si="82"/>
        <v>1131704.3699612299</v>
      </c>
      <c r="AW91">
        <f t="shared" si="83"/>
        <v>1015636683.0717251</v>
      </c>
      <c r="AY91">
        <v>0.022</v>
      </c>
      <c r="AZ91">
        <v>8948838538.567528</v>
      </c>
      <c r="BA91">
        <v>25002667.895421125</v>
      </c>
      <c r="BB91">
        <v>29356395300.531467</v>
      </c>
      <c r="BC91">
        <v>69746861</v>
      </c>
      <c r="BD91">
        <f t="shared" si="84"/>
        <v>645840696.6116922</v>
      </c>
      <c r="BE91">
        <f t="shared" si="85"/>
        <v>715587557.6116922</v>
      </c>
      <c r="BG91">
        <v>35946174.46652921</v>
      </c>
      <c r="BH91">
        <f t="shared" si="86"/>
        <v>790815.8382636426</v>
      </c>
      <c r="BI91">
        <f t="shared" si="87"/>
        <v>716378373.4499558</v>
      </c>
      <c r="BK91">
        <v>0.022</v>
      </c>
      <c r="BL91">
        <v>5814232630.810917</v>
      </c>
      <c r="BM91">
        <v>15468004.070525639</v>
      </c>
      <c r="BN91">
        <v>22519349759.492287</v>
      </c>
      <c r="BO91">
        <v>43376321</v>
      </c>
      <c r="BP91">
        <f t="shared" si="88"/>
        <v>495425694.7088303</v>
      </c>
      <c r="BQ91">
        <f t="shared" si="89"/>
        <v>538802015.7088304</v>
      </c>
      <c r="BS91">
        <v>26701700.570213564</v>
      </c>
      <c r="BT91">
        <f t="shared" si="90"/>
        <v>587437.4125446983</v>
      </c>
      <c r="BU91">
        <f t="shared" si="91"/>
        <v>539389453.1213751</v>
      </c>
      <c r="BW91">
        <v>0.022</v>
      </c>
      <c r="BX91">
        <v>3907572859.308721</v>
      </c>
      <c r="BY91">
        <v>9873581.568520838</v>
      </c>
      <c r="BZ91">
        <v>17963887231.704277</v>
      </c>
      <c r="CA91">
        <v>27848417</v>
      </c>
      <c r="CB91">
        <f t="shared" si="92"/>
        <v>395205519.09749407</v>
      </c>
      <c r="CC91">
        <f t="shared" si="93"/>
        <v>423053936.09749407</v>
      </c>
      <c r="CE91">
        <v>20644120.47439863</v>
      </c>
      <c r="CF91">
        <f t="shared" si="94"/>
        <v>454170.6504367699</v>
      </c>
      <c r="CG91">
        <f t="shared" si="95"/>
        <v>423508106.7479308</v>
      </c>
      <c r="CI91">
        <v>0.022</v>
      </c>
      <c r="CJ91">
        <v>2681489759.483802</v>
      </c>
      <c r="CK91">
        <v>6417323.5811567735</v>
      </c>
      <c r="CL91">
        <v>14706345607.38256</v>
      </c>
      <c r="CM91">
        <v>18215879</v>
      </c>
      <c r="CN91">
        <f t="shared" si="96"/>
        <v>323539603.3624163</v>
      </c>
      <c r="CO91">
        <f t="shared" si="97"/>
        <v>341755482.3624163</v>
      </c>
      <c r="CQ91">
        <v>16409699.211673103</v>
      </c>
      <c r="CR91">
        <f t="shared" si="98"/>
        <v>361013.38265680824</v>
      </c>
      <c r="CS91">
        <f t="shared" si="99"/>
        <v>342116495.74507314</v>
      </c>
      <c r="CU91">
        <v>0.022</v>
      </c>
      <c r="CV91">
        <v>1862291442.2757006</v>
      </c>
      <c r="CW91">
        <v>4208044.186541391</v>
      </c>
      <c r="CX91">
        <v>12240383007.887611</v>
      </c>
      <c r="CY91">
        <v>11843439</v>
      </c>
      <c r="CZ91">
        <f t="shared" si="100"/>
        <v>269288426.1735274</v>
      </c>
      <c r="DA91">
        <f t="shared" si="101"/>
        <v>281131865.1735274</v>
      </c>
      <c r="DC91">
        <v>13306310.910407212</v>
      </c>
      <c r="DD91">
        <f t="shared" si="102"/>
        <v>292738.8400289586</v>
      </c>
      <c r="DE91">
        <f t="shared" si="103"/>
        <v>281424604.01355636</v>
      </c>
      <c r="DG91">
        <v>0.022</v>
      </c>
      <c r="DH91">
        <v>1299808781.904355</v>
      </c>
      <c r="DI91">
        <v>2763416.634004327</v>
      </c>
      <c r="DJ91">
        <v>10274310422.45355</v>
      </c>
      <c r="DK91">
        <v>7832671</v>
      </c>
      <c r="DL91">
        <v>195211898</v>
      </c>
      <c r="DM91">
        <f t="shared" si="105"/>
        <v>203044569</v>
      </c>
      <c r="DO91">
        <v>10948166.021051466</v>
      </c>
      <c r="DP91">
        <f t="shared" si="106"/>
        <v>240859.65246313225</v>
      </c>
      <c r="DQ91">
        <f t="shared" si="107"/>
        <v>203285428.65246314</v>
      </c>
      <c r="DS91">
        <v>0.022</v>
      </c>
      <c r="DT91">
        <v>905740821.941225</v>
      </c>
      <c r="DU91">
        <v>1804625.2164291083</v>
      </c>
      <c r="DV91">
        <v>8618775609.806866</v>
      </c>
      <c r="DW91">
        <v>5155866</v>
      </c>
      <c r="DX91">
        <v>129281634</v>
      </c>
      <c r="DY91">
        <f t="shared" si="108"/>
        <v>134437500</v>
      </c>
      <c r="EA91">
        <v>9104501.587054906</v>
      </c>
      <c r="EB91">
        <f t="shared" si="109"/>
        <v>200299.03491520794</v>
      </c>
      <c r="EC91">
        <f t="shared" si="110"/>
        <v>134637799.0349152</v>
      </c>
      <c r="EE91">
        <v>0.022</v>
      </c>
      <c r="EF91">
        <v>625339155.5610839</v>
      </c>
      <c r="EG91">
        <v>1162406.840851802</v>
      </c>
      <c r="EH91">
        <v>7127334878.967089</v>
      </c>
      <c r="EI91">
        <v>3351094</v>
      </c>
      <c r="EJ91">
        <v>92655353</v>
      </c>
      <c r="EK91">
        <f t="shared" si="111"/>
        <v>96006447</v>
      </c>
      <c r="EM91">
        <v>7629458.166354525</v>
      </c>
      <c r="EN91">
        <f t="shared" si="112"/>
        <v>167848.07965979955</v>
      </c>
      <c r="EO91">
        <f t="shared" si="113"/>
        <v>96174295.0796598</v>
      </c>
      <c r="EQ91">
        <v>0.022</v>
      </c>
      <c r="ER91">
        <v>423246083.7607877</v>
      </c>
      <c r="ES91">
        <v>730207.1935094803</v>
      </c>
      <c r="ET91">
        <v>5647732192.3943815</v>
      </c>
      <c r="EU91">
        <v>2084595</v>
      </c>
      <c r="EV91">
        <v>62125054</v>
      </c>
      <c r="EW91">
        <f t="shared" si="114"/>
        <v>64209649</v>
      </c>
      <c r="EY91">
        <v>6426662.132556773</v>
      </c>
      <c r="EZ91">
        <f t="shared" si="115"/>
        <v>141386.566916249</v>
      </c>
      <c r="FA91">
        <f t="shared" si="116"/>
        <v>64351035.56691625</v>
      </c>
      <c r="FC91">
        <v>0.022</v>
      </c>
      <c r="FD91">
        <v>275926417.27109843</v>
      </c>
      <c r="FE91">
        <v>439182.8824327359</v>
      </c>
      <c r="FF91">
        <v>3936804577.7317824</v>
      </c>
      <c r="FG91">
        <v>1266962</v>
      </c>
      <c r="FH91">
        <v>31494437</v>
      </c>
      <c r="FI91">
        <f t="shared" si="117"/>
        <v>32761399</v>
      </c>
      <c r="FK91">
        <v>5430073.244288726</v>
      </c>
      <c r="FL91">
        <f t="shared" si="118"/>
        <v>119461.61137435197</v>
      </c>
      <c r="FM91">
        <f t="shared" si="119"/>
        <v>32880860.611374352</v>
      </c>
    </row>
    <row r="92" spans="3:169" ht="12.75">
      <c r="C92">
        <v>0.023</v>
      </c>
      <c r="D92">
        <v>291393385441.933</v>
      </c>
      <c r="E92">
        <v>973739567.862875</v>
      </c>
      <c r="F92">
        <v>511363634983.766</v>
      </c>
      <c r="G92">
        <v>2722000000</v>
      </c>
      <c r="H92">
        <f t="shared" si="70"/>
        <v>11761363604.626617</v>
      </c>
      <c r="I92">
        <f t="shared" si="71"/>
        <v>14483363604.626617</v>
      </c>
      <c r="K92">
        <v>714285684.6428571</v>
      </c>
      <c r="L92">
        <f t="shared" si="72"/>
        <v>16428570.746785713</v>
      </c>
      <c r="M92">
        <f t="shared" si="73"/>
        <v>14499792175.373404</v>
      </c>
      <c r="O92">
        <v>0.023</v>
      </c>
      <c r="P92">
        <v>57192640066.4571</v>
      </c>
      <c r="Q92">
        <v>182714477.793247</v>
      </c>
      <c r="R92">
        <v>117700623960.357</v>
      </c>
      <c r="S92">
        <v>508712526</v>
      </c>
      <c r="T92">
        <f t="shared" si="120"/>
        <v>2707114351.088211</v>
      </c>
      <c r="U92">
        <f t="shared" si="74"/>
        <v>3215826877.088211</v>
      </c>
      <c r="W92">
        <v>158789648.08655334</v>
      </c>
      <c r="X92">
        <f t="shared" si="75"/>
        <v>3652161.905990727</v>
      </c>
      <c r="Y92">
        <f t="shared" si="76"/>
        <v>3219479038.9942017</v>
      </c>
      <c r="AA92">
        <v>0.023</v>
      </c>
      <c r="AB92">
        <v>26110488402.892326</v>
      </c>
      <c r="AC92">
        <v>79927660.21306314</v>
      </c>
      <c r="AD92">
        <v>62440780810.03876</v>
      </c>
      <c r="AE92">
        <v>223535346</v>
      </c>
      <c r="AF92">
        <f t="shared" si="121"/>
        <v>1436137958.6308913</v>
      </c>
      <c r="AG92">
        <f t="shared" si="77"/>
        <v>1659673304.6308913</v>
      </c>
      <c r="AI92">
        <v>81579001.98802291</v>
      </c>
      <c r="AJ92">
        <f t="shared" si="78"/>
        <v>1876317.045724527</v>
      </c>
      <c r="AK92">
        <f t="shared" si="79"/>
        <v>1661549621.676616</v>
      </c>
      <c r="AM92">
        <v>0.023</v>
      </c>
      <c r="AN92">
        <v>14558852888.636045</v>
      </c>
      <c r="AO92">
        <v>42621690.3313192</v>
      </c>
      <c r="AP92">
        <v>40669153077.352905</v>
      </c>
      <c r="AQ92">
        <v>119783611</v>
      </c>
      <c r="AR92">
        <f t="shared" si="80"/>
        <v>935390520.7791167</v>
      </c>
      <c r="AS92">
        <f t="shared" si="81"/>
        <v>1055174131.7791167</v>
      </c>
      <c r="AU92">
        <v>51441107.725510456</v>
      </c>
      <c r="AV92">
        <f t="shared" si="82"/>
        <v>1183145.4776867405</v>
      </c>
      <c r="AW92">
        <f t="shared" si="83"/>
        <v>1056357277.2568035</v>
      </c>
      <c r="AY92">
        <v>0.023</v>
      </c>
      <c r="AZ92">
        <v>8948838538.567528</v>
      </c>
      <c r="BA92">
        <v>25002667.895421125</v>
      </c>
      <c r="BB92">
        <v>29356395300.531467</v>
      </c>
      <c r="BC92">
        <v>69746861</v>
      </c>
      <c r="BD92">
        <f t="shared" si="84"/>
        <v>675197091.9122237</v>
      </c>
      <c r="BE92">
        <f t="shared" si="85"/>
        <v>744943952.9122237</v>
      </c>
      <c r="BG92">
        <v>35946174.46652921</v>
      </c>
      <c r="BH92">
        <f t="shared" si="86"/>
        <v>826762.0127301719</v>
      </c>
      <c r="BI92">
        <f t="shared" si="87"/>
        <v>745770714.9249538</v>
      </c>
      <c r="BK92">
        <v>0.023</v>
      </c>
      <c r="BL92">
        <v>5814232630.810917</v>
      </c>
      <c r="BM92">
        <v>15468004.070525639</v>
      </c>
      <c r="BN92">
        <v>22519349759.492287</v>
      </c>
      <c r="BO92">
        <v>43376321</v>
      </c>
      <c r="BP92">
        <f t="shared" si="88"/>
        <v>517945044.4683226</v>
      </c>
      <c r="BQ92">
        <f t="shared" si="89"/>
        <v>561321365.4683225</v>
      </c>
      <c r="BS92">
        <v>26701700.570213564</v>
      </c>
      <c r="BT92">
        <f t="shared" si="90"/>
        <v>614139.113114912</v>
      </c>
      <c r="BU92">
        <f t="shared" si="91"/>
        <v>561935504.5814375</v>
      </c>
      <c r="BW92">
        <v>0.023</v>
      </c>
      <c r="BX92">
        <v>3907572859.308721</v>
      </c>
      <c r="BY92">
        <v>9873581.568520838</v>
      </c>
      <c r="BZ92">
        <v>17963887231.704277</v>
      </c>
      <c r="CA92">
        <v>27848417</v>
      </c>
      <c r="CB92">
        <f t="shared" si="92"/>
        <v>413169406.32919836</v>
      </c>
      <c r="CC92">
        <f t="shared" si="93"/>
        <v>441017823.32919836</v>
      </c>
      <c r="CE92">
        <v>20644120.47439863</v>
      </c>
      <c r="CF92">
        <f t="shared" si="94"/>
        <v>474814.77091116854</v>
      </c>
      <c r="CG92">
        <f t="shared" si="95"/>
        <v>441492638.1001095</v>
      </c>
      <c r="CI92">
        <v>0.023</v>
      </c>
      <c r="CJ92">
        <v>2681489759.483802</v>
      </c>
      <c r="CK92">
        <v>6417323.5811567735</v>
      </c>
      <c r="CL92">
        <v>14706345607.38256</v>
      </c>
      <c r="CM92">
        <v>18215879</v>
      </c>
      <c r="CN92">
        <f t="shared" si="96"/>
        <v>338245948.96979886</v>
      </c>
      <c r="CO92">
        <f t="shared" si="97"/>
        <v>356461827.96979886</v>
      </c>
      <c r="CQ92">
        <v>16409699.211673103</v>
      </c>
      <c r="CR92">
        <f t="shared" si="98"/>
        <v>377423.08186848136</v>
      </c>
      <c r="CS92">
        <f t="shared" si="99"/>
        <v>356839251.05166733</v>
      </c>
      <c r="CU92">
        <v>0.023</v>
      </c>
      <c r="CV92">
        <v>1862291442.2757006</v>
      </c>
      <c r="CW92">
        <v>4208044.186541391</v>
      </c>
      <c r="CX92">
        <v>12240383007.887611</v>
      </c>
      <c r="CY92">
        <v>11843439</v>
      </c>
      <c r="CZ92">
        <v>269288426</v>
      </c>
      <c r="DA92">
        <f t="shared" si="101"/>
        <v>281131865</v>
      </c>
      <c r="DC92">
        <v>13306310.910407212</v>
      </c>
      <c r="DD92">
        <f t="shared" si="102"/>
        <v>306045.15093936585</v>
      </c>
      <c r="DE92">
        <f t="shared" si="103"/>
        <v>281437910.15093935</v>
      </c>
      <c r="DG92">
        <v>0.023</v>
      </c>
      <c r="DH92">
        <v>1299808781.904355</v>
      </c>
      <c r="DI92">
        <v>2763416.634004327</v>
      </c>
      <c r="DJ92">
        <v>10274310422.45355</v>
      </c>
      <c r="DK92">
        <v>7832671</v>
      </c>
      <c r="DL92">
        <v>195211898</v>
      </c>
      <c r="DM92">
        <f t="shared" si="105"/>
        <v>203044569</v>
      </c>
      <c r="DO92">
        <v>10948166.021051466</v>
      </c>
      <c r="DP92">
        <f t="shared" si="106"/>
        <v>251807.81848418372</v>
      </c>
      <c r="DQ92">
        <f t="shared" si="107"/>
        <v>203296376.8184842</v>
      </c>
      <c r="DS92">
        <v>0.023</v>
      </c>
      <c r="DT92">
        <v>905740821.941225</v>
      </c>
      <c r="DU92">
        <v>1804625.2164291083</v>
      </c>
      <c r="DV92">
        <v>8618775609.806866</v>
      </c>
      <c r="DW92">
        <v>5155866</v>
      </c>
      <c r="DX92">
        <v>129281634</v>
      </c>
      <c r="DY92">
        <f t="shared" si="108"/>
        <v>134437500</v>
      </c>
      <c r="EA92">
        <v>9104501.587054906</v>
      </c>
      <c r="EB92">
        <f t="shared" si="109"/>
        <v>209403.53650226284</v>
      </c>
      <c r="EC92">
        <f t="shared" si="110"/>
        <v>134646903.53650227</v>
      </c>
      <c r="EE92">
        <v>0.023</v>
      </c>
      <c r="EF92">
        <v>625339155.5610839</v>
      </c>
      <c r="EG92">
        <v>1162406.840851802</v>
      </c>
      <c r="EH92">
        <v>7127334878.967089</v>
      </c>
      <c r="EI92">
        <v>3351094</v>
      </c>
      <c r="EJ92">
        <v>92655353</v>
      </c>
      <c r="EK92">
        <f t="shared" si="111"/>
        <v>96006447</v>
      </c>
      <c r="EM92">
        <v>7629458.166354525</v>
      </c>
      <c r="EN92">
        <f t="shared" si="112"/>
        <v>175477.53782615406</v>
      </c>
      <c r="EO92">
        <f t="shared" si="113"/>
        <v>96181924.53782615</v>
      </c>
      <c r="EQ92">
        <v>0.023</v>
      </c>
      <c r="ER92">
        <v>423246083.7607877</v>
      </c>
      <c r="ES92">
        <v>730207.1935094803</v>
      </c>
      <c r="ET92">
        <v>5647732192.3943815</v>
      </c>
      <c r="EU92">
        <v>2084595</v>
      </c>
      <c r="EV92">
        <v>62125054</v>
      </c>
      <c r="EW92">
        <f t="shared" si="114"/>
        <v>64209649</v>
      </c>
      <c r="EY92">
        <v>6426662.132556773</v>
      </c>
      <c r="EZ92">
        <f t="shared" si="115"/>
        <v>147813.22904880578</v>
      </c>
      <c r="FA92">
        <f t="shared" si="116"/>
        <v>64357462.2290488</v>
      </c>
      <c r="FC92">
        <v>0.023</v>
      </c>
      <c r="FD92">
        <v>275926417.27109843</v>
      </c>
      <c r="FE92">
        <v>439182.8824327359</v>
      </c>
      <c r="FF92">
        <v>3936804577.7317824</v>
      </c>
      <c r="FG92">
        <v>1266962</v>
      </c>
      <c r="FH92">
        <v>31494437</v>
      </c>
      <c r="FI92">
        <f t="shared" si="117"/>
        <v>32761399</v>
      </c>
      <c r="FK92">
        <v>5430073.244288726</v>
      </c>
      <c r="FL92">
        <f t="shared" si="118"/>
        <v>124891.68461864069</v>
      </c>
      <c r="FM92">
        <f t="shared" si="119"/>
        <v>32886290.68461864</v>
      </c>
    </row>
    <row r="93" spans="3:169" ht="12.75">
      <c r="C93">
        <v>0.024</v>
      </c>
      <c r="D93">
        <v>291393385441.933</v>
      </c>
      <c r="E93">
        <v>973739567.862875</v>
      </c>
      <c r="F93">
        <v>511363634983.766</v>
      </c>
      <c r="G93">
        <v>2722000000</v>
      </c>
      <c r="H93">
        <f t="shared" si="70"/>
        <v>12272727239.610384</v>
      </c>
      <c r="I93">
        <f t="shared" si="71"/>
        <v>14994727239.610384</v>
      </c>
      <c r="K93">
        <v>714285684.6428571</v>
      </c>
      <c r="L93">
        <f t="shared" si="72"/>
        <v>17142856.43142857</v>
      </c>
      <c r="M93">
        <f t="shared" si="73"/>
        <v>15011870096.041813</v>
      </c>
      <c r="O93">
        <v>0.024</v>
      </c>
      <c r="P93">
        <v>57192640066.4571</v>
      </c>
      <c r="Q93">
        <v>182714477.793247</v>
      </c>
      <c r="R93">
        <v>117700623960.357</v>
      </c>
      <c r="S93">
        <v>508712526</v>
      </c>
      <c r="T93">
        <f t="shared" si="120"/>
        <v>2824814975.048568</v>
      </c>
      <c r="U93">
        <f t="shared" si="74"/>
        <v>3333527501.048568</v>
      </c>
      <c r="W93">
        <v>158789648.08655334</v>
      </c>
      <c r="X93">
        <f t="shared" si="75"/>
        <v>3810951.55407728</v>
      </c>
      <c r="Y93">
        <f t="shared" si="76"/>
        <v>3337338452.602645</v>
      </c>
      <c r="AA93">
        <v>0.024</v>
      </c>
      <c r="AB93">
        <v>26110488402.892326</v>
      </c>
      <c r="AC93">
        <v>79927660.21306314</v>
      </c>
      <c r="AD93">
        <v>62440780810.03876</v>
      </c>
      <c r="AE93">
        <v>223535346</v>
      </c>
      <c r="AF93">
        <f t="shared" si="121"/>
        <v>1498578739.4409301</v>
      </c>
      <c r="AG93">
        <f t="shared" si="77"/>
        <v>1722114085.4409301</v>
      </c>
      <c r="AI93">
        <v>81579001.98802291</v>
      </c>
      <c r="AJ93">
        <f t="shared" si="78"/>
        <v>1957896.0477125498</v>
      </c>
      <c r="AK93">
        <f t="shared" si="79"/>
        <v>1724071981.4886427</v>
      </c>
      <c r="AM93">
        <v>0.024</v>
      </c>
      <c r="AN93">
        <v>14558852888.636045</v>
      </c>
      <c r="AO93">
        <v>42621690.3313192</v>
      </c>
      <c r="AP93">
        <v>40669153077.352905</v>
      </c>
      <c r="AQ93">
        <v>119783611</v>
      </c>
      <c r="AR93">
        <f t="shared" si="80"/>
        <v>976059673.8564698</v>
      </c>
      <c r="AS93">
        <f t="shared" si="81"/>
        <v>1095843284.8564696</v>
      </c>
      <c r="AU93">
        <v>51441107.725510456</v>
      </c>
      <c r="AV93">
        <f t="shared" si="82"/>
        <v>1234586.585412251</v>
      </c>
      <c r="AW93">
        <f t="shared" si="83"/>
        <v>1097077871.441882</v>
      </c>
      <c r="AY93">
        <v>0.024</v>
      </c>
      <c r="AZ93">
        <v>8948838538.567528</v>
      </c>
      <c r="BA93">
        <v>25002667.895421125</v>
      </c>
      <c r="BB93">
        <v>29356395300.531467</v>
      </c>
      <c r="BC93">
        <v>69746861</v>
      </c>
      <c r="BD93">
        <f t="shared" si="84"/>
        <v>704553487.2127552</v>
      </c>
      <c r="BE93">
        <f t="shared" si="85"/>
        <v>774300348.2127552</v>
      </c>
      <c r="BG93">
        <v>35946174.46652921</v>
      </c>
      <c r="BH93">
        <f t="shared" si="86"/>
        <v>862708.1871967012</v>
      </c>
      <c r="BI93">
        <f t="shared" si="87"/>
        <v>775163056.3999519</v>
      </c>
      <c r="BK93">
        <v>0.024</v>
      </c>
      <c r="BL93">
        <v>5814232630.810917</v>
      </c>
      <c r="BM93">
        <v>15468004.070525639</v>
      </c>
      <c r="BN93">
        <v>22519349759.492287</v>
      </c>
      <c r="BO93">
        <v>43376321</v>
      </c>
      <c r="BP93">
        <f t="shared" si="88"/>
        <v>540464394.2278149</v>
      </c>
      <c r="BQ93">
        <f t="shared" si="89"/>
        <v>583840715.2278149</v>
      </c>
      <c r="BS93">
        <v>26701700.570213564</v>
      </c>
      <c r="BT93">
        <f t="shared" si="90"/>
        <v>640840.8136851256</v>
      </c>
      <c r="BU93">
        <f t="shared" si="91"/>
        <v>584481556.0415001</v>
      </c>
      <c r="BW93">
        <v>0.024</v>
      </c>
      <c r="BX93">
        <v>3907572859.308721</v>
      </c>
      <c r="BY93">
        <v>9873581.568520838</v>
      </c>
      <c r="BZ93">
        <v>17963887231.704277</v>
      </c>
      <c r="CA93">
        <v>27848417</v>
      </c>
      <c r="CB93">
        <f t="shared" si="92"/>
        <v>431133293.56090266</v>
      </c>
      <c r="CC93">
        <f t="shared" si="93"/>
        <v>458981710.56090266</v>
      </c>
      <c r="CE93">
        <v>20644120.47439863</v>
      </c>
      <c r="CF93">
        <f t="shared" si="94"/>
        <v>495458.89138556714</v>
      </c>
      <c r="CG93">
        <f t="shared" si="95"/>
        <v>459477169.4522882</v>
      </c>
      <c r="CI93">
        <v>0.024</v>
      </c>
      <c r="CJ93">
        <v>2681489759.483802</v>
      </c>
      <c r="CK93">
        <v>6417323.5811567735</v>
      </c>
      <c r="CL93">
        <v>14706345607.38256</v>
      </c>
      <c r="CM93">
        <v>18215879</v>
      </c>
      <c r="CN93">
        <f t="shared" si="96"/>
        <v>352952294.57718146</v>
      </c>
      <c r="CO93">
        <f t="shared" si="97"/>
        <v>371168173.57718146</v>
      </c>
      <c r="CQ93">
        <v>16409699.211673103</v>
      </c>
      <c r="CR93">
        <f t="shared" si="98"/>
        <v>393832.78108015447</v>
      </c>
      <c r="CS93">
        <f t="shared" si="99"/>
        <v>371562006.3582616</v>
      </c>
      <c r="CU93">
        <v>0.024</v>
      </c>
      <c r="CV93">
        <v>1862291442.2757006</v>
      </c>
      <c r="CW93">
        <v>4208044.186541391</v>
      </c>
      <c r="CX93">
        <v>12240383007.887611</v>
      </c>
      <c r="CY93">
        <v>11843439</v>
      </c>
      <c r="CZ93">
        <v>269288426</v>
      </c>
      <c r="DA93">
        <f t="shared" si="101"/>
        <v>281131865</v>
      </c>
      <c r="DC93">
        <v>13306310.910407212</v>
      </c>
      <c r="DD93">
        <f t="shared" si="102"/>
        <v>319351.46184977307</v>
      </c>
      <c r="DE93">
        <f t="shared" si="103"/>
        <v>281451216.46184975</v>
      </c>
      <c r="DG93">
        <v>0.024</v>
      </c>
      <c r="DH93">
        <v>1299808781.904355</v>
      </c>
      <c r="DI93">
        <v>2763416.634004327</v>
      </c>
      <c r="DJ93">
        <v>10274310422.45355</v>
      </c>
      <c r="DK93">
        <v>7832671</v>
      </c>
      <c r="DL93">
        <v>195211898</v>
      </c>
      <c r="DM93">
        <f t="shared" si="105"/>
        <v>203044569</v>
      </c>
      <c r="DO93">
        <v>10948166.021051466</v>
      </c>
      <c r="DP93">
        <f t="shared" si="106"/>
        <v>262755.9845052352</v>
      </c>
      <c r="DQ93">
        <f t="shared" si="107"/>
        <v>203307324.98450524</v>
      </c>
      <c r="DS93">
        <v>0.024</v>
      </c>
      <c r="DT93">
        <v>905740821.941225</v>
      </c>
      <c r="DU93">
        <v>1804625.2164291083</v>
      </c>
      <c r="DV93">
        <v>8618775609.806866</v>
      </c>
      <c r="DW93">
        <v>5155866</v>
      </c>
      <c r="DX93">
        <v>129281634</v>
      </c>
      <c r="DY93">
        <f t="shared" si="108"/>
        <v>134437500</v>
      </c>
      <c r="EA93">
        <v>9104501.587054906</v>
      </c>
      <c r="EB93">
        <f t="shared" si="109"/>
        <v>218508.03808931776</v>
      </c>
      <c r="EC93">
        <f t="shared" si="110"/>
        <v>134656008.0380893</v>
      </c>
      <c r="EE93">
        <v>0.024</v>
      </c>
      <c r="EF93">
        <v>625339155.5610839</v>
      </c>
      <c r="EG93">
        <v>1162406.840851802</v>
      </c>
      <c r="EH93">
        <v>7127334878.967089</v>
      </c>
      <c r="EI93">
        <v>3351094</v>
      </c>
      <c r="EJ93">
        <v>92655353</v>
      </c>
      <c r="EK93">
        <f t="shared" si="111"/>
        <v>96006447</v>
      </c>
      <c r="EM93">
        <v>7629458.166354525</v>
      </c>
      <c r="EN93">
        <f t="shared" si="112"/>
        <v>183106.9959925086</v>
      </c>
      <c r="EO93">
        <f t="shared" si="113"/>
        <v>96189553.99599251</v>
      </c>
      <c r="EQ93">
        <v>0.024</v>
      </c>
      <c r="ER93">
        <v>423246083.7607877</v>
      </c>
      <c r="ES93">
        <v>730207.1935094803</v>
      </c>
      <c r="ET93">
        <v>5647732192.3943815</v>
      </c>
      <c r="EU93">
        <v>2084595</v>
      </c>
      <c r="EV93">
        <v>62125054</v>
      </c>
      <c r="EW93">
        <f t="shared" si="114"/>
        <v>64209649</v>
      </c>
      <c r="EY93">
        <v>6426662.132556773</v>
      </c>
      <c r="EZ93">
        <f t="shared" si="115"/>
        <v>154239.89118136256</v>
      </c>
      <c r="FA93">
        <f t="shared" si="116"/>
        <v>64363888.891181365</v>
      </c>
      <c r="FC93">
        <v>0.024</v>
      </c>
      <c r="FD93">
        <v>275926417.27109843</v>
      </c>
      <c r="FE93">
        <v>439182.8824327359</v>
      </c>
      <c r="FF93">
        <v>3936804577.7317824</v>
      </c>
      <c r="FG93">
        <v>1266962</v>
      </c>
      <c r="FH93">
        <v>31494437</v>
      </c>
      <c r="FI93">
        <f t="shared" si="117"/>
        <v>32761399</v>
      </c>
      <c r="FK93">
        <v>5430073.244288726</v>
      </c>
      <c r="FL93">
        <f t="shared" si="118"/>
        <v>130321.75786292941</v>
      </c>
      <c r="FM93">
        <f t="shared" si="119"/>
        <v>32891720.75786293</v>
      </c>
    </row>
    <row r="94" spans="3:169" ht="12.75">
      <c r="C94">
        <v>0.025</v>
      </c>
      <c r="D94">
        <v>291393385441.933</v>
      </c>
      <c r="E94">
        <v>973739567.862875</v>
      </c>
      <c r="F94">
        <v>511363634983.766</v>
      </c>
      <c r="G94">
        <v>2722000000</v>
      </c>
      <c r="H94">
        <f t="shared" si="70"/>
        <v>12784090874.59415</v>
      </c>
      <c r="I94">
        <f t="shared" si="71"/>
        <v>15506090874.59415</v>
      </c>
      <c r="K94">
        <v>714285684.6428571</v>
      </c>
      <c r="L94">
        <f t="shared" si="72"/>
        <v>17857142.11607143</v>
      </c>
      <c r="M94">
        <f t="shared" si="73"/>
        <v>15523948016.710222</v>
      </c>
      <c r="O94">
        <v>0.025</v>
      </c>
      <c r="P94">
        <v>57192640066.4571</v>
      </c>
      <c r="Q94">
        <v>182714477.793247</v>
      </c>
      <c r="R94">
        <v>117700623960.357</v>
      </c>
      <c r="S94">
        <v>508712526</v>
      </c>
      <c r="T94">
        <f t="shared" si="120"/>
        <v>2942515599.008925</v>
      </c>
      <c r="U94">
        <f t="shared" si="74"/>
        <v>3451228125.008925</v>
      </c>
      <c r="W94">
        <v>158789648.08655334</v>
      </c>
      <c r="X94">
        <f t="shared" si="75"/>
        <v>3969741.2021638337</v>
      </c>
      <c r="Y94">
        <f t="shared" si="76"/>
        <v>3455197866.2110887</v>
      </c>
      <c r="AA94">
        <v>0.025</v>
      </c>
      <c r="AB94">
        <v>26110488402.892326</v>
      </c>
      <c r="AC94">
        <v>79927660.21306314</v>
      </c>
      <c r="AD94">
        <v>62440780810.03876</v>
      </c>
      <c r="AE94">
        <v>223535346</v>
      </c>
      <c r="AF94">
        <f t="shared" si="121"/>
        <v>1561019520.250969</v>
      </c>
      <c r="AG94">
        <f t="shared" si="77"/>
        <v>1784554866.250969</v>
      </c>
      <c r="AI94">
        <v>81579001.98802291</v>
      </c>
      <c r="AJ94">
        <f t="shared" si="78"/>
        <v>2039475.0497005729</v>
      </c>
      <c r="AK94">
        <f t="shared" si="79"/>
        <v>1786594341.3006694</v>
      </c>
      <c r="AM94">
        <v>0.025</v>
      </c>
      <c r="AN94">
        <v>14558852888.636045</v>
      </c>
      <c r="AO94">
        <v>42621690.3313192</v>
      </c>
      <c r="AP94">
        <v>40669153077.352905</v>
      </c>
      <c r="AQ94">
        <v>119783611</v>
      </c>
      <c r="AR94">
        <f t="shared" si="80"/>
        <v>1016728826.9338226</v>
      </c>
      <c r="AS94">
        <f t="shared" si="81"/>
        <v>1136512437.9338226</v>
      </c>
      <c r="AU94">
        <v>51441107.725510456</v>
      </c>
      <c r="AV94">
        <f t="shared" si="82"/>
        <v>1286027.6931377614</v>
      </c>
      <c r="AW94">
        <f t="shared" si="83"/>
        <v>1137798465.6269603</v>
      </c>
      <c r="AY94">
        <v>0.025</v>
      </c>
      <c r="AZ94">
        <v>8948838538.567528</v>
      </c>
      <c r="BA94">
        <v>25002667.895421125</v>
      </c>
      <c r="BB94">
        <v>29356395300.531467</v>
      </c>
      <c r="BC94">
        <v>69746861</v>
      </c>
      <c r="BD94">
        <f t="shared" si="84"/>
        <v>733909882.5132867</v>
      </c>
      <c r="BE94">
        <f t="shared" si="85"/>
        <v>803656743.5132867</v>
      </c>
      <c r="BG94">
        <v>35946174.46652921</v>
      </c>
      <c r="BH94">
        <f t="shared" si="86"/>
        <v>898654.3616632303</v>
      </c>
      <c r="BI94">
        <f t="shared" si="87"/>
        <v>804555397.8749499</v>
      </c>
      <c r="BK94">
        <v>0.025</v>
      </c>
      <c r="BL94">
        <v>5814232630.810917</v>
      </c>
      <c r="BM94">
        <v>15468004.070525639</v>
      </c>
      <c r="BN94">
        <v>22519349759.492287</v>
      </c>
      <c r="BO94">
        <v>43376321</v>
      </c>
      <c r="BP94">
        <f t="shared" si="88"/>
        <v>562983743.9873072</v>
      </c>
      <c r="BQ94">
        <f t="shared" si="89"/>
        <v>606360064.9873072</v>
      </c>
      <c r="BS94">
        <v>26701700.570213564</v>
      </c>
      <c r="BT94">
        <f t="shared" si="90"/>
        <v>667542.5142553392</v>
      </c>
      <c r="BU94">
        <f t="shared" si="91"/>
        <v>607027607.5015625</v>
      </c>
      <c r="BW94">
        <v>0.025</v>
      </c>
      <c r="BX94">
        <v>3907572859.308721</v>
      </c>
      <c r="BY94">
        <v>9873581.568520838</v>
      </c>
      <c r="BZ94">
        <v>17963887231.704277</v>
      </c>
      <c r="CA94">
        <v>27848417</v>
      </c>
      <c r="CB94">
        <f t="shared" si="92"/>
        <v>449097180.79260695</v>
      </c>
      <c r="CC94">
        <f t="shared" si="93"/>
        <v>476945597.79260695</v>
      </c>
      <c r="CE94">
        <v>20644120.47439863</v>
      </c>
      <c r="CF94">
        <f t="shared" si="94"/>
        <v>516103.0118599658</v>
      </c>
      <c r="CG94">
        <f t="shared" si="95"/>
        <v>477461700.8044669</v>
      </c>
      <c r="CI94">
        <v>0.025</v>
      </c>
      <c r="CJ94">
        <v>2681489759.483802</v>
      </c>
      <c r="CK94">
        <v>6417323.5811567735</v>
      </c>
      <c r="CL94">
        <v>14706345607.38256</v>
      </c>
      <c r="CM94">
        <v>18215879</v>
      </c>
      <c r="CN94">
        <f t="shared" si="96"/>
        <v>367658640.18456405</v>
      </c>
      <c r="CO94">
        <f t="shared" si="97"/>
        <v>385874519.18456405</v>
      </c>
      <c r="CQ94">
        <v>16409699.211673103</v>
      </c>
      <c r="CR94">
        <f t="shared" si="98"/>
        <v>410242.4802918276</v>
      </c>
      <c r="CS94">
        <f t="shared" si="99"/>
        <v>386284761.6648559</v>
      </c>
      <c r="CU94">
        <v>0.025</v>
      </c>
      <c r="CV94">
        <v>1862291442.2757006</v>
      </c>
      <c r="CW94">
        <v>4208044.186541391</v>
      </c>
      <c r="CX94">
        <v>12240383007.887611</v>
      </c>
      <c r="CY94">
        <v>11843439</v>
      </c>
      <c r="CZ94">
        <v>269288426</v>
      </c>
      <c r="DA94">
        <f t="shared" si="101"/>
        <v>281131865</v>
      </c>
      <c r="DC94">
        <v>13306310.910407212</v>
      </c>
      <c r="DD94">
        <f t="shared" si="102"/>
        <v>332657.7727601803</v>
      </c>
      <c r="DE94">
        <f t="shared" si="103"/>
        <v>281464522.77276015</v>
      </c>
      <c r="DG94">
        <v>0.025</v>
      </c>
      <c r="DH94">
        <v>1299808781.904355</v>
      </c>
      <c r="DI94">
        <v>2763416.634004327</v>
      </c>
      <c r="DJ94">
        <v>10274310422.45355</v>
      </c>
      <c r="DK94">
        <v>7832671</v>
      </c>
      <c r="DL94">
        <v>195211898</v>
      </c>
      <c r="DM94">
        <f t="shared" si="105"/>
        <v>203044569</v>
      </c>
      <c r="DO94">
        <v>10948166.021051466</v>
      </c>
      <c r="DP94">
        <f t="shared" si="106"/>
        <v>273704.1505262867</v>
      </c>
      <c r="DQ94">
        <f t="shared" si="107"/>
        <v>203318273.1505263</v>
      </c>
      <c r="DS94">
        <v>0.025</v>
      </c>
      <c r="DT94">
        <v>905740821.941225</v>
      </c>
      <c r="DU94">
        <v>1804625.2164291083</v>
      </c>
      <c r="DV94">
        <v>8618775609.806866</v>
      </c>
      <c r="DW94">
        <v>5155866</v>
      </c>
      <c r="DX94">
        <v>129281634</v>
      </c>
      <c r="DY94">
        <f t="shared" si="108"/>
        <v>134437500</v>
      </c>
      <c r="EA94">
        <v>9104501.587054906</v>
      </c>
      <c r="EB94">
        <f t="shared" si="109"/>
        <v>227612.53967637266</v>
      </c>
      <c r="EC94">
        <f t="shared" si="110"/>
        <v>134665112.53967637</v>
      </c>
      <c r="EE94">
        <v>0.025</v>
      </c>
      <c r="EF94">
        <v>625339155.5610839</v>
      </c>
      <c r="EG94">
        <v>1162406.840851802</v>
      </c>
      <c r="EH94">
        <v>7127334878.967089</v>
      </c>
      <c r="EI94">
        <v>3351094</v>
      </c>
      <c r="EJ94">
        <v>92655353</v>
      </c>
      <c r="EK94">
        <f t="shared" si="111"/>
        <v>96006447</v>
      </c>
      <c r="EM94">
        <v>7629458.166354525</v>
      </c>
      <c r="EN94">
        <f t="shared" si="112"/>
        <v>190736.45415886314</v>
      </c>
      <c r="EO94">
        <f t="shared" si="113"/>
        <v>96197183.45415886</v>
      </c>
      <c r="EQ94">
        <v>0.025</v>
      </c>
      <c r="ER94">
        <v>423246083.7607877</v>
      </c>
      <c r="ES94">
        <v>730207.1935094803</v>
      </c>
      <c r="ET94">
        <v>5647732192.3943815</v>
      </c>
      <c r="EU94">
        <v>2084595</v>
      </c>
      <c r="EV94">
        <v>62125054</v>
      </c>
      <c r="EW94">
        <f t="shared" si="114"/>
        <v>64209649</v>
      </c>
      <c r="EY94">
        <v>6426662.132556773</v>
      </c>
      <c r="EZ94">
        <f t="shared" si="115"/>
        <v>160666.55331391934</v>
      </c>
      <c r="FA94">
        <f t="shared" si="116"/>
        <v>64370315.55331392</v>
      </c>
      <c r="FC94">
        <v>0.025</v>
      </c>
      <c r="FD94">
        <v>275926417.27109843</v>
      </c>
      <c r="FE94">
        <v>439182.8824327359</v>
      </c>
      <c r="FF94">
        <v>3936804577.7317824</v>
      </c>
      <c r="FG94">
        <v>1266962</v>
      </c>
      <c r="FH94">
        <v>31494437</v>
      </c>
      <c r="FI94">
        <f t="shared" si="117"/>
        <v>32761399</v>
      </c>
      <c r="FK94">
        <v>5430073.244288726</v>
      </c>
      <c r="FL94">
        <f t="shared" si="118"/>
        <v>135751.83110721814</v>
      </c>
      <c r="FM94">
        <f t="shared" si="119"/>
        <v>32897150.831107218</v>
      </c>
    </row>
    <row r="95" spans="3:169" ht="12.75">
      <c r="C95">
        <v>0.026</v>
      </c>
      <c r="D95">
        <v>291393385441.933</v>
      </c>
      <c r="E95">
        <v>973739567.862875</v>
      </c>
      <c r="F95">
        <v>511363634983.766</v>
      </c>
      <c r="G95">
        <v>2722000000</v>
      </c>
      <c r="H95">
        <f t="shared" si="70"/>
        <v>13295454509.577915</v>
      </c>
      <c r="I95">
        <f t="shared" si="71"/>
        <v>16017454509.577915</v>
      </c>
      <c r="K95">
        <v>714285684.6428571</v>
      </c>
      <c r="L95">
        <f t="shared" si="72"/>
        <v>18571427.800714284</v>
      </c>
      <c r="M95">
        <f t="shared" si="73"/>
        <v>16036025937.37863</v>
      </c>
      <c r="O95">
        <v>0.026</v>
      </c>
      <c r="P95">
        <v>57192640066.4571</v>
      </c>
      <c r="Q95">
        <v>182714477.793247</v>
      </c>
      <c r="R95">
        <v>117700623960.357</v>
      </c>
      <c r="S95">
        <v>508712526</v>
      </c>
      <c r="T95">
        <f t="shared" si="120"/>
        <v>3060216222.9692817</v>
      </c>
      <c r="U95">
        <f t="shared" si="74"/>
        <v>3568928748.9692817</v>
      </c>
      <c r="W95">
        <v>158789648.08655334</v>
      </c>
      <c r="X95">
        <f t="shared" si="75"/>
        <v>4128530.8502503866</v>
      </c>
      <c r="Y95">
        <f t="shared" si="76"/>
        <v>3573057279.819532</v>
      </c>
      <c r="AA95">
        <v>0.026</v>
      </c>
      <c r="AB95">
        <v>26110488402.892326</v>
      </c>
      <c r="AC95">
        <v>79927660.21306314</v>
      </c>
      <c r="AD95">
        <v>62440780810.03876</v>
      </c>
      <c r="AE95">
        <v>223535346</v>
      </c>
      <c r="AF95">
        <f t="shared" si="121"/>
        <v>1623460301.0610075</v>
      </c>
      <c r="AG95">
        <f t="shared" si="77"/>
        <v>1846995647.0610075</v>
      </c>
      <c r="AI95">
        <v>81579001.98802291</v>
      </c>
      <c r="AJ95">
        <f t="shared" si="78"/>
        <v>2121054.0516885957</v>
      </c>
      <c r="AK95">
        <f t="shared" si="79"/>
        <v>1849116701.1126962</v>
      </c>
      <c r="AM95">
        <v>0.026</v>
      </c>
      <c r="AN95">
        <v>14558852888.636045</v>
      </c>
      <c r="AO95">
        <v>42621690.3313192</v>
      </c>
      <c r="AP95">
        <v>40669153077.352905</v>
      </c>
      <c r="AQ95">
        <v>119783611</v>
      </c>
      <c r="AR95">
        <f t="shared" si="80"/>
        <v>1057397980.0111755</v>
      </c>
      <c r="AS95">
        <f t="shared" si="81"/>
        <v>1177181591.0111756</v>
      </c>
      <c r="AU95">
        <v>51441107.725510456</v>
      </c>
      <c r="AV95">
        <f t="shared" si="82"/>
        <v>1337468.8008632718</v>
      </c>
      <c r="AW95">
        <f t="shared" si="83"/>
        <v>1178519059.812039</v>
      </c>
      <c r="AY95">
        <v>0.026</v>
      </c>
      <c r="AZ95">
        <v>8948838538.567528</v>
      </c>
      <c r="BA95">
        <v>25002667.895421125</v>
      </c>
      <c r="BB95">
        <v>29356395300.531467</v>
      </c>
      <c r="BC95">
        <v>69746861</v>
      </c>
      <c r="BD95">
        <f t="shared" si="84"/>
        <v>763266277.8138181</v>
      </c>
      <c r="BE95">
        <f t="shared" si="85"/>
        <v>833013138.8138181</v>
      </c>
      <c r="BG95">
        <v>35946174.46652921</v>
      </c>
      <c r="BH95">
        <f t="shared" si="86"/>
        <v>934600.5361297595</v>
      </c>
      <c r="BI95">
        <f t="shared" si="87"/>
        <v>833947739.3499478</v>
      </c>
      <c r="BK95">
        <v>0.026</v>
      </c>
      <c r="BL95">
        <v>5814232630.810917</v>
      </c>
      <c r="BM95">
        <v>15468004.070525639</v>
      </c>
      <c r="BN95">
        <v>22519349759.492287</v>
      </c>
      <c r="BO95">
        <v>43376321</v>
      </c>
      <c r="BP95">
        <f t="shared" si="88"/>
        <v>585503093.7467995</v>
      </c>
      <c r="BQ95">
        <f t="shared" si="89"/>
        <v>628879414.7467995</v>
      </c>
      <c r="BS95">
        <v>26701700.570213564</v>
      </c>
      <c r="BT95">
        <f t="shared" si="90"/>
        <v>694244.2148255527</v>
      </c>
      <c r="BU95">
        <f t="shared" si="91"/>
        <v>629573658.961625</v>
      </c>
      <c r="BW95">
        <v>0.026</v>
      </c>
      <c r="BX95">
        <v>3907572859.308721</v>
      </c>
      <c r="BY95">
        <v>9873581.568520838</v>
      </c>
      <c r="BZ95">
        <v>17963887231.704277</v>
      </c>
      <c r="CA95">
        <v>27848417</v>
      </c>
      <c r="CB95">
        <f t="shared" si="92"/>
        <v>467061068.0243112</v>
      </c>
      <c r="CC95">
        <f t="shared" si="93"/>
        <v>494909485.0243112</v>
      </c>
      <c r="CE95">
        <v>20644120.47439863</v>
      </c>
      <c r="CF95">
        <f t="shared" si="94"/>
        <v>536747.1323343643</v>
      </c>
      <c r="CG95">
        <f t="shared" si="95"/>
        <v>495446232.15664554</v>
      </c>
      <c r="CI95">
        <v>0.026</v>
      </c>
      <c r="CJ95">
        <v>2681489759.483802</v>
      </c>
      <c r="CK95">
        <v>6417323.5811567735</v>
      </c>
      <c r="CL95">
        <v>14706345607.38256</v>
      </c>
      <c r="CM95">
        <v>18215879</v>
      </c>
      <c r="CN95">
        <v>367658640</v>
      </c>
      <c r="CO95">
        <f t="shared" si="97"/>
        <v>385874519</v>
      </c>
      <c r="CQ95">
        <v>16409699.211673103</v>
      </c>
      <c r="CR95">
        <f t="shared" si="98"/>
        <v>426652.1795035007</v>
      </c>
      <c r="CS95">
        <f t="shared" si="99"/>
        <v>386301171.1795035</v>
      </c>
      <c r="CU95">
        <v>0.026</v>
      </c>
      <c r="CV95">
        <v>1862291442.2757006</v>
      </c>
      <c r="CW95">
        <v>4208044.186541391</v>
      </c>
      <c r="CX95">
        <v>12240383007.887611</v>
      </c>
      <c r="CY95">
        <v>11843439</v>
      </c>
      <c r="CZ95">
        <v>269288426</v>
      </c>
      <c r="DA95">
        <f t="shared" si="101"/>
        <v>281131865</v>
      </c>
      <c r="DC95">
        <v>13306310.910407212</v>
      </c>
      <c r="DD95">
        <f t="shared" si="102"/>
        <v>345964.0836705875</v>
      </c>
      <c r="DE95">
        <f t="shared" si="103"/>
        <v>281477829.0836706</v>
      </c>
      <c r="DG95">
        <v>0.026</v>
      </c>
      <c r="DH95">
        <v>1299808781.904355</v>
      </c>
      <c r="DI95">
        <v>2763416.634004327</v>
      </c>
      <c r="DJ95">
        <v>10274310422.45355</v>
      </c>
      <c r="DK95">
        <v>7832671</v>
      </c>
      <c r="DL95">
        <v>195211898</v>
      </c>
      <c r="DM95">
        <f t="shared" si="105"/>
        <v>203044569</v>
      </c>
      <c r="DO95">
        <v>10948166.021051466</v>
      </c>
      <c r="DP95">
        <f t="shared" si="106"/>
        <v>284652.3165473381</v>
      </c>
      <c r="DQ95">
        <f t="shared" si="107"/>
        <v>203329221.31654733</v>
      </c>
      <c r="DS95">
        <v>0.026</v>
      </c>
      <c r="DT95">
        <v>905740821.941225</v>
      </c>
      <c r="DU95">
        <v>1804625.2164291083</v>
      </c>
      <c r="DV95">
        <v>8618775609.806866</v>
      </c>
      <c r="DW95">
        <v>5155866</v>
      </c>
      <c r="DX95">
        <v>129281634</v>
      </c>
      <c r="DY95">
        <f t="shared" si="108"/>
        <v>134437500</v>
      </c>
      <c r="EA95">
        <v>9104501.587054906</v>
      </c>
      <c r="EB95">
        <f t="shared" si="109"/>
        <v>236717.04126342756</v>
      </c>
      <c r="EC95">
        <f t="shared" si="110"/>
        <v>134674217.04126343</v>
      </c>
      <c r="EE95">
        <v>0.026</v>
      </c>
      <c r="EF95">
        <v>625339155.5610839</v>
      </c>
      <c r="EG95">
        <v>1162406.840851802</v>
      </c>
      <c r="EH95">
        <v>7127334878.967089</v>
      </c>
      <c r="EI95">
        <v>3351094</v>
      </c>
      <c r="EJ95">
        <v>92655353</v>
      </c>
      <c r="EK95">
        <f t="shared" si="111"/>
        <v>96006447</v>
      </c>
      <c r="EM95">
        <v>7629458.166354525</v>
      </c>
      <c r="EN95">
        <f t="shared" si="112"/>
        <v>198365.91232521765</v>
      </c>
      <c r="EO95">
        <f t="shared" si="113"/>
        <v>96204812.91232522</v>
      </c>
      <c r="EQ95">
        <v>0.026</v>
      </c>
      <c r="ER95">
        <v>423246083.7607877</v>
      </c>
      <c r="ES95">
        <v>730207.1935094803</v>
      </c>
      <c r="ET95">
        <v>5647732192.3943815</v>
      </c>
      <c r="EU95">
        <v>2084595</v>
      </c>
      <c r="EV95">
        <v>62125054</v>
      </c>
      <c r="EW95">
        <f t="shared" si="114"/>
        <v>64209649</v>
      </c>
      <c r="EY95">
        <v>6426662.132556773</v>
      </c>
      <c r="EZ95">
        <f t="shared" si="115"/>
        <v>167093.2154464761</v>
      </c>
      <c r="FA95">
        <f t="shared" si="116"/>
        <v>64376742.21544648</v>
      </c>
      <c r="FC95">
        <v>0.026</v>
      </c>
      <c r="FD95">
        <v>275926417.27109843</v>
      </c>
      <c r="FE95">
        <v>439182.8824327359</v>
      </c>
      <c r="FF95">
        <v>3936804577.7317824</v>
      </c>
      <c r="FG95">
        <v>1266962</v>
      </c>
      <c r="FH95">
        <v>31494437</v>
      </c>
      <c r="FI95">
        <f t="shared" si="117"/>
        <v>32761399</v>
      </c>
      <c r="FK95">
        <v>5430073.244288726</v>
      </c>
      <c r="FL95">
        <f t="shared" si="118"/>
        <v>141181.90435150688</v>
      </c>
      <c r="FM95">
        <f t="shared" si="119"/>
        <v>32902580.904351506</v>
      </c>
    </row>
    <row r="96" spans="3:169" ht="12.75">
      <c r="C96">
        <v>0.027</v>
      </c>
      <c r="D96">
        <v>291393385441.933</v>
      </c>
      <c r="E96">
        <v>973739567.862875</v>
      </c>
      <c r="F96">
        <v>511363634983.766</v>
      </c>
      <c r="G96">
        <v>2722000000</v>
      </c>
      <c r="H96">
        <f t="shared" si="70"/>
        <v>13806818144.561682</v>
      </c>
      <c r="I96">
        <f t="shared" si="71"/>
        <v>16528818144.561682</v>
      </c>
      <c r="K96">
        <v>714285684.6428571</v>
      </c>
      <c r="L96">
        <f t="shared" si="72"/>
        <v>19285713.48535714</v>
      </c>
      <c r="M96">
        <f t="shared" si="73"/>
        <v>16548103858.047039</v>
      </c>
      <c r="O96">
        <v>0.027</v>
      </c>
      <c r="P96">
        <v>57192640066.4571</v>
      </c>
      <c r="Q96">
        <v>182714477.793247</v>
      </c>
      <c r="R96">
        <v>117700623960.357</v>
      </c>
      <c r="S96">
        <v>508712526</v>
      </c>
      <c r="T96">
        <f t="shared" si="120"/>
        <v>3177916846.929639</v>
      </c>
      <c r="U96">
        <f t="shared" si="74"/>
        <v>3686629372.929639</v>
      </c>
      <c r="W96">
        <v>158789648.08655334</v>
      </c>
      <c r="X96">
        <f t="shared" si="75"/>
        <v>4287320.49833694</v>
      </c>
      <c r="Y96">
        <f t="shared" si="76"/>
        <v>3690916693.4279757</v>
      </c>
      <c r="AA96">
        <v>0.027</v>
      </c>
      <c r="AB96">
        <v>26110488402.892326</v>
      </c>
      <c r="AC96">
        <v>79927660.21306314</v>
      </c>
      <c r="AD96">
        <v>62440780810.03876</v>
      </c>
      <c r="AE96">
        <v>223535346</v>
      </c>
      <c r="AF96">
        <f t="shared" si="121"/>
        <v>1685901081.8710465</v>
      </c>
      <c r="AG96">
        <f t="shared" si="77"/>
        <v>1909436427.8710465</v>
      </c>
      <c r="AI96">
        <v>81579001.98802291</v>
      </c>
      <c r="AJ96">
        <f t="shared" si="78"/>
        <v>2202633.0536766187</v>
      </c>
      <c r="AK96">
        <f t="shared" si="79"/>
        <v>1911639060.9247231</v>
      </c>
      <c r="AM96">
        <v>0.027</v>
      </c>
      <c r="AN96">
        <v>14558852888.636045</v>
      </c>
      <c r="AO96">
        <v>42621690.3313192</v>
      </c>
      <c r="AP96">
        <v>40669153077.352905</v>
      </c>
      <c r="AQ96">
        <v>119783611</v>
      </c>
      <c r="AR96">
        <f t="shared" si="80"/>
        <v>1098067133.0885284</v>
      </c>
      <c r="AS96">
        <f t="shared" si="81"/>
        <v>1217850744.0885284</v>
      </c>
      <c r="AU96">
        <v>51441107.725510456</v>
      </c>
      <c r="AV96">
        <f t="shared" si="82"/>
        <v>1388909.9085887822</v>
      </c>
      <c r="AW96">
        <f t="shared" si="83"/>
        <v>1219239653.9971173</v>
      </c>
      <c r="AY96">
        <v>0.027</v>
      </c>
      <c r="AZ96">
        <v>8948838538.567528</v>
      </c>
      <c r="BA96">
        <v>25002667.895421125</v>
      </c>
      <c r="BB96">
        <v>29356395300.531467</v>
      </c>
      <c r="BC96">
        <v>69746861</v>
      </c>
      <c r="BD96">
        <f t="shared" si="84"/>
        <v>792622673.1143496</v>
      </c>
      <c r="BE96">
        <f t="shared" si="85"/>
        <v>862369534.1143496</v>
      </c>
      <c r="BG96">
        <v>35946174.46652921</v>
      </c>
      <c r="BH96">
        <f t="shared" si="86"/>
        <v>970546.7105962888</v>
      </c>
      <c r="BI96">
        <f t="shared" si="87"/>
        <v>863340080.8249459</v>
      </c>
      <c r="BK96">
        <v>0.027</v>
      </c>
      <c r="BL96">
        <v>5814232630.810917</v>
      </c>
      <c r="BM96">
        <v>15468004.070525639</v>
      </c>
      <c r="BN96">
        <v>22519349759.492287</v>
      </c>
      <c r="BO96">
        <v>43376321</v>
      </c>
      <c r="BP96">
        <f t="shared" si="88"/>
        <v>608022443.5062917</v>
      </c>
      <c r="BQ96">
        <f t="shared" si="89"/>
        <v>651398764.5062917</v>
      </c>
      <c r="BS96">
        <v>26701700.570213564</v>
      </c>
      <c r="BT96">
        <f t="shared" si="90"/>
        <v>720945.9153957663</v>
      </c>
      <c r="BU96">
        <f t="shared" si="91"/>
        <v>652119710.4216875</v>
      </c>
      <c r="BW96">
        <v>0.027</v>
      </c>
      <c r="BX96">
        <v>3907572859.308721</v>
      </c>
      <c r="BY96">
        <v>9873581.568520838</v>
      </c>
      <c r="BZ96">
        <v>17963887231.704277</v>
      </c>
      <c r="CA96">
        <v>27848417</v>
      </c>
      <c r="CB96">
        <f t="shared" si="92"/>
        <v>485024955.2560155</v>
      </c>
      <c r="CC96">
        <f t="shared" si="93"/>
        <v>512873372.2560155</v>
      </c>
      <c r="CE96">
        <v>20644120.47439863</v>
      </c>
      <c r="CF96">
        <f t="shared" si="94"/>
        <v>557391.2528087631</v>
      </c>
      <c r="CG96">
        <f t="shared" si="95"/>
        <v>513430763.5088242</v>
      </c>
      <c r="CI96">
        <v>0.027</v>
      </c>
      <c r="CJ96">
        <v>2681489759.483802</v>
      </c>
      <c r="CK96">
        <v>6417323.5811567735</v>
      </c>
      <c r="CL96">
        <v>14706345607.38256</v>
      </c>
      <c r="CM96">
        <v>18215879</v>
      </c>
      <c r="CN96">
        <v>367658640</v>
      </c>
      <c r="CO96">
        <f t="shared" si="97"/>
        <v>385874519</v>
      </c>
      <c r="CQ96">
        <v>16409699.211673103</v>
      </c>
      <c r="CR96">
        <f t="shared" si="98"/>
        <v>443061.8787151738</v>
      </c>
      <c r="CS96">
        <f t="shared" si="99"/>
        <v>386317580.87871516</v>
      </c>
      <c r="CU96">
        <v>0.027</v>
      </c>
      <c r="CV96">
        <v>1862291442.2757006</v>
      </c>
      <c r="CW96">
        <v>4208044.186541391</v>
      </c>
      <c r="CX96">
        <v>12240383007.887611</v>
      </c>
      <c r="CY96">
        <v>11843439</v>
      </c>
      <c r="CZ96">
        <v>269288426</v>
      </c>
      <c r="DA96">
        <f t="shared" si="101"/>
        <v>281131865</v>
      </c>
      <c r="DC96">
        <v>13306310.910407212</v>
      </c>
      <c r="DD96">
        <f t="shared" si="102"/>
        <v>359270.39458099473</v>
      </c>
      <c r="DE96">
        <f t="shared" si="103"/>
        <v>281491135.394581</v>
      </c>
      <c r="DG96">
        <v>0.027</v>
      </c>
      <c r="DH96">
        <v>1299808781.904355</v>
      </c>
      <c r="DI96">
        <v>2763416.634004327</v>
      </c>
      <c r="DJ96">
        <v>10274310422.45355</v>
      </c>
      <c r="DK96">
        <v>7832671</v>
      </c>
      <c r="DL96">
        <v>195211898</v>
      </c>
      <c r="DM96">
        <f t="shared" si="105"/>
        <v>203044569</v>
      </c>
      <c r="DO96">
        <v>10948166.021051466</v>
      </c>
      <c r="DP96">
        <f t="shared" si="106"/>
        <v>295600.4825683896</v>
      </c>
      <c r="DQ96">
        <f t="shared" si="107"/>
        <v>203340169.48256838</v>
      </c>
      <c r="DS96">
        <v>0.027</v>
      </c>
      <c r="DT96">
        <v>905740821.941225</v>
      </c>
      <c r="DU96">
        <v>1804625.2164291083</v>
      </c>
      <c r="DV96">
        <v>8618775609.806866</v>
      </c>
      <c r="DW96">
        <v>5155866</v>
      </c>
      <c r="DX96">
        <v>129281634</v>
      </c>
      <c r="DY96">
        <f t="shared" si="108"/>
        <v>134437500</v>
      </c>
      <c r="EA96">
        <v>9104501.587054906</v>
      </c>
      <c r="EB96">
        <f t="shared" si="109"/>
        <v>245821.54285048248</v>
      </c>
      <c r="EC96">
        <f t="shared" si="110"/>
        <v>134683321.5428505</v>
      </c>
      <c r="EE96">
        <v>0.027</v>
      </c>
      <c r="EF96">
        <v>625339155.5610839</v>
      </c>
      <c r="EG96">
        <v>1162406.840851802</v>
      </c>
      <c r="EH96">
        <v>7127334878.967089</v>
      </c>
      <c r="EI96">
        <v>3351094</v>
      </c>
      <c r="EJ96">
        <v>92655353</v>
      </c>
      <c r="EK96">
        <f t="shared" si="111"/>
        <v>96006447</v>
      </c>
      <c r="EM96">
        <v>7629458.166354525</v>
      </c>
      <c r="EN96">
        <f t="shared" si="112"/>
        <v>205995.37049157216</v>
      </c>
      <c r="EO96">
        <f t="shared" si="113"/>
        <v>96212442.37049158</v>
      </c>
      <c r="EQ96">
        <v>0.027</v>
      </c>
      <c r="ER96">
        <v>423246083.7607877</v>
      </c>
      <c r="ES96">
        <v>730207.1935094803</v>
      </c>
      <c r="ET96">
        <v>5647732192.3943815</v>
      </c>
      <c r="EU96">
        <v>2084595</v>
      </c>
      <c r="EV96">
        <v>62125054</v>
      </c>
      <c r="EW96">
        <f t="shared" si="114"/>
        <v>64209649</v>
      </c>
      <c r="EY96">
        <v>6426662.132556773</v>
      </c>
      <c r="EZ96">
        <f t="shared" si="115"/>
        <v>173519.87757903285</v>
      </c>
      <c r="FA96">
        <f t="shared" si="116"/>
        <v>64383168.87757903</v>
      </c>
      <c r="FC96">
        <v>0.027</v>
      </c>
      <c r="FD96">
        <v>275926417.27109843</v>
      </c>
      <c r="FE96">
        <v>439182.8824327359</v>
      </c>
      <c r="FF96">
        <v>3936804577.7317824</v>
      </c>
      <c r="FG96">
        <v>1266962</v>
      </c>
      <c r="FH96">
        <v>31494437</v>
      </c>
      <c r="FI96">
        <f t="shared" si="117"/>
        <v>32761399</v>
      </c>
      <c r="FK96">
        <v>5430073.244288726</v>
      </c>
      <c r="FL96">
        <f t="shared" si="118"/>
        <v>146611.9775957956</v>
      </c>
      <c r="FM96">
        <f t="shared" si="119"/>
        <v>32908010.977595795</v>
      </c>
    </row>
    <row r="97" spans="3:169" ht="12.75">
      <c r="C97">
        <v>0.028</v>
      </c>
      <c r="D97">
        <v>291393385441.933</v>
      </c>
      <c r="E97">
        <v>973739567.862875</v>
      </c>
      <c r="F97">
        <v>511363634983.766</v>
      </c>
      <c r="G97">
        <v>2722000000</v>
      </c>
      <c r="H97">
        <f t="shared" si="70"/>
        <v>14318181779.545448</v>
      </c>
      <c r="I97">
        <f t="shared" si="71"/>
        <v>17040181779.545448</v>
      </c>
      <c r="K97">
        <v>714285684.6428571</v>
      </c>
      <c r="L97">
        <f t="shared" si="72"/>
        <v>19999999.169999998</v>
      </c>
      <c r="M97">
        <f t="shared" si="73"/>
        <v>17060181778.715448</v>
      </c>
      <c r="O97">
        <v>0.028</v>
      </c>
      <c r="P97">
        <v>57192640066.4571</v>
      </c>
      <c r="Q97">
        <v>182714477.793247</v>
      </c>
      <c r="R97">
        <v>117700623960.357</v>
      </c>
      <c r="S97">
        <v>508712526</v>
      </c>
      <c r="T97">
        <f t="shared" si="120"/>
        <v>3295617470.889996</v>
      </c>
      <c r="U97">
        <f t="shared" si="74"/>
        <v>3804329996.889996</v>
      </c>
      <c r="W97">
        <v>158789648.08655334</v>
      </c>
      <c r="X97">
        <f t="shared" si="75"/>
        <v>4446110.1464234935</v>
      </c>
      <c r="Y97">
        <f t="shared" si="76"/>
        <v>3808776107.0364194</v>
      </c>
      <c r="AA97">
        <v>0.028</v>
      </c>
      <c r="AB97">
        <v>26110488402.892326</v>
      </c>
      <c r="AC97">
        <v>79927660.21306314</v>
      </c>
      <c r="AD97">
        <v>62440780810.03876</v>
      </c>
      <c r="AE97">
        <v>223535346</v>
      </c>
      <c r="AF97">
        <f t="shared" si="121"/>
        <v>1748341862.6810853</v>
      </c>
      <c r="AG97">
        <f t="shared" si="77"/>
        <v>1971877208.6810853</v>
      </c>
      <c r="AI97">
        <v>81579001.98802291</v>
      </c>
      <c r="AJ97">
        <f t="shared" si="78"/>
        <v>2284212.0556646413</v>
      </c>
      <c r="AK97">
        <f t="shared" si="79"/>
        <v>1974161420.73675</v>
      </c>
      <c r="AM97">
        <v>0.028</v>
      </c>
      <c r="AN97">
        <v>14558852888.636045</v>
      </c>
      <c r="AO97">
        <v>42621690.3313192</v>
      </c>
      <c r="AP97">
        <v>40669153077.352905</v>
      </c>
      <c r="AQ97">
        <v>119783611</v>
      </c>
      <c r="AR97">
        <f t="shared" si="80"/>
        <v>1138736286.1658814</v>
      </c>
      <c r="AS97">
        <f t="shared" si="81"/>
        <v>1258519897.1658814</v>
      </c>
      <c r="AU97">
        <v>51441107.725510456</v>
      </c>
      <c r="AV97">
        <f t="shared" si="82"/>
        <v>1440351.0163142928</v>
      </c>
      <c r="AW97">
        <f t="shared" si="83"/>
        <v>1259960248.1821957</v>
      </c>
      <c r="AY97">
        <v>0.028</v>
      </c>
      <c r="AZ97">
        <v>8948838538.567528</v>
      </c>
      <c r="BA97">
        <v>25002667.895421125</v>
      </c>
      <c r="BB97">
        <v>29356395300.531467</v>
      </c>
      <c r="BC97">
        <v>69746861</v>
      </c>
      <c r="BD97">
        <f t="shared" si="84"/>
        <v>821979068.4148811</v>
      </c>
      <c r="BE97">
        <f t="shared" si="85"/>
        <v>891725929.4148811</v>
      </c>
      <c r="BG97">
        <v>35946174.46652921</v>
      </c>
      <c r="BH97">
        <f t="shared" si="86"/>
        <v>1006492.885062818</v>
      </c>
      <c r="BI97">
        <f t="shared" si="87"/>
        <v>892732422.2999439</v>
      </c>
      <c r="BK97">
        <v>0.028</v>
      </c>
      <c r="BL97">
        <v>5814232630.810917</v>
      </c>
      <c r="BM97">
        <v>15468004.070525639</v>
      </c>
      <c r="BN97">
        <v>22519349759.492287</v>
      </c>
      <c r="BO97">
        <v>43376321</v>
      </c>
      <c r="BP97">
        <f t="shared" si="88"/>
        <v>630541793.265784</v>
      </c>
      <c r="BQ97">
        <f t="shared" si="89"/>
        <v>673918114.265784</v>
      </c>
      <c r="BS97">
        <v>26701700.570213564</v>
      </c>
      <c r="BT97">
        <f t="shared" si="90"/>
        <v>747647.6159659798</v>
      </c>
      <c r="BU97">
        <f t="shared" si="91"/>
        <v>674665761.88175</v>
      </c>
      <c r="BW97">
        <v>0.028</v>
      </c>
      <c r="BX97">
        <v>3907572859.308721</v>
      </c>
      <c r="BY97">
        <v>9873581.568520838</v>
      </c>
      <c r="BZ97">
        <v>17963887231.704277</v>
      </c>
      <c r="CA97">
        <v>27848417</v>
      </c>
      <c r="CB97">
        <v>485024955</v>
      </c>
      <c r="CC97">
        <f t="shared" si="93"/>
        <v>512873372</v>
      </c>
      <c r="CE97">
        <v>20644120.47439863</v>
      </c>
      <c r="CF97">
        <f t="shared" si="94"/>
        <v>578035.3732831617</v>
      </c>
      <c r="CG97">
        <f t="shared" si="95"/>
        <v>513451407.37328315</v>
      </c>
      <c r="CI97">
        <v>0.028</v>
      </c>
      <c r="CJ97">
        <v>2681489759.483802</v>
      </c>
      <c r="CK97">
        <v>6417323.5811567735</v>
      </c>
      <c r="CL97">
        <v>14706345607.38256</v>
      </c>
      <c r="CM97">
        <v>18215879</v>
      </c>
      <c r="CN97">
        <v>367658640</v>
      </c>
      <c r="CO97">
        <f t="shared" si="97"/>
        <v>385874519</v>
      </c>
      <c r="CQ97">
        <v>16409699.211673103</v>
      </c>
      <c r="CR97">
        <f t="shared" si="98"/>
        <v>459471.5779268469</v>
      </c>
      <c r="CS97">
        <f t="shared" si="99"/>
        <v>386333990.5779269</v>
      </c>
      <c r="CU97">
        <v>0.028</v>
      </c>
      <c r="CV97">
        <v>1862291442.2757006</v>
      </c>
      <c r="CW97">
        <v>4208044.186541391</v>
      </c>
      <c r="CX97">
        <v>12240383007.887611</v>
      </c>
      <c r="CY97">
        <v>11843439</v>
      </c>
      <c r="CZ97">
        <v>269288426</v>
      </c>
      <c r="DA97">
        <f t="shared" si="101"/>
        <v>281131865</v>
      </c>
      <c r="DC97">
        <v>13306310.910407212</v>
      </c>
      <c r="DD97">
        <f t="shared" si="102"/>
        <v>372576.70549140195</v>
      </c>
      <c r="DE97">
        <f t="shared" si="103"/>
        <v>281504441.7054914</v>
      </c>
      <c r="DG97">
        <v>0.028</v>
      </c>
      <c r="DH97">
        <v>1299808781.904355</v>
      </c>
      <c r="DI97">
        <v>2763416.634004327</v>
      </c>
      <c r="DJ97">
        <v>10274310422.45355</v>
      </c>
      <c r="DK97">
        <v>7832671</v>
      </c>
      <c r="DL97">
        <v>195211898</v>
      </c>
      <c r="DM97">
        <f t="shared" si="105"/>
        <v>203044569</v>
      </c>
      <c r="DO97">
        <v>10948166.021051466</v>
      </c>
      <c r="DP97">
        <f t="shared" si="106"/>
        <v>306548.6485894411</v>
      </c>
      <c r="DQ97">
        <f t="shared" si="107"/>
        <v>203351117.64858943</v>
      </c>
      <c r="DS97">
        <v>0.028</v>
      </c>
      <c r="DT97">
        <v>905740821.941225</v>
      </c>
      <c r="DU97">
        <v>1804625.2164291083</v>
      </c>
      <c r="DV97">
        <v>8618775609.806866</v>
      </c>
      <c r="DW97">
        <v>5155866</v>
      </c>
      <c r="DX97">
        <v>129281634</v>
      </c>
      <c r="DY97">
        <f t="shared" si="108"/>
        <v>134437500</v>
      </c>
      <c r="EA97">
        <v>9104501.587054906</v>
      </c>
      <c r="EB97">
        <f t="shared" si="109"/>
        <v>254926.04443753738</v>
      </c>
      <c r="EC97">
        <f t="shared" si="110"/>
        <v>134692426.04443753</v>
      </c>
      <c r="EE97">
        <v>0.028</v>
      </c>
      <c r="EF97">
        <v>625339155.5610839</v>
      </c>
      <c r="EG97">
        <v>1162406.840851802</v>
      </c>
      <c r="EH97">
        <v>7127334878.967089</v>
      </c>
      <c r="EI97">
        <v>3351094</v>
      </c>
      <c r="EJ97">
        <v>92655353</v>
      </c>
      <c r="EK97">
        <f t="shared" si="111"/>
        <v>96006447</v>
      </c>
      <c r="EM97">
        <v>7629458.166354525</v>
      </c>
      <c r="EN97">
        <f t="shared" si="112"/>
        <v>213624.8286579267</v>
      </c>
      <c r="EO97">
        <f t="shared" si="113"/>
        <v>96220071.82865793</v>
      </c>
      <c r="EQ97">
        <v>0.028</v>
      </c>
      <c r="ER97">
        <v>423246083.7607877</v>
      </c>
      <c r="ES97">
        <v>730207.1935094803</v>
      </c>
      <c r="ET97">
        <v>5647732192.3943815</v>
      </c>
      <c r="EU97">
        <v>2084595</v>
      </c>
      <c r="EV97">
        <v>62125054</v>
      </c>
      <c r="EW97">
        <f t="shared" si="114"/>
        <v>64209649</v>
      </c>
      <c r="EY97">
        <v>6426662.132556773</v>
      </c>
      <c r="EZ97">
        <f t="shared" si="115"/>
        <v>179946.53971158963</v>
      </c>
      <c r="FA97">
        <f t="shared" si="116"/>
        <v>64389595.53971159</v>
      </c>
      <c r="FC97">
        <v>0.028</v>
      </c>
      <c r="FD97">
        <v>275926417.27109843</v>
      </c>
      <c r="FE97">
        <v>439182.8824327359</v>
      </c>
      <c r="FF97">
        <v>3936804577.7317824</v>
      </c>
      <c r="FG97">
        <v>1266962</v>
      </c>
      <c r="FH97">
        <v>31494437</v>
      </c>
      <c r="FI97">
        <f t="shared" si="117"/>
        <v>32761399</v>
      </c>
      <c r="FK97">
        <v>5430073.244288726</v>
      </c>
      <c r="FL97">
        <f t="shared" si="118"/>
        <v>152042.05084008432</v>
      </c>
      <c r="FM97">
        <f t="shared" si="119"/>
        <v>32913441.050840084</v>
      </c>
    </row>
    <row r="98" spans="3:169" ht="12.75">
      <c r="C98">
        <v>0.029</v>
      </c>
      <c r="D98">
        <v>291393385441.933</v>
      </c>
      <c r="E98">
        <v>973739567.862875</v>
      </c>
      <c r="F98">
        <v>511363634983.766</v>
      </c>
      <c r="G98">
        <v>2722000000</v>
      </c>
      <c r="H98">
        <f t="shared" si="70"/>
        <v>14829545414.529215</v>
      </c>
      <c r="I98">
        <f t="shared" si="71"/>
        <v>17551545414.529213</v>
      </c>
      <c r="K98">
        <v>714285684.6428571</v>
      </c>
      <c r="L98">
        <f t="shared" si="72"/>
        <v>20714284.854642857</v>
      </c>
      <c r="M98">
        <f t="shared" si="73"/>
        <v>17572259699.383854</v>
      </c>
      <c r="O98">
        <v>0.029</v>
      </c>
      <c r="P98">
        <v>57192640066.4571</v>
      </c>
      <c r="Q98">
        <v>182714477.793247</v>
      </c>
      <c r="R98">
        <v>117700623960.357</v>
      </c>
      <c r="S98">
        <v>508712526</v>
      </c>
      <c r="T98">
        <f t="shared" si="120"/>
        <v>3413318094.8503532</v>
      </c>
      <c r="U98">
        <f t="shared" si="74"/>
        <v>3922030620.8503532</v>
      </c>
      <c r="W98">
        <v>158789648.08655334</v>
      </c>
      <c r="X98">
        <f t="shared" si="75"/>
        <v>4604899.794510047</v>
      </c>
      <c r="Y98">
        <f t="shared" si="76"/>
        <v>3926635520.644863</v>
      </c>
      <c r="AA98">
        <v>0.029</v>
      </c>
      <c r="AB98">
        <v>26110488402.892326</v>
      </c>
      <c r="AC98">
        <v>79927660.21306314</v>
      </c>
      <c r="AD98">
        <v>62440780810.03876</v>
      </c>
      <c r="AE98">
        <v>223535346</v>
      </c>
      <c r="AF98">
        <f t="shared" si="121"/>
        <v>1810782643.4911242</v>
      </c>
      <c r="AG98">
        <f t="shared" si="77"/>
        <v>2034317989.4911242</v>
      </c>
      <c r="AI98">
        <v>81579001.98802291</v>
      </c>
      <c r="AJ98">
        <f t="shared" si="78"/>
        <v>2365791.0576526644</v>
      </c>
      <c r="AK98">
        <f t="shared" si="79"/>
        <v>2036683780.5487769</v>
      </c>
      <c r="AM98">
        <v>0.029</v>
      </c>
      <c r="AN98">
        <v>14558852888.636045</v>
      </c>
      <c r="AO98">
        <v>42621690.3313192</v>
      </c>
      <c r="AP98">
        <v>40669153077.352905</v>
      </c>
      <c r="AQ98">
        <v>119783611</v>
      </c>
      <c r="AR98">
        <f t="shared" si="80"/>
        <v>1179405439.2432344</v>
      </c>
      <c r="AS98">
        <f t="shared" si="81"/>
        <v>1299189050.2432344</v>
      </c>
      <c r="AU98">
        <v>51441107.725510456</v>
      </c>
      <c r="AV98">
        <f t="shared" si="82"/>
        <v>1491792.1240398034</v>
      </c>
      <c r="AW98">
        <f t="shared" si="83"/>
        <v>1300680842.3672743</v>
      </c>
      <c r="AY98">
        <v>0.029</v>
      </c>
      <c r="AZ98">
        <v>8948838538.567528</v>
      </c>
      <c r="BA98">
        <v>25002667.895421125</v>
      </c>
      <c r="BB98">
        <v>29356395300.531467</v>
      </c>
      <c r="BC98">
        <v>69746861</v>
      </c>
      <c r="BD98">
        <f t="shared" si="84"/>
        <v>851335463.7154126</v>
      </c>
      <c r="BE98">
        <f t="shared" si="85"/>
        <v>921082324.7154126</v>
      </c>
      <c r="BG98">
        <v>35946174.46652921</v>
      </c>
      <c r="BH98">
        <f t="shared" si="86"/>
        <v>1042439.0595293472</v>
      </c>
      <c r="BI98">
        <f t="shared" si="87"/>
        <v>922124763.7749419</v>
      </c>
      <c r="BK98">
        <v>0.029</v>
      </c>
      <c r="BL98">
        <v>5814232630.810917</v>
      </c>
      <c r="BM98">
        <v>15468004.070525639</v>
      </c>
      <c r="BN98">
        <v>22519349759.492287</v>
      </c>
      <c r="BO98">
        <v>43376321</v>
      </c>
      <c r="BP98">
        <f t="shared" si="88"/>
        <v>653061143.0252763</v>
      </c>
      <c r="BQ98">
        <f t="shared" si="89"/>
        <v>696437464.0252763</v>
      </c>
      <c r="BS98">
        <v>26701700.570213564</v>
      </c>
      <c r="BT98">
        <f t="shared" si="90"/>
        <v>774349.3165361934</v>
      </c>
      <c r="BU98">
        <f t="shared" si="91"/>
        <v>697211813.3418125</v>
      </c>
      <c r="BW98">
        <v>0.029</v>
      </c>
      <c r="BX98">
        <v>3907572859.308721</v>
      </c>
      <c r="BY98">
        <v>9873581.568520838</v>
      </c>
      <c r="BZ98">
        <v>17963887231.704277</v>
      </c>
      <c r="CA98">
        <v>27848417</v>
      </c>
      <c r="CB98">
        <v>485024955</v>
      </c>
      <c r="CC98">
        <f t="shared" si="93"/>
        <v>512873372</v>
      </c>
      <c r="CE98">
        <v>20644120.47439863</v>
      </c>
      <c r="CF98">
        <f t="shared" si="94"/>
        <v>598679.4937575604</v>
      </c>
      <c r="CG98">
        <f t="shared" si="95"/>
        <v>513472051.49375755</v>
      </c>
      <c r="CI98">
        <v>0.029</v>
      </c>
      <c r="CJ98">
        <v>2681489759.483802</v>
      </c>
      <c r="CK98">
        <v>6417323.5811567735</v>
      </c>
      <c r="CL98">
        <v>14706345607.38256</v>
      </c>
      <c r="CM98">
        <v>18215879</v>
      </c>
      <c r="CN98">
        <v>367658640</v>
      </c>
      <c r="CO98">
        <f t="shared" si="97"/>
        <v>385874519</v>
      </c>
      <c r="CQ98">
        <v>16409699.211673103</v>
      </c>
      <c r="CR98">
        <f t="shared" si="98"/>
        <v>475881.27713852003</v>
      </c>
      <c r="CS98">
        <f t="shared" si="99"/>
        <v>386350400.27713853</v>
      </c>
      <c r="CU98">
        <v>0.029</v>
      </c>
      <c r="CV98">
        <v>1862291442.2757006</v>
      </c>
      <c r="CW98">
        <v>4208044.186541391</v>
      </c>
      <c r="CX98">
        <v>12240383007.887611</v>
      </c>
      <c r="CY98">
        <v>11843439</v>
      </c>
      <c r="CZ98">
        <v>269288426</v>
      </c>
      <c r="DA98">
        <f t="shared" si="101"/>
        <v>281131865</v>
      </c>
      <c r="DC98">
        <v>13306310.910407212</v>
      </c>
      <c r="DD98">
        <f t="shared" si="102"/>
        <v>385883.0164018092</v>
      </c>
      <c r="DE98">
        <f t="shared" si="103"/>
        <v>281517748.0164018</v>
      </c>
      <c r="DG98">
        <v>0.029</v>
      </c>
      <c r="DH98">
        <v>1299808781.904355</v>
      </c>
      <c r="DI98">
        <v>2763416.634004327</v>
      </c>
      <c r="DJ98">
        <v>10274310422.45355</v>
      </c>
      <c r="DK98">
        <v>7832671</v>
      </c>
      <c r="DL98">
        <v>195211898</v>
      </c>
      <c r="DM98">
        <f t="shared" si="105"/>
        <v>203044569</v>
      </c>
      <c r="DO98">
        <v>10948166.021051466</v>
      </c>
      <c r="DP98">
        <f t="shared" si="106"/>
        <v>317496.81461049255</v>
      </c>
      <c r="DQ98">
        <f t="shared" si="107"/>
        <v>203362065.81461048</v>
      </c>
      <c r="DS98">
        <v>0.029</v>
      </c>
      <c r="DT98">
        <v>905740821.941225</v>
      </c>
      <c r="DU98">
        <v>1804625.2164291083</v>
      </c>
      <c r="DV98">
        <v>8618775609.806866</v>
      </c>
      <c r="DW98">
        <v>5155866</v>
      </c>
      <c r="DX98">
        <v>129281634</v>
      </c>
      <c r="DY98">
        <f t="shared" si="108"/>
        <v>134437500</v>
      </c>
      <c r="EA98">
        <v>9104501.587054906</v>
      </c>
      <c r="EB98">
        <f t="shared" si="109"/>
        <v>264030.5460245923</v>
      </c>
      <c r="EC98">
        <f t="shared" si="110"/>
        <v>134701530.5460246</v>
      </c>
      <c r="EE98">
        <v>0.029</v>
      </c>
      <c r="EF98">
        <v>625339155.5610839</v>
      </c>
      <c r="EG98">
        <v>1162406.840851802</v>
      </c>
      <c r="EH98">
        <v>7127334878.967089</v>
      </c>
      <c r="EI98">
        <v>3351094</v>
      </c>
      <c r="EJ98">
        <v>92655353</v>
      </c>
      <c r="EK98">
        <f t="shared" si="111"/>
        <v>96006447</v>
      </c>
      <c r="EM98">
        <v>7629458.166354525</v>
      </c>
      <c r="EN98">
        <f t="shared" si="112"/>
        <v>221254.28682428124</v>
      </c>
      <c r="EO98">
        <f t="shared" si="113"/>
        <v>96227701.28682429</v>
      </c>
      <c r="EQ98">
        <v>0.029</v>
      </c>
      <c r="ER98">
        <v>423246083.7607877</v>
      </c>
      <c r="ES98">
        <v>730207.1935094803</v>
      </c>
      <c r="ET98">
        <v>5647732192.3943815</v>
      </c>
      <c r="EU98">
        <v>2084595</v>
      </c>
      <c r="EV98">
        <v>62125054</v>
      </c>
      <c r="EW98">
        <f t="shared" si="114"/>
        <v>64209649</v>
      </c>
      <c r="EY98">
        <v>6426662.132556773</v>
      </c>
      <c r="EZ98">
        <f t="shared" si="115"/>
        <v>186373.20184414642</v>
      </c>
      <c r="FA98">
        <f t="shared" si="116"/>
        <v>64396022.20184415</v>
      </c>
      <c r="FC98">
        <v>0.029</v>
      </c>
      <c r="FD98">
        <v>275926417.27109843</v>
      </c>
      <c r="FE98">
        <v>439182.8824327359</v>
      </c>
      <c r="FF98">
        <v>3936804577.7317824</v>
      </c>
      <c r="FG98">
        <v>1266962</v>
      </c>
      <c r="FH98">
        <v>31494437</v>
      </c>
      <c r="FI98">
        <f t="shared" si="117"/>
        <v>32761399</v>
      </c>
      <c r="FK98">
        <v>5430073.244288726</v>
      </c>
      <c r="FL98">
        <f t="shared" si="118"/>
        <v>157472.12408437306</v>
      </c>
      <c r="FM98">
        <f t="shared" si="119"/>
        <v>32918871.124084372</v>
      </c>
    </row>
    <row r="99" spans="3:169" ht="12.75">
      <c r="C99">
        <v>0.03</v>
      </c>
      <c r="D99">
        <v>291393385441.933</v>
      </c>
      <c r="E99">
        <v>973739567.862875</v>
      </c>
      <c r="F99">
        <v>511363634983.766</v>
      </c>
      <c r="G99">
        <v>2722000000</v>
      </c>
      <c r="H99">
        <f t="shared" si="70"/>
        <v>15340909049.51298</v>
      </c>
      <c r="I99">
        <f t="shared" si="71"/>
        <v>18062909049.512978</v>
      </c>
      <c r="K99">
        <v>714285684.6428571</v>
      </c>
      <c r="L99">
        <f t="shared" si="72"/>
        <v>21428570.539285712</v>
      </c>
      <c r="M99">
        <f t="shared" si="73"/>
        <v>18084337620.052265</v>
      </c>
      <c r="O99">
        <v>0.03</v>
      </c>
      <c r="P99">
        <v>57192640066.4571</v>
      </c>
      <c r="Q99">
        <v>182714477.793247</v>
      </c>
      <c r="R99">
        <v>117700623960.357</v>
      </c>
      <c r="S99">
        <v>508712526</v>
      </c>
      <c r="T99">
        <f t="shared" si="120"/>
        <v>3531018718.8107095</v>
      </c>
      <c r="U99">
        <f t="shared" si="74"/>
        <v>4039731244.8107095</v>
      </c>
      <c r="W99">
        <v>158789648.08655334</v>
      </c>
      <c r="X99">
        <f t="shared" si="75"/>
        <v>4763689.442596599</v>
      </c>
      <c r="Y99">
        <f t="shared" si="76"/>
        <v>4044494934.253306</v>
      </c>
      <c r="AA99">
        <v>0.03</v>
      </c>
      <c r="AB99">
        <v>26110488402.892326</v>
      </c>
      <c r="AC99">
        <v>79927660.21306314</v>
      </c>
      <c r="AD99">
        <v>62440780810.03876</v>
      </c>
      <c r="AE99">
        <v>223535346</v>
      </c>
      <c r="AF99">
        <f t="shared" si="121"/>
        <v>1873223424.3011627</v>
      </c>
      <c r="AG99">
        <f t="shared" si="77"/>
        <v>2096758770.3011627</v>
      </c>
      <c r="AI99">
        <v>81579001.98802291</v>
      </c>
      <c r="AJ99">
        <f t="shared" si="78"/>
        <v>2447370.059640687</v>
      </c>
      <c r="AK99">
        <f t="shared" si="79"/>
        <v>2099206140.3608034</v>
      </c>
      <c r="AM99">
        <v>0.03</v>
      </c>
      <c r="AN99">
        <v>14558852888.636045</v>
      </c>
      <c r="AO99">
        <v>42621690.3313192</v>
      </c>
      <c r="AP99">
        <v>40669153077.352905</v>
      </c>
      <c r="AQ99">
        <v>119783611</v>
      </c>
      <c r="AR99">
        <f t="shared" si="80"/>
        <v>1220074592.3205872</v>
      </c>
      <c r="AS99">
        <f t="shared" si="81"/>
        <v>1339858203.3205872</v>
      </c>
      <c r="AU99">
        <v>51441107.725510456</v>
      </c>
      <c r="AV99">
        <f t="shared" si="82"/>
        <v>1543233.2317653135</v>
      </c>
      <c r="AW99">
        <f t="shared" si="83"/>
        <v>1341401436.5523524</v>
      </c>
      <c r="AY99">
        <v>0.03</v>
      </c>
      <c r="AZ99">
        <v>8948838538.567528</v>
      </c>
      <c r="BA99">
        <v>25002667.895421125</v>
      </c>
      <c r="BB99">
        <v>29356395300.531467</v>
      </c>
      <c r="BC99">
        <v>69746861</v>
      </c>
      <c r="BD99">
        <f t="shared" si="84"/>
        <v>880691859.015944</v>
      </c>
      <c r="BE99">
        <f t="shared" si="85"/>
        <v>950438720.015944</v>
      </c>
      <c r="BG99">
        <v>35946174.46652921</v>
      </c>
      <c r="BH99">
        <f t="shared" si="86"/>
        <v>1078385.2339958763</v>
      </c>
      <c r="BI99">
        <f t="shared" si="87"/>
        <v>951517105.2499399</v>
      </c>
      <c r="BK99">
        <v>0.03</v>
      </c>
      <c r="BL99">
        <v>5814232630.810917</v>
      </c>
      <c r="BM99">
        <v>15468004.070525639</v>
      </c>
      <c r="BN99">
        <v>22519349759.492287</v>
      </c>
      <c r="BO99">
        <v>43376321</v>
      </c>
      <c r="BP99">
        <f>BN99*BK99</f>
        <v>675580492.7847686</v>
      </c>
      <c r="BQ99">
        <f t="shared" si="89"/>
        <v>718956813.7847686</v>
      </c>
      <c r="BS99">
        <v>26701700.570213564</v>
      </c>
      <c r="BT99">
        <f t="shared" si="90"/>
        <v>801051.0171064069</v>
      </c>
      <c r="BU99">
        <f t="shared" si="91"/>
        <v>719757864.801875</v>
      </c>
      <c r="BW99">
        <v>0.03</v>
      </c>
      <c r="BX99">
        <v>3907572859.308721</v>
      </c>
      <c r="BY99">
        <v>9873581.568520838</v>
      </c>
      <c r="BZ99">
        <v>17963887231.704277</v>
      </c>
      <c r="CA99">
        <v>27848417</v>
      </c>
      <c r="CB99">
        <v>485024955</v>
      </c>
      <c r="CC99">
        <f t="shared" si="93"/>
        <v>512873372</v>
      </c>
      <c r="CE99">
        <v>20644120.47439863</v>
      </c>
      <c r="CF99">
        <f t="shared" si="94"/>
        <v>619323.6142319589</v>
      </c>
      <c r="CG99">
        <f t="shared" si="95"/>
        <v>513492695.61423194</v>
      </c>
      <c r="CI99">
        <v>0.03</v>
      </c>
      <c r="CJ99">
        <v>2681489759.483802</v>
      </c>
      <c r="CK99">
        <v>6417323.5811567735</v>
      </c>
      <c r="CL99">
        <v>14706345607.38256</v>
      </c>
      <c r="CM99">
        <v>18215879</v>
      </c>
      <c r="CN99">
        <v>367658640</v>
      </c>
      <c r="CO99">
        <f t="shared" si="97"/>
        <v>385874519</v>
      </c>
      <c r="CQ99">
        <v>16409699.211673103</v>
      </c>
      <c r="CR99">
        <f t="shared" si="98"/>
        <v>492290.9763501931</v>
      </c>
      <c r="CS99">
        <f t="shared" si="99"/>
        <v>386366809.9763502</v>
      </c>
      <c r="CU99">
        <v>0.03</v>
      </c>
      <c r="CV99">
        <v>1862291442.2757006</v>
      </c>
      <c r="CW99">
        <v>4208044.186541391</v>
      </c>
      <c r="CX99">
        <v>12240383007.887611</v>
      </c>
      <c r="CY99">
        <v>11843439</v>
      </c>
      <c r="CZ99">
        <v>269288426</v>
      </c>
      <c r="DA99">
        <f t="shared" si="101"/>
        <v>281131865</v>
      </c>
      <c r="DC99">
        <v>13306310.910407212</v>
      </c>
      <c r="DD99">
        <f t="shared" si="102"/>
        <v>399189.32731221634</v>
      </c>
      <c r="DE99">
        <f t="shared" si="103"/>
        <v>281531054.32731223</v>
      </c>
      <c r="DG99">
        <v>0.03</v>
      </c>
      <c r="DH99">
        <v>1299808781.904355</v>
      </c>
      <c r="DI99">
        <v>2763416.634004327</v>
      </c>
      <c r="DJ99">
        <v>10274310422.45355</v>
      </c>
      <c r="DK99">
        <v>7832671</v>
      </c>
      <c r="DL99">
        <v>195211898</v>
      </c>
      <c r="DM99">
        <f t="shared" si="105"/>
        <v>203044569</v>
      </c>
      <c r="DO99">
        <v>10948166.021051466</v>
      </c>
      <c r="DP99">
        <f t="shared" si="106"/>
        <v>328444.98063154396</v>
      </c>
      <c r="DQ99">
        <f t="shared" si="107"/>
        <v>203373013.98063153</v>
      </c>
      <c r="DS99">
        <v>0.03</v>
      </c>
      <c r="DT99">
        <v>905740821.941225</v>
      </c>
      <c r="DU99">
        <v>1804625.2164291083</v>
      </c>
      <c r="DV99">
        <v>8618775609.806866</v>
      </c>
      <c r="DW99">
        <v>5155866</v>
      </c>
      <c r="DX99">
        <v>129281634</v>
      </c>
      <c r="DY99">
        <f t="shared" si="108"/>
        <v>134437500</v>
      </c>
      <c r="EA99">
        <v>9104501.587054906</v>
      </c>
      <c r="EB99">
        <f t="shared" si="109"/>
        <v>273135.04761164717</v>
      </c>
      <c r="EC99">
        <f t="shared" si="110"/>
        <v>134710635.04761165</v>
      </c>
      <c r="EE99">
        <v>0.03</v>
      </c>
      <c r="EF99">
        <v>625339155.5610839</v>
      </c>
      <c r="EG99">
        <v>1162406.840851802</v>
      </c>
      <c r="EH99">
        <v>7127334878.967089</v>
      </c>
      <c r="EI99">
        <v>3351094</v>
      </c>
      <c r="EJ99">
        <v>92655353</v>
      </c>
      <c r="EK99">
        <f t="shared" si="111"/>
        <v>96006447</v>
      </c>
      <c r="EM99">
        <v>7629458.166354525</v>
      </c>
      <c r="EN99">
        <f t="shared" si="112"/>
        <v>228883.74499063575</v>
      </c>
      <c r="EO99">
        <f t="shared" si="113"/>
        <v>96235330.74499063</v>
      </c>
      <c r="EQ99">
        <v>0.03</v>
      </c>
      <c r="ER99">
        <v>423246083.7607877</v>
      </c>
      <c r="ES99">
        <v>730207.1935094803</v>
      </c>
      <c r="ET99">
        <v>5647732192.3943815</v>
      </c>
      <c r="EU99">
        <v>2084595</v>
      </c>
      <c r="EV99">
        <v>62125054</v>
      </c>
      <c r="EW99">
        <f t="shared" si="114"/>
        <v>64209649</v>
      </c>
      <c r="EY99">
        <v>6426662.132556773</v>
      </c>
      <c r="EZ99">
        <f t="shared" si="115"/>
        <v>192799.86397670317</v>
      </c>
      <c r="FA99">
        <f t="shared" si="116"/>
        <v>64402448.8639767</v>
      </c>
      <c r="FC99">
        <v>0.03</v>
      </c>
      <c r="FD99">
        <v>275926417.27109843</v>
      </c>
      <c r="FE99">
        <v>439182.8824327359</v>
      </c>
      <c r="FF99">
        <v>3936804577.7317824</v>
      </c>
      <c r="FG99">
        <v>1266962</v>
      </c>
      <c r="FH99">
        <v>31494437</v>
      </c>
      <c r="FI99">
        <f t="shared" si="117"/>
        <v>32761399</v>
      </c>
      <c r="FK99">
        <v>5430073.244288726</v>
      </c>
      <c r="FL99">
        <f t="shared" si="118"/>
        <v>162902.19732866177</v>
      </c>
      <c r="FM99">
        <f t="shared" si="119"/>
        <v>32924301.19732866</v>
      </c>
    </row>
    <row r="100" spans="3:169" ht="12.75">
      <c r="C100">
        <v>0.031</v>
      </c>
      <c r="D100">
        <v>291393385441.933</v>
      </c>
      <c r="E100">
        <v>973739567.862875</v>
      </c>
      <c r="F100">
        <v>511363634983.766</v>
      </c>
      <c r="G100">
        <v>2722000000</v>
      </c>
      <c r="H100">
        <f t="shared" si="70"/>
        <v>15852272684.496746</v>
      </c>
      <c r="I100">
        <f t="shared" si="71"/>
        <v>18574272684.496746</v>
      </c>
      <c r="K100">
        <v>714285684.6428571</v>
      </c>
      <c r="L100">
        <f t="shared" si="72"/>
        <v>22142856.22392857</v>
      </c>
      <c r="M100">
        <f t="shared" si="73"/>
        <v>18596415540.720676</v>
      </c>
      <c r="O100">
        <v>0.031</v>
      </c>
      <c r="P100">
        <v>57192640066.4571</v>
      </c>
      <c r="Q100">
        <v>182714477.793247</v>
      </c>
      <c r="R100">
        <v>117700623960.357</v>
      </c>
      <c r="S100">
        <v>508712526</v>
      </c>
      <c r="T100">
        <f t="shared" si="120"/>
        <v>3648719342.7710667</v>
      </c>
      <c r="U100">
        <f t="shared" si="74"/>
        <v>4157431868.7710667</v>
      </c>
      <c r="W100">
        <v>158789648.08655334</v>
      </c>
      <c r="X100">
        <f t="shared" si="75"/>
        <v>4922479.090683153</v>
      </c>
      <c r="Y100">
        <f t="shared" si="76"/>
        <v>4162354347.8617496</v>
      </c>
      <c r="AA100">
        <v>0.031</v>
      </c>
      <c r="AB100">
        <v>26110488402.892326</v>
      </c>
      <c r="AC100">
        <v>79927660.21306314</v>
      </c>
      <c r="AD100">
        <v>62440780810.03876</v>
      </c>
      <c r="AE100">
        <v>223535346</v>
      </c>
      <c r="AF100">
        <f t="shared" si="121"/>
        <v>1935664205.1112015</v>
      </c>
      <c r="AG100">
        <f t="shared" si="77"/>
        <v>2159199551.1112013</v>
      </c>
      <c r="AI100">
        <v>81579001.98802291</v>
      </c>
      <c r="AJ100">
        <f t="shared" si="78"/>
        <v>2528949.06162871</v>
      </c>
      <c r="AK100">
        <f t="shared" si="79"/>
        <v>2161728500.17283</v>
      </c>
      <c r="AM100">
        <v>0.031</v>
      </c>
      <c r="AN100">
        <v>14558852888.636045</v>
      </c>
      <c r="AO100">
        <v>42621690.3313192</v>
      </c>
      <c r="AP100">
        <v>40669153077.352905</v>
      </c>
      <c r="AQ100">
        <v>119783611</v>
      </c>
      <c r="AR100">
        <f t="shared" si="80"/>
        <v>1260743745.3979402</v>
      </c>
      <c r="AS100">
        <f t="shared" si="81"/>
        <v>1380527356.3979402</v>
      </c>
      <c r="AU100">
        <v>51441107.725510456</v>
      </c>
      <c r="AV100">
        <f t="shared" si="82"/>
        <v>1594674.3394908241</v>
      </c>
      <c r="AW100">
        <f t="shared" si="83"/>
        <v>1382122030.737431</v>
      </c>
      <c r="AY100">
        <v>0.031</v>
      </c>
      <c r="AZ100">
        <v>8948838538.567528</v>
      </c>
      <c r="BA100">
        <v>25002667.895421125</v>
      </c>
      <c r="BB100">
        <v>29356395300.531467</v>
      </c>
      <c r="BC100">
        <v>69746861</v>
      </c>
      <c r="BD100">
        <f t="shared" si="84"/>
        <v>910048254.3164755</v>
      </c>
      <c r="BE100">
        <f t="shared" si="85"/>
        <v>979795115.3164755</v>
      </c>
      <c r="BG100">
        <v>35946174.46652921</v>
      </c>
      <c r="BH100">
        <f t="shared" si="86"/>
        <v>1114331.4084624057</v>
      </c>
      <c r="BI100">
        <f t="shared" si="87"/>
        <v>980909446.7249379</v>
      </c>
      <c r="BK100">
        <v>0.031</v>
      </c>
      <c r="BL100">
        <v>5814232630.810917</v>
      </c>
      <c r="BM100">
        <v>15468004.070525639</v>
      </c>
      <c r="BN100">
        <v>22519349759.492287</v>
      </c>
      <c r="BO100">
        <v>43376321</v>
      </c>
      <c r="BP100">
        <v>675580493</v>
      </c>
      <c r="BQ100">
        <f t="shared" si="89"/>
        <v>718956814</v>
      </c>
      <c r="BS100">
        <v>26701700.570213564</v>
      </c>
      <c r="BT100">
        <f t="shared" si="90"/>
        <v>827752.7176766205</v>
      </c>
      <c r="BU100">
        <f t="shared" si="91"/>
        <v>719784566.7176766</v>
      </c>
      <c r="BW100">
        <v>0.031</v>
      </c>
      <c r="BX100">
        <v>3907572859.308721</v>
      </c>
      <c r="BY100">
        <v>9873581.568520838</v>
      </c>
      <c r="BZ100">
        <v>17963887231.704277</v>
      </c>
      <c r="CA100">
        <v>27848417</v>
      </c>
      <c r="CB100">
        <v>485024955</v>
      </c>
      <c r="CC100">
        <f t="shared" si="93"/>
        <v>512873372</v>
      </c>
      <c r="CE100">
        <v>20644120.47439863</v>
      </c>
      <c r="CF100">
        <f t="shared" si="94"/>
        <v>639967.7347063576</v>
      </c>
      <c r="CG100">
        <f t="shared" si="95"/>
        <v>513513339.73470634</v>
      </c>
      <c r="CI100">
        <v>0.031</v>
      </c>
      <c r="CJ100">
        <v>2681489759.483802</v>
      </c>
      <c r="CK100">
        <v>6417323.5811567735</v>
      </c>
      <c r="CL100">
        <v>14706345607.38256</v>
      </c>
      <c r="CM100">
        <v>18215879</v>
      </c>
      <c r="CN100">
        <v>367658640</v>
      </c>
      <c r="CO100">
        <f t="shared" si="97"/>
        <v>385874519</v>
      </c>
      <c r="CQ100">
        <v>16409699.211673103</v>
      </c>
      <c r="CR100">
        <f t="shared" si="98"/>
        <v>508700.6755618662</v>
      </c>
      <c r="CS100">
        <f t="shared" si="99"/>
        <v>386383219.67556185</v>
      </c>
      <c r="CU100">
        <v>0.031</v>
      </c>
      <c r="CV100">
        <v>1862291442.2757006</v>
      </c>
      <c r="CW100">
        <v>4208044.186541391</v>
      </c>
      <c r="CX100">
        <v>12240383007.887611</v>
      </c>
      <c r="CY100">
        <v>11843439</v>
      </c>
      <c r="CZ100">
        <v>269288426</v>
      </c>
      <c r="DA100">
        <f t="shared" si="101"/>
        <v>281131865</v>
      </c>
      <c r="DC100">
        <v>13306310.910407212</v>
      </c>
      <c r="DD100">
        <f t="shared" si="102"/>
        <v>412495.63822262356</v>
      </c>
      <c r="DE100">
        <f t="shared" si="103"/>
        <v>281544360.63822263</v>
      </c>
      <c r="DG100">
        <v>0.031</v>
      </c>
      <c r="DH100">
        <v>1299808781.904355</v>
      </c>
      <c r="DI100">
        <v>2763416.634004327</v>
      </c>
      <c r="DJ100">
        <v>10274310422.45355</v>
      </c>
      <c r="DK100">
        <v>7832671</v>
      </c>
      <c r="DL100">
        <v>195211898</v>
      </c>
      <c r="DM100">
        <f t="shared" si="105"/>
        <v>203044569</v>
      </c>
      <c r="DO100">
        <v>10948166.021051466</v>
      </c>
      <c r="DP100">
        <f t="shared" si="106"/>
        <v>339393.14665259543</v>
      </c>
      <c r="DQ100">
        <f t="shared" si="107"/>
        <v>203383962.1466526</v>
      </c>
      <c r="DS100">
        <v>0.031</v>
      </c>
      <c r="DT100">
        <v>905740821.941225</v>
      </c>
      <c r="DU100">
        <v>1804625.2164291083</v>
      </c>
      <c r="DV100">
        <v>8618775609.806866</v>
      </c>
      <c r="DW100">
        <v>5155866</v>
      </c>
      <c r="DX100">
        <v>129281634</v>
      </c>
      <c r="DY100">
        <f t="shared" si="108"/>
        <v>134437500</v>
      </c>
      <c r="EA100">
        <v>9104501.587054906</v>
      </c>
      <c r="EB100">
        <f t="shared" si="109"/>
        <v>282239.5491987021</v>
      </c>
      <c r="EC100">
        <f t="shared" si="110"/>
        <v>134719739.54919872</v>
      </c>
      <c r="EE100">
        <v>0.031</v>
      </c>
      <c r="EF100">
        <v>625339155.5610839</v>
      </c>
      <c r="EG100">
        <v>1162406.840851802</v>
      </c>
      <c r="EH100">
        <v>7127334878.967089</v>
      </c>
      <c r="EI100">
        <v>3351094</v>
      </c>
      <c r="EJ100">
        <v>92655353</v>
      </c>
      <c r="EK100">
        <f t="shared" si="111"/>
        <v>96006447</v>
      </c>
      <c r="EM100">
        <v>7629458.166354525</v>
      </c>
      <c r="EN100">
        <f t="shared" si="112"/>
        <v>236513.20315699026</v>
      </c>
      <c r="EO100">
        <f t="shared" si="113"/>
        <v>96242960.203157</v>
      </c>
      <c r="EQ100">
        <v>0.031</v>
      </c>
      <c r="ER100">
        <v>423246083.7607877</v>
      </c>
      <c r="ES100">
        <v>730207.1935094803</v>
      </c>
      <c r="ET100">
        <v>5647732192.3943815</v>
      </c>
      <c r="EU100">
        <v>2084595</v>
      </c>
      <c r="EV100">
        <v>62125054</v>
      </c>
      <c r="EW100">
        <f t="shared" si="114"/>
        <v>64209649</v>
      </c>
      <c r="EY100">
        <v>6426662.132556773</v>
      </c>
      <c r="EZ100">
        <f t="shared" si="115"/>
        <v>199226.52610925995</v>
      </c>
      <c r="FA100">
        <f t="shared" si="116"/>
        <v>64408875.52610926</v>
      </c>
      <c r="FC100">
        <v>0.031</v>
      </c>
      <c r="FD100">
        <v>275926417.27109843</v>
      </c>
      <c r="FE100">
        <v>439182.8824327359</v>
      </c>
      <c r="FF100">
        <v>3936804577.7317824</v>
      </c>
      <c r="FG100">
        <v>1266962</v>
      </c>
      <c r="FH100">
        <v>31494437</v>
      </c>
      <c r="FI100">
        <f t="shared" si="117"/>
        <v>32761399</v>
      </c>
      <c r="FK100">
        <v>5430073.244288726</v>
      </c>
      <c r="FL100">
        <f t="shared" si="118"/>
        <v>168332.2705729505</v>
      </c>
      <c r="FM100">
        <f t="shared" si="119"/>
        <v>32929731.27057295</v>
      </c>
    </row>
    <row r="101" spans="3:169" ht="12.75">
      <c r="C101">
        <v>0.032</v>
      </c>
      <c r="D101">
        <v>291393385441.933</v>
      </c>
      <c r="E101">
        <v>973739567.862875</v>
      </c>
      <c r="F101">
        <v>511363634983.766</v>
      </c>
      <c r="G101">
        <v>2722000000</v>
      </c>
      <c r="H101">
        <f t="shared" si="70"/>
        <v>16363636319.480513</v>
      </c>
      <c r="I101">
        <f t="shared" si="71"/>
        <v>19085636319.480515</v>
      </c>
      <c r="K101">
        <v>714285684.6428571</v>
      </c>
      <c r="L101">
        <f t="shared" si="72"/>
        <v>22857141.908571426</v>
      </c>
      <c r="M101">
        <f t="shared" si="73"/>
        <v>19108493461.389088</v>
      </c>
      <c r="O101">
        <v>0.032</v>
      </c>
      <c r="P101">
        <v>57192640066.4571</v>
      </c>
      <c r="Q101">
        <v>182714477.793247</v>
      </c>
      <c r="R101">
        <v>117700623960.357</v>
      </c>
      <c r="S101">
        <v>508712526</v>
      </c>
      <c r="T101">
        <f t="shared" si="120"/>
        <v>3766419966.731424</v>
      </c>
      <c r="U101">
        <f t="shared" si="74"/>
        <v>4275132492.731424</v>
      </c>
      <c r="W101">
        <v>158789648.08655334</v>
      </c>
      <c r="X101">
        <f t="shared" si="75"/>
        <v>5081268.738769707</v>
      </c>
      <c r="Y101">
        <f t="shared" si="76"/>
        <v>4280213761.4701934</v>
      </c>
      <c r="AA101">
        <v>0.032</v>
      </c>
      <c r="AB101">
        <v>26110488402.892326</v>
      </c>
      <c r="AC101">
        <v>79927660.21306314</v>
      </c>
      <c r="AD101">
        <v>62440780810.03876</v>
      </c>
      <c r="AE101">
        <v>223535346</v>
      </c>
      <c r="AF101">
        <f t="shared" si="121"/>
        <v>1998104985.9212403</v>
      </c>
      <c r="AG101">
        <f t="shared" si="77"/>
        <v>2221640331.9212403</v>
      </c>
      <c r="AI101">
        <v>81579001.98802291</v>
      </c>
      <c r="AJ101">
        <f t="shared" si="78"/>
        <v>2610528.063616733</v>
      </c>
      <c r="AK101">
        <f t="shared" si="79"/>
        <v>2224250859.984857</v>
      </c>
      <c r="AM101">
        <v>0.032</v>
      </c>
      <c r="AN101">
        <v>14558852888.636045</v>
      </c>
      <c r="AO101">
        <v>42621690.3313192</v>
      </c>
      <c r="AP101">
        <v>40669153077.352905</v>
      </c>
      <c r="AQ101">
        <v>119783611</v>
      </c>
      <c r="AR101">
        <f t="shared" si="80"/>
        <v>1301412898.475293</v>
      </c>
      <c r="AS101">
        <f t="shared" si="81"/>
        <v>1421196509.475293</v>
      </c>
      <c r="AU101">
        <v>51441107.725510456</v>
      </c>
      <c r="AV101">
        <f t="shared" si="82"/>
        <v>1646115.4472163345</v>
      </c>
      <c r="AW101">
        <f t="shared" si="83"/>
        <v>1422842624.9225092</v>
      </c>
      <c r="AY101">
        <v>0.032</v>
      </c>
      <c r="AZ101">
        <v>8948838538.567528</v>
      </c>
      <c r="BA101">
        <v>25002667.895421125</v>
      </c>
      <c r="BB101">
        <v>29356395300.531467</v>
      </c>
      <c r="BC101">
        <v>69746861</v>
      </c>
      <c r="BD101">
        <f t="shared" si="84"/>
        <v>939404649.617007</v>
      </c>
      <c r="BE101">
        <f t="shared" si="85"/>
        <v>1009151510.617007</v>
      </c>
      <c r="BG101">
        <v>35946174.46652921</v>
      </c>
      <c r="BH101">
        <f t="shared" si="86"/>
        <v>1150277.5829289348</v>
      </c>
      <c r="BI101">
        <f t="shared" si="87"/>
        <v>1010301788.1999359</v>
      </c>
      <c r="BK101">
        <v>0.032</v>
      </c>
      <c r="BL101">
        <v>5814232630.810917</v>
      </c>
      <c r="BM101">
        <v>15468004.070525639</v>
      </c>
      <c r="BN101">
        <v>22519349759.492287</v>
      </c>
      <c r="BO101">
        <v>43376321</v>
      </c>
      <c r="BP101">
        <v>675580493</v>
      </c>
      <c r="BQ101">
        <f t="shared" si="89"/>
        <v>718956814</v>
      </c>
      <c r="BS101">
        <v>26701700.570213564</v>
      </c>
      <c r="BT101">
        <f t="shared" si="90"/>
        <v>854454.4182468341</v>
      </c>
      <c r="BU101">
        <f t="shared" si="91"/>
        <v>719811268.4182469</v>
      </c>
      <c r="BW101">
        <v>0.032</v>
      </c>
      <c r="BX101">
        <v>3907572859.308721</v>
      </c>
      <c r="BY101">
        <v>9873581.568520838</v>
      </c>
      <c r="BZ101">
        <v>17963887231.704277</v>
      </c>
      <c r="CA101">
        <v>27848417</v>
      </c>
      <c r="CB101">
        <v>485024955</v>
      </c>
      <c r="CC101">
        <f t="shared" si="93"/>
        <v>512873372</v>
      </c>
      <c r="CE101">
        <v>20644120.47439863</v>
      </c>
      <c r="CF101">
        <f t="shared" si="94"/>
        <v>660611.8551807562</v>
      </c>
      <c r="CG101">
        <f t="shared" si="95"/>
        <v>513533983.85518074</v>
      </c>
      <c r="CI101">
        <v>0.032</v>
      </c>
      <c r="CJ101">
        <v>2681489759.483802</v>
      </c>
      <c r="CK101">
        <v>6417323.5811567735</v>
      </c>
      <c r="CL101">
        <v>14706345607.38256</v>
      </c>
      <c r="CM101">
        <v>18215879</v>
      </c>
      <c r="CN101">
        <v>367658640</v>
      </c>
      <c r="CO101">
        <f t="shared" si="97"/>
        <v>385874519</v>
      </c>
      <c r="CQ101">
        <v>16409699.211673103</v>
      </c>
      <c r="CR101">
        <f t="shared" si="98"/>
        <v>525110.3747735394</v>
      </c>
      <c r="CS101">
        <f t="shared" si="99"/>
        <v>386399629.37477356</v>
      </c>
      <c r="CU101">
        <v>0.032</v>
      </c>
      <c r="CV101">
        <v>1862291442.2757006</v>
      </c>
      <c r="CW101">
        <v>4208044.186541391</v>
      </c>
      <c r="CX101">
        <v>12240383007.887611</v>
      </c>
      <c r="CY101">
        <v>11843439</v>
      </c>
      <c r="CZ101">
        <v>269288426</v>
      </c>
      <c r="DA101">
        <f t="shared" si="101"/>
        <v>281131865</v>
      </c>
      <c r="DC101">
        <v>13306310.910407212</v>
      </c>
      <c r="DD101">
        <f t="shared" si="102"/>
        <v>425801.9491330308</v>
      </c>
      <c r="DE101">
        <f t="shared" si="103"/>
        <v>281557666.94913304</v>
      </c>
      <c r="DG101">
        <v>0.032</v>
      </c>
      <c r="DH101">
        <v>1299808781.904355</v>
      </c>
      <c r="DI101">
        <v>2763416.634004327</v>
      </c>
      <c r="DJ101">
        <v>10274310422.45355</v>
      </c>
      <c r="DK101">
        <v>7832671</v>
      </c>
      <c r="DL101">
        <v>195211898</v>
      </c>
      <c r="DM101">
        <f t="shared" si="105"/>
        <v>203044569</v>
      </c>
      <c r="DO101">
        <v>10948166.021051466</v>
      </c>
      <c r="DP101">
        <f t="shared" si="106"/>
        <v>350341.31267364696</v>
      </c>
      <c r="DQ101">
        <f t="shared" si="107"/>
        <v>203394910.31267366</v>
      </c>
      <c r="DS101">
        <v>0.032</v>
      </c>
      <c r="DT101">
        <v>905740821.941225</v>
      </c>
      <c r="DU101">
        <v>1804625.2164291083</v>
      </c>
      <c r="DV101">
        <v>8618775609.806866</v>
      </c>
      <c r="DW101">
        <v>5155866</v>
      </c>
      <c r="DX101">
        <v>129281634</v>
      </c>
      <c r="DY101">
        <f t="shared" si="108"/>
        <v>134437500</v>
      </c>
      <c r="EA101">
        <v>9104501.587054906</v>
      </c>
      <c r="EB101">
        <f t="shared" si="109"/>
        <v>291344.050785757</v>
      </c>
      <c r="EC101">
        <f t="shared" si="110"/>
        <v>134728844.05078575</v>
      </c>
      <c r="EE101">
        <v>0.032</v>
      </c>
      <c r="EF101">
        <v>625339155.5610839</v>
      </c>
      <c r="EG101">
        <v>1162406.840851802</v>
      </c>
      <c r="EH101">
        <v>7127334878.967089</v>
      </c>
      <c r="EI101">
        <v>3351094</v>
      </c>
      <c r="EJ101">
        <v>92655353</v>
      </c>
      <c r="EK101">
        <f t="shared" si="111"/>
        <v>96006447</v>
      </c>
      <c r="EM101">
        <v>7629458.166354525</v>
      </c>
      <c r="EN101">
        <f t="shared" si="112"/>
        <v>244142.6613233448</v>
      </c>
      <c r="EO101">
        <f t="shared" si="113"/>
        <v>96250589.66132334</v>
      </c>
      <c r="EQ101">
        <v>0.032</v>
      </c>
      <c r="ER101">
        <v>423246083.7607877</v>
      </c>
      <c r="ES101">
        <v>730207.1935094803</v>
      </c>
      <c r="ET101">
        <v>5647732192.3943815</v>
      </c>
      <c r="EU101">
        <v>2084595</v>
      </c>
      <c r="EV101">
        <v>62125054</v>
      </c>
      <c r="EW101">
        <f t="shared" si="114"/>
        <v>64209649</v>
      </c>
      <c r="EY101">
        <v>6426662.132556773</v>
      </c>
      <c r="EZ101">
        <f t="shared" si="115"/>
        <v>205653.18824181674</v>
      </c>
      <c r="FA101">
        <f t="shared" si="116"/>
        <v>64415302.18824182</v>
      </c>
      <c r="FC101">
        <v>0.032</v>
      </c>
      <c r="FD101">
        <v>275926417.27109843</v>
      </c>
      <c r="FE101">
        <v>439182.8824327359</v>
      </c>
      <c r="FF101">
        <v>3936804577.7317824</v>
      </c>
      <c r="FG101">
        <v>1266962</v>
      </c>
      <c r="FH101">
        <v>31494437</v>
      </c>
      <c r="FI101">
        <f t="shared" si="117"/>
        <v>32761399</v>
      </c>
      <c r="FK101">
        <v>5430073.244288726</v>
      </c>
      <c r="FL101">
        <f t="shared" si="118"/>
        <v>173762.34381723922</v>
      </c>
      <c r="FM101">
        <f t="shared" si="119"/>
        <v>32935161.343817238</v>
      </c>
    </row>
    <row r="102" spans="3:169" ht="12.75">
      <c r="C102">
        <v>0.033</v>
      </c>
      <c r="D102">
        <v>291393385441.933</v>
      </c>
      <c r="E102">
        <v>973739567.862875</v>
      </c>
      <c r="F102">
        <v>511363634983.766</v>
      </c>
      <c r="G102">
        <v>2722000000</v>
      </c>
      <c r="H102">
        <f t="shared" si="70"/>
        <v>16874999954.46428</v>
      </c>
      <c r="I102">
        <f t="shared" si="71"/>
        <v>19596999954.46428</v>
      </c>
      <c r="K102">
        <v>714285684.6428571</v>
      </c>
      <c r="L102">
        <f t="shared" si="72"/>
        <v>23571427.593214285</v>
      </c>
      <c r="M102">
        <f t="shared" si="73"/>
        <v>19620571382.057495</v>
      </c>
      <c r="O102">
        <v>0.033</v>
      </c>
      <c r="P102">
        <v>57192640066.4571</v>
      </c>
      <c r="Q102">
        <v>182714477.793247</v>
      </c>
      <c r="R102">
        <v>117700623960.357</v>
      </c>
      <c r="S102">
        <v>508712526</v>
      </c>
      <c r="T102">
        <f t="shared" si="120"/>
        <v>3884120590.691781</v>
      </c>
      <c r="U102">
        <f t="shared" si="74"/>
        <v>4392833116.691781</v>
      </c>
      <c r="W102">
        <v>158789648.08655334</v>
      </c>
      <c r="X102">
        <f t="shared" si="75"/>
        <v>5240058.386856261</v>
      </c>
      <c r="Y102">
        <f t="shared" si="76"/>
        <v>4398073175.078637</v>
      </c>
      <c r="AA102">
        <v>0.033</v>
      </c>
      <c r="AB102">
        <v>26110488402.892326</v>
      </c>
      <c r="AC102">
        <v>79927660.21306314</v>
      </c>
      <c r="AD102">
        <v>62440780810.03876</v>
      </c>
      <c r="AE102">
        <v>223535346</v>
      </c>
      <c r="AF102">
        <f t="shared" si="121"/>
        <v>2060545766.7312791</v>
      </c>
      <c r="AG102">
        <f t="shared" si="77"/>
        <v>2284081112.7312794</v>
      </c>
      <c r="AI102">
        <v>81579001.98802291</v>
      </c>
      <c r="AJ102">
        <f t="shared" si="78"/>
        <v>2692107.065604756</v>
      </c>
      <c r="AK102">
        <f t="shared" si="79"/>
        <v>2286773219.796884</v>
      </c>
      <c r="AM102">
        <v>0.033</v>
      </c>
      <c r="AN102">
        <v>14558852888.636045</v>
      </c>
      <c r="AO102">
        <v>42621690.3313192</v>
      </c>
      <c r="AP102">
        <v>40669153077.352905</v>
      </c>
      <c r="AQ102">
        <v>119783611</v>
      </c>
      <c r="AR102">
        <f t="shared" si="80"/>
        <v>1342082051.552646</v>
      </c>
      <c r="AS102">
        <f t="shared" si="81"/>
        <v>1461865662.552646</v>
      </c>
      <c r="AU102">
        <v>51441107.725510456</v>
      </c>
      <c r="AV102">
        <f t="shared" si="82"/>
        <v>1697556.5549418451</v>
      </c>
      <c r="AW102">
        <f t="shared" si="83"/>
        <v>1463563219.1075878</v>
      </c>
      <c r="AY102">
        <v>0.033</v>
      </c>
      <c r="AZ102">
        <v>8948838538.567528</v>
      </c>
      <c r="BA102">
        <v>25002667.895421125</v>
      </c>
      <c r="BB102">
        <v>29356395300.531467</v>
      </c>
      <c r="BC102">
        <v>69746861</v>
      </c>
      <c r="BD102">
        <f t="shared" si="84"/>
        <v>968761044.9175385</v>
      </c>
      <c r="BE102">
        <f t="shared" si="85"/>
        <v>1038507905.9175385</v>
      </c>
      <c r="BG102">
        <v>35946174.46652921</v>
      </c>
      <c r="BH102">
        <f t="shared" si="86"/>
        <v>1186223.757395464</v>
      </c>
      <c r="BI102">
        <f t="shared" si="87"/>
        <v>1039694129.674934</v>
      </c>
      <c r="BK102">
        <v>0.033</v>
      </c>
      <c r="BL102">
        <v>5814232630.810917</v>
      </c>
      <c r="BM102">
        <v>15468004.070525639</v>
      </c>
      <c r="BN102">
        <v>22519349759.492287</v>
      </c>
      <c r="BO102">
        <v>43376321</v>
      </c>
      <c r="BP102">
        <v>675580493</v>
      </c>
      <c r="BQ102">
        <f t="shared" si="89"/>
        <v>718956814</v>
      </c>
      <c r="BS102">
        <v>26701700.570213564</v>
      </c>
      <c r="BT102">
        <f t="shared" si="90"/>
        <v>881156.1188170477</v>
      </c>
      <c r="BU102">
        <f t="shared" si="91"/>
        <v>719837970.1188171</v>
      </c>
      <c r="BW102">
        <v>0.033</v>
      </c>
      <c r="BX102">
        <v>3907572859.308721</v>
      </c>
      <c r="BY102">
        <v>9873581.568520838</v>
      </c>
      <c r="BZ102">
        <v>17963887231.704277</v>
      </c>
      <c r="CA102">
        <v>27848417</v>
      </c>
      <c r="CB102">
        <v>485024955</v>
      </c>
      <c r="CC102">
        <f t="shared" si="93"/>
        <v>512873372</v>
      </c>
      <c r="CE102">
        <v>20644120.47439863</v>
      </c>
      <c r="CF102">
        <f t="shared" si="94"/>
        <v>681255.9756551549</v>
      </c>
      <c r="CG102">
        <f t="shared" si="95"/>
        <v>513554627.97565514</v>
      </c>
      <c r="CI102">
        <v>0.033</v>
      </c>
      <c r="CJ102">
        <v>2681489759.483802</v>
      </c>
      <c r="CK102">
        <v>6417323.5811567735</v>
      </c>
      <c r="CL102">
        <v>14706345607.38256</v>
      </c>
      <c r="CM102">
        <v>18215879</v>
      </c>
      <c r="CN102">
        <v>367658640</v>
      </c>
      <c r="CO102">
        <f t="shared" si="97"/>
        <v>385874519</v>
      </c>
      <c r="CQ102">
        <v>16409699.211673103</v>
      </c>
      <c r="CR102">
        <f t="shared" si="98"/>
        <v>541520.0739852125</v>
      </c>
      <c r="CS102">
        <f t="shared" si="99"/>
        <v>386416039.0739852</v>
      </c>
      <c r="CU102">
        <v>0.033</v>
      </c>
      <c r="CV102">
        <v>1862291442.2757006</v>
      </c>
      <c r="CW102">
        <v>4208044.186541391</v>
      </c>
      <c r="CX102">
        <v>12240383007.887611</v>
      </c>
      <c r="CY102">
        <v>11843439</v>
      </c>
      <c r="CZ102">
        <v>269288426</v>
      </c>
      <c r="DA102">
        <f t="shared" si="101"/>
        <v>281131865</v>
      </c>
      <c r="DC102">
        <v>13306310.910407212</v>
      </c>
      <c r="DD102">
        <f t="shared" si="102"/>
        <v>439108.260043438</v>
      </c>
      <c r="DE102">
        <f t="shared" si="103"/>
        <v>281570973.26004344</v>
      </c>
      <c r="DG102">
        <v>0.033</v>
      </c>
      <c r="DH102">
        <v>1299808781.904355</v>
      </c>
      <c r="DI102">
        <v>2763416.634004327</v>
      </c>
      <c r="DJ102">
        <v>10274310422.45355</v>
      </c>
      <c r="DK102">
        <v>7832671</v>
      </c>
      <c r="DL102">
        <v>195211898</v>
      </c>
      <c r="DM102">
        <f t="shared" si="105"/>
        <v>203044569</v>
      </c>
      <c r="DO102">
        <v>10948166.021051466</v>
      </c>
      <c r="DP102">
        <f t="shared" si="106"/>
        <v>361289.4786946984</v>
      </c>
      <c r="DQ102">
        <f t="shared" si="107"/>
        <v>203405858.4786947</v>
      </c>
      <c r="DS102">
        <v>0.033</v>
      </c>
      <c r="DT102">
        <v>905740821.941225</v>
      </c>
      <c r="DU102">
        <v>1804625.2164291083</v>
      </c>
      <c r="DV102">
        <v>8618775609.806866</v>
      </c>
      <c r="DW102">
        <v>5155866</v>
      </c>
      <c r="DX102">
        <v>129281634</v>
      </c>
      <c r="DY102">
        <f t="shared" si="108"/>
        <v>134437500</v>
      </c>
      <c r="EA102">
        <v>9104501.587054906</v>
      </c>
      <c r="EB102">
        <f t="shared" si="109"/>
        <v>300448.55237281194</v>
      </c>
      <c r="EC102">
        <f t="shared" si="110"/>
        <v>134737948.5523728</v>
      </c>
      <c r="EE102">
        <v>0.033</v>
      </c>
      <c r="EF102">
        <v>625339155.5610839</v>
      </c>
      <c r="EG102">
        <v>1162406.840851802</v>
      </c>
      <c r="EH102">
        <v>7127334878.967089</v>
      </c>
      <c r="EI102">
        <v>3351094</v>
      </c>
      <c r="EJ102">
        <v>92655353</v>
      </c>
      <c r="EK102">
        <f t="shared" si="111"/>
        <v>96006447</v>
      </c>
      <c r="EM102">
        <v>7629458.166354525</v>
      </c>
      <c r="EN102">
        <f t="shared" si="112"/>
        <v>251772.11948969934</v>
      </c>
      <c r="EO102">
        <f t="shared" si="113"/>
        <v>96258219.1194897</v>
      </c>
      <c r="EQ102">
        <v>0.033</v>
      </c>
      <c r="ER102">
        <v>423246083.7607877</v>
      </c>
      <c r="ES102">
        <v>730207.1935094803</v>
      </c>
      <c r="ET102">
        <v>5647732192.3943815</v>
      </c>
      <c r="EU102">
        <v>2084595</v>
      </c>
      <c r="EV102">
        <v>62125054</v>
      </c>
      <c r="EW102">
        <f t="shared" si="114"/>
        <v>64209649</v>
      </c>
      <c r="EY102">
        <v>6426662.132556773</v>
      </c>
      <c r="EZ102">
        <f t="shared" si="115"/>
        <v>212079.85037437352</v>
      </c>
      <c r="FA102">
        <f t="shared" si="116"/>
        <v>64421728.85037437</v>
      </c>
      <c r="FC102">
        <v>0.033</v>
      </c>
      <c r="FD102">
        <v>275926417.27109843</v>
      </c>
      <c r="FE102">
        <v>439182.8824327359</v>
      </c>
      <c r="FF102">
        <v>3936804577.7317824</v>
      </c>
      <c r="FG102">
        <v>1266962</v>
      </c>
      <c r="FH102">
        <v>31494437</v>
      </c>
      <c r="FI102">
        <f t="shared" si="117"/>
        <v>32761399</v>
      </c>
      <c r="FK102">
        <v>5430073.244288726</v>
      </c>
      <c r="FL102">
        <f t="shared" si="118"/>
        <v>179192.41706152796</v>
      </c>
      <c r="FM102">
        <f t="shared" si="119"/>
        <v>32940591.417061526</v>
      </c>
    </row>
    <row r="103" spans="3:169" ht="12.75">
      <c r="C103">
        <v>0.034</v>
      </c>
      <c r="D103">
        <v>291393385441.933</v>
      </c>
      <c r="E103">
        <v>973739567.862875</v>
      </c>
      <c r="F103">
        <v>511363634983.766</v>
      </c>
      <c r="G103">
        <v>2722000000</v>
      </c>
      <c r="H103">
        <f t="shared" si="70"/>
        <v>17386363589.448044</v>
      </c>
      <c r="I103">
        <f t="shared" si="71"/>
        <v>20108363589.448044</v>
      </c>
      <c r="K103">
        <v>714285684.6428571</v>
      </c>
      <c r="L103">
        <f t="shared" si="72"/>
        <v>24285713.277857143</v>
      </c>
      <c r="M103">
        <f t="shared" si="73"/>
        <v>20132649302.725903</v>
      </c>
      <c r="O103">
        <v>0.034</v>
      </c>
      <c r="P103">
        <v>57192640066.4571</v>
      </c>
      <c r="Q103">
        <v>182714477.793247</v>
      </c>
      <c r="R103">
        <v>117700623960.357</v>
      </c>
      <c r="S103">
        <v>508712526</v>
      </c>
      <c r="T103">
        <f t="shared" si="120"/>
        <v>4001821214.652138</v>
      </c>
      <c r="U103">
        <f t="shared" si="74"/>
        <v>4510533740.652138</v>
      </c>
      <c r="W103">
        <v>158789648.08655334</v>
      </c>
      <c r="X103">
        <f t="shared" si="75"/>
        <v>5398848.034942814</v>
      </c>
      <c r="Y103">
        <f t="shared" si="76"/>
        <v>4515932588.68708</v>
      </c>
      <c r="AA103">
        <v>0.034</v>
      </c>
      <c r="AB103">
        <v>26110488402.892326</v>
      </c>
      <c r="AC103">
        <v>79927660.21306314</v>
      </c>
      <c r="AD103">
        <v>62440780810.03876</v>
      </c>
      <c r="AE103">
        <v>223535346</v>
      </c>
      <c r="AF103">
        <f t="shared" si="121"/>
        <v>2122986547.541318</v>
      </c>
      <c r="AG103">
        <f t="shared" si="77"/>
        <v>2346521893.541318</v>
      </c>
      <c r="AI103">
        <v>81579001.98802291</v>
      </c>
      <c r="AJ103">
        <f t="shared" si="78"/>
        <v>2773686.067592779</v>
      </c>
      <c r="AK103">
        <f t="shared" si="79"/>
        <v>2349295579.6089106</v>
      </c>
      <c r="AM103">
        <v>0.034</v>
      </c>
      <c r="AN103">
        <v>14558852888.636045</v>
      </c>
      <c r="AO103">
        <v>42621690.3313192</v>
      </c>
      <c r="AP103">
        <v>40669153077.352905</v>
      </c>
      <c r="AQ103">
        <v>119783611</v>
      </c>
      <c r="AR103">
        <f t="shared" si="80"/>
        <v>1382751204.629999</v>
      </c>
      <c r="AS103">
        <f t="shared" si="81"/>
        <v>1502534815.629999</v>
      </c>
      <c r="AU103">
        <v>51441107.725510456</v>
      </c>
      <c r="AV103">
        <f t="shared" si="82"/>
        <v>1748997.6626673557</v>
      </c>
      <c r="AW103">
        <f t="shared" si="83"/>
        <v>1504283813.2926662</v>
      </c>
      <c r="AY103">
        <v>0.034</v>
      </c>
      <c r="AZ103">
        <v>8948838538.567528</v>
      </c>
      <c r="BA103">
        <v>25002667.895421125</v>
      </c>
      <c r="BB103">
        <v>29356395300.531467</v>
      </c>
      <c r="BC103">
        <v>69746861</v>
      </c>
      <c r="BD103">
        <v>968761045</v>
      </c>
      <c r="BE103">
        <f t="shared" si="85"/>
        <v>1038507906</v>
      </c>
      <c r="BG103">
        <v>35946174.46652921</v>
      </c>
      <c r="BH103">
        <f t="shared" si="86"/>
        <v>1222169.9318619934</v>
      </c>
      <c r="BI103">
        <f t="shared" si="87"/>
        <v>1039730075.931862</v>
      </c>
      <c r="BK103">
        <v>0.034</v>
      </c>
      <c r="BL103">
        <v>5814232630.810917</v>
      </c>
      <c r="BM103">
        <v>15468004.070525639</v>
      </c>
      <c r="BN103">
        <v>22519349759.492287</v>
      </c>
      <c r="BO103">
        <v>43376321</v>
      </c>
      <c r="BP103">
        <v>675580493</v>
      </c>
      <c r="BQ103">
        <f t="shared" si="89"/>
        <v>718956814</v>
      </c>
      <c r="BS103">
        <v>26701700.570213564</v>
      </c>
      <c r="BT103">
        <f t="shared" si="90"/>
        <v>907857.8193872613</v>
      </c>
      <c r="BU103">
        <f t="shared" si="91"/>
        <v>719864671.8193873</v>
      </c>
      <c r="BW103">
        <v>0.034</v>
      </c>
      <c r="BX103">
        <v>3907572859.308721</v>
      </c>
      <c r="BY103">
        <v>9873581.568520838</v>
      </c>
      <c r="BZ103">
        <v>17963887231.704277</v>
      </c>
      <c r="CA103">
        <v>27848417</v>
      </c>
      <c r="CB103">
        <v>485024955</v>
      </c>
      <c r="CC103">
        <f t="shared" si="93"/>
        <v>512873372</v>
      </c>
      <c r="CE103">
        <v>20644120.47439863</v>
      </c>
      <c r="CF103">
        <f t="shared" si="94"/>
        <v>701900.0961295535</v>
      </c>
      <c r="CG103">
        <f t="shared" si="95"/>
        <v>513575272.09612954</v>
      </c>
      <c r="CI103">
        <v>0.034</v>
      </c>
      <c r="CJ103">
        <v>2681489759.483802</v>
      </c>
      <c r="CK103">
        <v>6417323.5811567735</v>
      </c>
      <c r="CL103">
        <v>14706345607.38256</v>
      </c>
      <c r="CM103">
        <v>18215879</v>
      </c>
      <c r="CN103">
        <v>367658640</v>
      </c>
      <c r="CO103">
        <f t="shared" si="97"/>
        <v>385874519</v>
      </c>
      <c r="CQ103">
        <v>16409699.211673103</v>
      </c>
      <c r="CR103">
        <f t="shared" si="98"/>
        <v>557929.7731968856</v>
      </c>
      <c r="CS103">
        <f t="shared" si="99"/>
        <v>386432448.7731969</v>
      </c>
      <c r="CU103">
        <v>0.034</v>
      </c>
      <c r="CV103">
        <v>1862291442.2757006</v>
      </c>
      <c r="CW103">
        <v>4208044.186541391</v>
      </c>
      <c r="CX103">
        <v>12240383007.887611</v>
      </c>
      <c r="CY103">
        <v>11843439</v>
      </c>
      <c r="CZ103">
        <v>269288426</v>
      </c>
      <c r="DA103">
        <f t="shared" si="101"/>
        <v>281131865</v>
      </c>
      <c r="DC103">
        <v>13306310.910407212</v>
      </c>
      <c r="DD103">
        <f t="shared" si="102"/>
        <v>452414.5709538452</v>
      </c>
      <c r="DE103">
        <f t="shared" si="103"/>
        <v>281584279.57095385</v>
      </c>
      <c r="DG103">
        <v>0.034</v>
      </c>
      <c r="DH103">
        <v>1299808781.904355</v>
      </c>
      <c r="DI103">
        <v>2763416.634004327</v>
      </c>
      <c r="DJ103">
        <v>10274310422.45355</v>
      </c>
      <c r="DK103">
        <v>7832671</v>
      </c>
      <c r="DL103">
        <v>195211898</v>
      </c>
      <c r="DM103">
        <f t="shared" si="105"/>
        <v>203044569</v>
      </c>
      <c r="DO103">
        <v>10948166.021051466</v>
      </c>
      <c r="DP103">
        <f t="shared" si="106"/>
        <v>372237.6447157499</v>
      </c>
      <c r="DQ103">
        <f t="shared" si="107"/>
        <v>203416806.64471576</v>
      </c>
      <c r="DS103">
        <v>0.034</v>
      </c>
      <c r="DT103">
        <v>905740821.941225</v>
      </c>
      <c r="DU103">
        <v>1804625.2164291083</v>
      </c>
      <c r="DV103">
        <v>8618775609.806866</v>
      </c>
      <c r="DW103">
        <v>5155866</v>
      </c>
      <c r="DX103">
        <v>129281634</v>
      </c>
      <c r="DY103">
        <f t="shared" si="108"/>
        <v>134437500</v>
      </c>
      <c r="EA103">
        <v>9104501.587054906</v>
      </c>
      <c r="EB103">
        <f t="shared" si="109"/>
        <v>309553.05395986687</v>
      </c>
      <c r="EC103">
        <f t="shared" si="110"/>
        <v>134747053.05395988</v>
      </c>
      <c r="EE103">
        <v>0.034</v>
      </c>
      <c r="EF103">
        <v>625339155.5610839</v>
      </c>
      <c r="EG103">
        <v>1162406.840851802</v>
      </c>
      <c r="EH103">
        <v>7127334878.967089</v>
      </c>
      <c r="EI103">
        <v>3351094</v>
      </c>
      <c r="EJ103">
        <v>92655353</v>
      </c>
      <c r="EK103">
        <f t="shared" si="111"/>
        <v>96006447</v>
      </c>
      <c r="EM103">
        <v>7629458.166354525</v>
      </c>
      <c r="EN103">
        <f t="shared" si="112"/>
        <v>259401.57765605388</v>
      </c>
      <c r="EO103">
        <f t="shared" si="113"/>
        <v>96265848.57765606</v>
      </c>
      <c r="EQ103">
        <v>0.034</v>
      </c>
      <c r="ER103">
        <v>423246083.7607877</v>
      </c>
      <c r="ES103">
        <v>730207.1935094803</v>
      </c>
      <c r="ET103">
        <v>5647732192.3943815</v>
      </c>
      <c r="EU103">
        <v>2084595</v>
      </c>
      <c r="EV103">
        <v>62125054</v>
      </c>
      <c r="EW103">
        <f t="shared" si="114"/>
        <v>64209649</v>
      </c>
      <c r="EY103">
        <v>6426662.132556773</v>
      </c>
      <c r="EZ103">
        <f t="shared" si="115"/>
        <v>218506.5125069303</v>
      </c>
      <c r="FA103">
        <f t="shared" si="116"/>
        <v>64428155.51250693</v>
      </c>
      <c r="FC103">
        <v>0.034</v>
      </c>
      <c r="FD103">
        <v>275926417.27109843</v>
      </c>
      <c r="FE103">
        <v>439182.8824327359</v>
      </c>
      <c r="FF103">
        <v>3936804577.7317824</v>
      </c>
      <c r="FG103">
        <v>1266962</v>
      </c>
      <c r="FH103">
        <v>31494437</v>
      </c>
      <c r="FI103">
        <f t="shared" si="117"/>
        <v>32761399</v>
      </c>
      <c r="FK103">
        <v>5430073.244288726</v>
      </c>
      <c r="FL103">
        <f t="shared" si="118"/>
        <v>184622.4903058167</v>
      </c>
      <c r="FM103">
        <f t="shared" si="119"/>
        <v>32946021.490305815</v>
      </c>
    </row>
    <row r="104" spans="3:169" ht="12.75">
      <c r="C104">
        <v>0.035</v>
      </c>
      <c r="D104">
        <v>291393385441.933</v>
      </c>
      <c r="E104">
        <v>973739567.862875</v>
      </c>
      <c r="F104">
        <v>511363634983.766</v>
      </c>
      <c r="G104">
        <v>2722000000</v>
      </c>
      <c r="H104">
        <f t="shared" si="70"/>
        <v>17897727224.431812</v>
      </c>
      <c r="I104">
        <f t="shared" si="71"/>
        <v>20619727224.431812</v>
      </c>
      <c r="K104">
        <v>714285684.6428571</v>
      </c>
      <c r="L104">
        <f t="shared" si="72"/>
        <v>24999998.9625</v>
      </c>
      <c r="M104">
        <f t="shared" si="73"/>
        <v>20644727223.394314</v>
      </c>
      <c r="O104">
        <v>0.035</v>
      </c>
      <c r="P104">
        <v>57192640066.4571</v>
      </c>
      <c r="Q104">
        <v>182714477.793247</v>
      </c>
      <c r="R104">
        <v>117700623960.357</v>
      </c>
      <c r="S104">
        <v>508712526</v>
      </c>
      <c r="T104">
        <f t="shared" si="120"/>
        <v>4119521838.6124954</v>
      </c>
      <c r="U104">
        <f t="shared" si="74"/>
        <v>4628234364.612495</v>
      </c>
      <c r="W104">
        <v>158789648.08655334</v>
      </c>
      <c r="X104">
        <f t="shared" si="75"/>
        <v>5557637.683029368</v>
      </c>
      <c r="Y104">
        <f t="shared" si="76"/>
        <v>4633792002.295525</v>
      </c>
      <c r="AA104">
        <v>0.035</v>
      </c>
      <c r="AB104">
        <v>26110488402.892326</v>
      </c>
      <c r="AC104">
        <v>79927660.21306314</v>
      </c>
      <c r="AD104">
        <v>62440780810.03876</v>
      </c>
      <c r="AE104">
        <v>223535346</v>
      </c>
      <c r="AF104">
        <f t="shared" si="121"/>
        <v>2185427328.3513565</v>
      </c>
      <c r="AG104">
        <f t="shared" si="77"/>
        <v>2408962674.3513565</v>
      </c>
      <c r="AI104">
        <v>81579001.98802291</v>
      </c>
      <c r="AJ104">
        <f t="shared" si="78"/>
        <v>2855265.069580802</v>
      </c>
      <c r="AK104">
        <f t="shared" si="79"/>
        <v>2411817939.4209375</v>
      </c>
      <c r="AM104">
        <v>0.035</v>
      </c>
      <c r="AN104">
        <v>14558852888.636045</v>
      </c>
      <c r="AO104">
        <v>42621690.3313192</v>
      </c>
      <c r="AP104">
        <v>40669153077.352905</v>
      </c>
      <c r="AQ104">
        <v>119783611</v>
      </c>
      <c r="AR104">
        <f t="shared" si="80"/>
        <v>1423420357.707352</v>
      </c>
      <c r="AS104">
        <f t="shared" si="81"/>
        <v>1543203968.707352</v>
      </c>
      <c r="AU104">
        <v>51441107.725510456</v>
      </c>
      <c r="AV104">
        <f t="shared" si="82"/>
        <v>1800438.770392866</v>
      </c>
      <c r="AW104">
        <f t="shared" si="83"/>
        <v>1545004407.4777448</v>
      </c>
      <c r="AY104">
        <v>0.035</v>
      </c>
      <c r="AZ104">
        <v>8948838538.567528</v>
      </c>
      <c r="BA104">
        <v>25002667.895421125</v>
      </c>
      <c r="BB104">
        <v>29356395300.531467</v>
      </c>
      <c r="BC104">
        <v>69746861</v>
      </c>
      <c r="BD104">
        <v>968761045</v>
      </c>
      <c r="BE104">
        <f t="shared" si="85"/>
        <v>1038507906</v>
      </c>
      <c r="BG104">
        <v>35946174.46652921</v>
      </c>
      <c r="BH104">
        <f t="shared" si="86"/>
        <v>1258116.1063285226</v>
      </c>
      <c r="BI104">
        <f t="shared" si="87"/>
        <v>1039766022.1063285</v>
      </c>
      <c r="BK104">
        <v>0.035</v>
      </c>
      <c r="BL104">
        <v>5814232630.810917</v>
      </c>
      <c r="BM104">
        <v>15468004.070525639</v>
      </c>
      <c r="BN104">
        <v>22519349759.492287</v>
      </c>
      <c r="BO104">
        <v>43376321</v>
      </c>
      <c r="BP104">
        <v>675580493</v>
      </c>
      <c r="BQ104">
        <f t="shared" si="89"/>
        <v>718956814</v>
      </c>
      <c r="BS104">
        <v>26701700.570213564</v>
      </c>
      <c r="BT104">
        <f t="shared" si="90"/>
        <v>934559.5199574748</v>
      </c>
      <c r="BU104">
        <f t="shared" si="91"/>
        <v>719891373.5199574</v>
      </c>
      <c r="BW104">
        <v>0.035</v>
      </c>
      <c r="BX104">
        <v>3907572859.308721</v>
      </c>
      <c r="BY104">
        <v>9873581.568520838</v>
      </c>
      <c r="BZ104">
        <v>17963887231.704277</v>
      </c>
      <c r="CA104">
        <v>27848417</v>
      </c>
      <c r="CB104">
        <v>485024955</v>
      </c>
      <c r="CC104">
        <f t="shared" si="93"/>
        <v>512873372</v>
      </c>
      <c r="CE104">
        <v>20644120.47439863</v>
      </c>
      <c r="CF104">
        <f t="shared" si="94"/>
        <v>722544.2166039522</v>
      </c>
      <c r="CG104">
        <f t="shared" si="95"/>
        <v>513595916.21660393</v>
      </c>
      <c r="CI104">
        <v>0.035</v>
      </c>
      <c r="CJ104">
        <v>2681489759.483802</v>
      </c>
      <c r="CK104">
        <v>6417323.5811567735</v>
      </c>
      <c r="CL104">
        <v>14706345607.38256</v>
      </c>
      <c r="CM104">
        <v>18215879</v>
      </c>
      <c r="CN104">
        <v>367658640</v>
      </c>
      <c r="CO104">
        <f t="shared" si="97"/>
        <v>385874519</v>
      </c>
      <c r="CQ104">
        <v>16409699.211673103</v>
      </c>
      <c r="CR104">
        <f t="shared" si="98"/>
        <v>574339.4724085587</v>
      </c>
      <c r="CS104">
        <f t="shared" si="99"/>
        <v>386448858.47240853</v>
      </c>
      <c r="CU104">
        <v>0.035</v>
      </c>
      <c r="CV104">
        <v>1862291442.2757006</v>
      </c>
      <c r="CW104">
        <v>4208044.186541391</v>
      </c>
      <c r="CX104">
        <v>12240383007.887611</v>
      </c>
      <c r="CY104">
        <v>11843439</v>
      </c>
      <c r="CZ104">
        <v>269288426</v>
      </c>
      <c r="DA104">
        <f t="shared" si="101"/>
        <v>281131865</v>
      </c>
      <c r="DC104">
        <v>13306310.910407212</v>
      </c>
      <c r="DD104">
        <f t="shared" si="102"/>
        <v>465720.88186425244</v>
      </c>
      <c r="DE104">
        <f t="shared" si="103"/>
        <v>281597585.88186425</v>
      </c>
      <c r="DG104">
        <v>0.035</v>
      </c>
      <c r="DH104">
        <v>1299808781.904355</v>
      </c>
      <c r="DI104">
        <v>2763416.634004327</v>
      </c>
      <c r="DJ104">
        <v>10274310422.45355</v>
      </c>
      <c r="DK104">
        <v>7832671</v>
      </c>
      <c r="DL104">
        <v>195211898</v>
      </c>
      <c r="DM104">
        <f t="shared" si="105"/>
        <v>203044569</v>
      </c>
      <c r="DO104">
        <v>10948166.021051466</v>
      </c>
      <c r="DP104">
        <f t="shared" si="106"/>
        <v>383185.81073680136</v>
      </c>
      <c r="DQ104">
        <f t="shared" si="107"/>
        <v>203427754.8107368</v>
      </c>
      <c r="DS104">
        <v>0.035</v>
      </c>
      <c r="DT104">
        <v>905740821.941225</v>
      </c>
      <c r="DU104">
        <v>1804625.2164291083</v>
      </c>
      <c r="DV104">
        <v>8618775609.806866</v>
      </c>
      <c r="DW104">
        <v>5155866</v>
      </c>
      <c r="DX104">
        <v>129281634</v>
      </c>
      <c r="DY104">
        <f t="shared" si="108"/>
        <v>134437500</v>
      </c>
      <c r="EA104">
        <v>9104501.587054906</v>
      </c>
      <c r="EB104">
        <f t="shared" si="109"/>
        <v>318657.55554692174</v>
      </c>
      <c r="EC104">
        <f t="shared" si="110"/>
        <v>134756157.5555469</v>
      </c>
      <c r="EE104">
        <v>0.035</v>
      </c>
      <c r="EF104">
        <v>625339155.5610839</v>
      </c>
      <c r="EG104">
        <v>1162406.840851802</v>
      </c>
      <c r="EH104">
        <v>7127334878.967089</v>
      </c>
      <c r="EI104">
        <v>3351094</v>
      </c>
      <c r="EJ104">
        <v>92655353</v>
      </c>
      <c r="EK104">
        <f t="shared" si="111"/>
        <v>96006447</v>
      </c>
      <c r="EM104">
        <v>7629458.166354525</v>
      </c>
      <c r="EN104">
        <f t="shared" si="112"/>
        <v>267031.0358224084</v>
      </c>
      <c r="EO104">
        <f t="shared" si="113"/>
        <v>96273478.0358224</v>
      </c>
      <c r="EQ104">
        <v>0.035</v>
      </c>
      <c r="ER104">
        <v>423246083.7607877</v>
      </c>
      <c r="ES104">
        <v>730207.1935094803</v>
      </c>
      <c r="ET104">
        <v>5647732192.3943815</v>
      </c>
      <c r="EU104">
        <v>2084595</v>
      </c>
      <c r="EV104">
        <v>62125054</v>
      </c>
      <c r="EW104">
        <f t="shared" si="114"/>
        <v>64209649</v>
      </c>
      <c r="EY104">
        <v>6426662.132556773</v>
      </c>
      <c r="EZ104">
        <f t="shared" si="115"/>
        <v>224933.17463948706</v>
      </c>
      <c r="FA104">
        <f t="shared" si="116"/>
        <v>64434582.174639486</v>
      </c>
      <c r="FC104">
        <v>0.035</v>
      </c>
      <c r="FD104">
        <v>275926417.27109843</v>
      </c>
      <c r="FE104">
        <v>439182.8824327359</v>
      </c>
      <c r="FF104">
        <v>3936804577.7317824</v>
      </c>
      <c r="FG104">
        <v>1266962</v>
      </c>
      <c r="FH104">
        <v>31494437</v>
      </c>
      <c r="FI104">
        <f t="shared" si="117"/>
        <v>32761399</v>
      </c>
      <c r="FK104">
        <v>5430073.244288726</v>
      </c>
      <c r="FL104">
        <f t="shared" si="118"/>
        <v>190052.56355010543</v>
      </c>
      <c r="FM104">
        <f t="shared" si="119"/>
        <v>32951451.563550107</v>
      </c>
    </row>
    <row r="105" spans="3:169" ht="12.75">
      <c r="C105">
        <v>0.036</v>
      </c>
      <c r="D105">
        <v>291393385441.933</v>
      </c>
      <c r="E105">
        <v>973739567.862875</v>
      </c>
      <c r="F105">
        <v>511363634983.766</v>
      </c>
      <c r="G105">
        <v>2722000000</v>
      </c>
      <c r="H105">
        <f t="shared" si="70"/>
        <v>18409090859.415573</v>
      </c>
      <c r="I105">
        <f t="shared" si="71"/>
        <v>21131090859.415573</v>
      </c>
      <c r="K105">
        <v>714285684.6428571</v>
      </c>
      <c r="L105">
        <f t="shared" si="72"/>
        <v>25714284.647142854</v>
      </c>
      <c r="M105">
        <f t="shared" si="73"/>
        <v>21156805144.062717</v>
      </c>
      <c r="O105">
        <v>0.036</v>
      </c>
      <c r="P105">
        <v>57192640066.4571</v>
      </c>
      <c r="Q105">
        <v>182714477.793247</v>
      </c>
      <c r="R105">
        <v>117700623960.357</v>
      </c>
      <c r="S105">
        <v>508712526</v>
      </c>
      <c r="T105">
        <f t="shared" si="120"/>
        <v>4237222462.5728517</v>
      </c>
      <c r="U105">
        <f t="shared" si="74"/>
        <v>4745934988.572851</v>
      </c>
      <c r="W105">
        <v>158789648.08655334</v>
      </c>
      <c r="X105">
        <f t="shared" si="75"/>
        <v>5716427.33111592</v>
      </c>
      <c r="Y105">
        <f t="shared" si="76"/>
        <v>4751651415.903967</v>
      </c>
      <c r="AA105">
        <v>0.036</v>
      </c>
      <c r="AB105">
        <v>26110488402.892326</v>
      </c>
      <c r="AC105">
        <v>79927660.21306314</v>
      </c>
      <c r="AD105">
        <v>62440780810.03876</v>
      </c>
      <c r="AE105">
        <v>223535346</v>
      </c>
      <c r="AF105">
        <f t="shared" si="121"/>
        <v>2247868109.161395</v>
      </c>
      <c r="AG105">
        <f t="shared" si="77"/>
        <v>2471403455.161395</v>
      </c>
      <c r="AI105">
        <v>81579001.98802291</v>
      </c>
      <c r="AJ105">
        <f t="shared" si="78"/>
        <v>2936844.0715688244</v>
      </c>
      <c r="AK105">
        <f t="shared" si="79"/>
        <v>2474340299.232964</v>
      </c>
      <c r="AM105">
        <v>0.036</v>
      </c>
      <c r="AN105">
        <v>14558852888.636045</v>
      </c>
      <c r="AO105">
        <v>42621690.3313192</v>
      </c>
      <c r="AP105">
        <v>40669153077.352905</v>
      </c>
      <c r="AQ105">
        <v>119783611</v>
      </c>
      <c r="AR105">
        <v>1423420358</v>
      </c>
      <c r="AS105">
        <f t="shared" si="81"/>
        <v>1543203969</v>
      </c>
      <c r="AU105">
        <v>51441107.725510456</v>
      </c>
      <c r="AV105">
        <f t="shared" si="82"/>
        <v>1851879.8781183762</v>
      </c>
      <c r="AW105">
        <f t="shared" si="83"/>
        <v>1545055848.8781183</v>
      </c>
      <c r="AY105">
        <v>0.036</v>
      </c>
      <c r="AZ105">
        <v>8948838538.567528</v>
      </c>
      <c r="BA105">
        <v>25002667.895421125</v>
      </c>
      <c r="BB105">
        <v>29356395300.531467</v>
      </c>
      <c r="BC105">
        <v>69746861</v>
      </c>
      <c r="BD105">
        <v>968761045</v>
      </c>
      <c r="BE105">
        <f t="shared" si="85"/>
        <v>1038507906</v>
      </c>
      <c r="BG105">
        <v>35946174.46652921</v>
      </c>
      <c r="BH105">
        <f t="shared" si="86"/>
        <v>1294062.2807950515</v>
      </c>
      <c r="BI105">
        <f t="shared" si="87"/>
        <v>1039801968.2807951</v>
      </c>
      <c r="BK105">
        <v>0.036</v>
      </c>
      <c r="BL105">
        <v>5814232630.810917</v>
      </c>
      <c r="BM105">
        <v>15468004.070525639</v>
      </c>
      <c r="BN105">
        <v>22519349759.492287</v>
      </c>
      <c r="BO105">
        <v>43376321</v>
      </c>
      <c r="BP105">
        <v>675580493</v>
      </c>
      <c r="BQ105">
        <f t="shared" si="89"/>
        <v>718956814</v>
      </c>
      <c r="BS105">
        <v>26701700.570213564</v>
      </c>
      <c r="BT105">
        <f t="shared" si="90"/>
        <v>961261.2205276883</v>
      </c>
      <c r="BU105">
        <f t="shared" si="91"/>
        <v>719918075.2205276</v>
      </c>
      <c r="BW105">
        <v>0.036</v>
      </c>
      <c r="BX105">
        <v>3907572859.308721</v>
      </c>
      <c r="BY105">
        <v>9873581.568520838</v>
      </c>
      <c r="BZ105">
        <v>17963887231.704277</v>
      </c>
      <c r="CA105">
        <v>27848417</v>
      </c>
      <c r="CB105">
        <v>485024955</v>
      </c>
      <c r="CC105">
        <f t="shared" si="93"/>
        <v>512873372</v>
      </c>
      <c r="CE105">
        <v>20644120.47439863</v>
      </c>
      <c r="CF105">
        <f t="shared" si="94"/>
        <v>743188.3370783507</v>
      </c>
      <c r="CG105">
        <f t="shared" si="95"/>
        <v>513616560.33707833</v>
      </c>
      <c r="CI105">
        <v>0.036</v>
      </c>
      <c r="CJ105">
        <v>2681489759.483802</v>
      </c>
      <c r="CK105">
        <v>6417323.5811567735</v>
      </c>
      <c r="CL105">
        <v>14706345607.38256</v>
      </c>
      <c r="CM105">
        <v>18215879</v>
      </c>
      <c r="CN105">
        <v>367658640</v>
      </c>
      <c r="CO105">
        <f t="shared" si="97"/>
        <v>385874519</v>
      </c>
      <c r="CQ105">
        <v>16409699.211673103</v>
      </c>
      <c r="CR105">
        <f t="shared" si="98"/>
        <v>590749.1716202317</v>
      </c>
      <c r="CS105">
        <f t="shared" si="99"/>
        <v>386465268.17162025</v>
      </c>
      <c r="CU105">
        <v>0.036</v>
      </c>
      <c r="CV105">
        <v>1862291442.2757006</v>
      </c>
      <c r="CW105">
        <v>4208044.186541391</v>
      </c>
      <c r="CX105">
        <v>12240383007.887611</v>
      </c>
      <c r="CY105">
        <v>11843439</v>
      </c>
      <c r="CZ105">
        <v>269288426</v>
      </c>
      <c r="DA105">
        <f t="shared" si="101"/>
        <v>281131865</v>
      </c>
      <c r="DC105">
        <v>13306310.910407212</v>
      </c>
      <c r="DD105">
        <f t="shared" si="102"/>
        <v>479027.1927746596</v>
      </c>
      <c r="DE105">
        <f t="shared" si="103"/>
        <v>281610892.19277465</v>
      </c>
      <c r="DG105">
        <v>0.036</v>
      </c>
      <c r="DH105">
        <v>1299808781.904355</v>
      </c>
      <c r="DI105">
        <v>2763416.634004327</v>
      </c>
      <c r="DJ105">
        <v>10274310422.45355</v>
      </c>
      <c r="DK105">
        <v>7832671</v>
      </c>
      <c r="DL105">
        <v>195211898</v>
      </c>
      <c r="DM105">
        <f t="shared" si="105"/>
        <v>203044569</v>
      </c>
      <c r="DO105">
        <v>10948166.021051466</v>
      </c>
      <c r="DP105">
        <f t="shared" si="106"/>
        <v>394133.97675785277</v>
      </c>
      <c r="DQ105">
        <f t="shared" si="107"/>
        <v>203438702.97675785</v>
      </c>
      <c r="DS105">
        <v>0.036</v>
      </c>
      <c r="DT105">
        <v>905740821.941225</v>
      </c>
      <c r="DU105">
        <v>1804625.2164291083</v>
      </c>
      <c r="DV105">
        <v>8618775609.806866</v>
      </c>
      <c r="DW105">
        <v>5155866</v>
      </c>
      <c r="DX105">
        <v>129281634</v>
      </c>
      <c r="DY105">
        <f t="shared" si="108"/>
        <v>134437500</v>
      </c>
      <c r="EA105">
        <v>9104501.587054906</v>
      </c>
      <c r="EB105">
        <f t="shared" si="109"/>
        <v>327762.0571339766</v>
      </c>
      <c r="EC105">
        <f t="shared" si="110"/>
        <v>134765262.05713397</v>
      </c>
      <c r="EE105">
        <v>0.036</v>
      </c>
      <c r="EF105">
        <v>625339155.5610839</v>
      </c>
      <c r="EG105">
        <v>1162406.840851802</v>
      </c>
      <c r="EH105">
        <v>7127334878.967089</v>
      </c>
      <c r="EI105">
        <v>3351094</v>
      </c>
      <c r="EJ105">
        <v>92655353</v>
      </c>
      <c r="EK105">
        <f t="shared" si="111"/>
        <v>96006447</v>
      </c>
      <c r="EM105">
        <v>7629458.166354525</v>
      </c>
      <c r="EN105">
        <f t="shared" si="112"/>
        <v>274660.4939887629</v>
      </c>
      <c r="EO105">
        <f t="shared" si="113"/>
        <v>96281107.49398877</v>
      </c>
      <c r="EQ105">
        <v>0.036</v>
      </c>
      <c r="ER105">
        <v>423246083.7607877</v>
      </c>
      <c r="ES105">
        <v>730207.1935094803</v>
      </c>
      <c r="ET105">
        <v>5647732192.3943815</v>
      </c>
      <c r="EU105">
        <v>2084595</v>
      </c>
      <c r="EV105">
        <v>62125054</v>
      </c>
      <c r="EW105">
        <f t="shared" si="114"/>
        <v>64209649</v>
      </c>
      <c r="EY105">
        <v>6426662.132556773</v>
      </c>
      <c r="EZ105">
        <f t="shared" si="115"/>
        <v>231359.8367720438</v>
      </c>
      <c r="FA105">
        <f t="shared" si="116"/>
        <v>64441008.83677205</v>
      </c>
      <c r="FC105">
        <v>0.036</v>
      </c>
      <c r="FD105">
        <v>275926417.27109843</v>
      </c>
      <c r="FE105">
        <v>439182.8824327359</v>
      </c>
      <c r="FF105">
        <v>3936804577.7317824</v>
      </c>
      <c r="FG105">
        <v>1266962</v>
      </c>
      <c r="FH105">
        <v>31494437</v>
      </c>
      <c r="FI105">
        <f t="shared" si="117"/>
        <v>32761399</v>
      </c>
      <c r="FK105">
        <v>5430073.244288726</v>
      </c>
      <c r="FL105">
        <f t="shared" si="118"/>
        <v>195482.63679439411</v>
      </c>
      <c r="FM105">
        <f t="shared" si="119"/>
        <v>32956881.636794396</v>
      </c>
    </row>
    <row r="106" spans="3:169" ht="12.75">
      <c r="C106">
        <v>0.037</v>
      </c>
      <c r="D106">
        <v>291393385441.933</v>
      </c>
      <c r="E106">
        <v>973739567.862875</v>
      </c>
      <c r="F106">
        <v>511363634983.766</v>
      </c>
      <c r="G106">
        <v>2722000000</v>
      </c>
      <c r="H106">
        <f t="shared" si="70"/>
        <v>18920454494.39934</v>
      </c>
      <c r="I106">
        <f t="shared" si="71"/>
        <v>21642454494.39934</v>
      </c>
      <c r="K106">
        <v>714285684.6428571</v>
      </c>
      <c r="L106">
        <f t="shared" si="72"/>
        <v>26428570.33178571</v>
      </c>
      <c r="M106">
        <f t="shared" si="73"/>
        <v>21668883064.73113</v>
      </c>
      <c r="O106">
        <v>0.037</v>
      </c>
      <c r="P106">
        <v>57192640066.4571</v>
      </c>
      <c r="Q106">
        <v>182714477.793247</v>
      </c>
      <c r="R106">
        <v>117700623960.357</v>
      </c>
      <c r="S106">
        <v>508712526</v>
      </c>
      <c r="T106">
        <f t="shared" si="120"/>
        <v>4354923086.533209</v>
      </c>
      <c r="U106">
        <f t="shared" si="74"/>
        <v>4863635612.533209</v>
      </c>
      <c r="W106">
        <v>158789648.08655334</v>
      </c>
      <c r="X106">
        <f t="shared" si="75"/>
        <v>5875216.979202474</v>
      </c>
      <c r="Y106">
        <f t="shared" si="76"/>
        <v>4869510829.512411</v>
      </c>
      <c r="AA106">
        <v>0.037</v>
      </c>
      <c r="AB106">
        <v>26110488402.892326</v>
      </c>
      <c r="AC106">
        <v>79927660.21306314</v>
      </c>
      <c r="AD106">
        <v>62440780810.03876</v>
      </c>
      <c r="AE106">
        <v>223535346</v>
      </c>
      <c r="AF106">
        <f t="shared" si="121"/>
        <v>2310308889.971434</v>
      </c>
      <c r="AG106">
        <f t="shared" si="77"/>
        <v>2533844235.971434</v>
      </c>
      <c r="AI106">
        <v>81579001.98802291</v>
      </c>
      <c r="AJ106">
        <f t="shared" si="78"/>
        <v>3018423.0735568474</v>
      </c>
      <c r="AK106">
        <f t="shared" si="79"/>
        <v>2536862659.044991</v>
      </c>
      <c r="AM106">
        <v>0.037</v>
      </c>
      <c r="AN106">
        <v>14558852888.636045</v>
      </c>
      <c r="AO106">
        <v>42621690.3313192</v>
      </c>
      <c r="AP106">
        <v>40669153077.352905</v>
      </c>
      <c r="AQ106">
        <v>119783611</v>
      </c>
      <c r="AR106">
        <v>1423420358</v>
      </c>
      <c r="AS106">
        <f t="shared" si="81"/>
        <v>1543203969</v>
      </c>
      <c r="AU106">
        <v>51441107.725510456</v>
      </c>
      <c r="AV106">
        <f t="shared" si="82"/>
        <v>1903320.9858438869</v>
      </c>
      <c r="AW106">
        <f t="shared" si="83"/>
        <v>1545107289.985844</v>
      </c>
      <c r="AY106">
        <v>0.037</v>
      </c>
      <c r="AZ106">
        <v>8948838538.567528</v>
      </c>
      <c r="BA106">
        <v>25002667.895421125</v>
      </c>
      <c r="BB106">
        <v>29356395300.531467</v>
      </c>
      <c r="BC106">
        <v>69746861</v>
      </c>
      <c r="BD106">
        <v>968761045</v>
      </c>
      <c r="BE106">
        <f t="shared" si="85"/>
        <v>1038507906</v>
      </c>
      <c r="BG106">
        <v>35946174.46652921</v>
      </c>
      <c r="BH106">
        <f t="shared" si="86"/>
        <v>1330008.4552615809</v>
      </c>
      <c r="BI106">
        <f t="shared" si="87"/>
        <v>1039837914.4552616</v>
      </c>
      <c r="BK106">
        <v>0.037</v>
      </c>
      <c r="BL106">
        <v>5814232630.810917</v>
      </c>
      <c r="BM106">
        <v>15468004.070525639</v>
      </c>
      <c r="BN106">
        <v>22519349759.492287</v>
      </c>
      <c r="BO106">
        <v>43376321</v>
      </c>
      <c r="BP106">
        <v>675580493</v>
      </c>
      <c r="BQ106">
        <f t="shared" si="89"/>
        <v>718956814</v>
      </c>
      <c r="BS106">
        <v>26701700.570213564</v>
      </c>
      <c r="BT106">
        <f t="shared" si="90"/>
        <v>987962.9210979018</v>
      </c>
      <c r="BU106">
        <f t="shared" si="91"/>
        <v>719944776.9210979</v>
      </c>
      <c r="BW106">
        <v>0.037</v>
      </c>
      <c r="BX106">
        <v>3907572859.308721</v>
      </c>
      <c r="BY106">
        <v>9873581.568520838</v>
      </c>
      <c r="BZ106">
        <v>17963887231.704277</v>
      </c>
      <c r="CA106">
        <v>27848417</v>
      </c>
      <c r="CB106">
        <v>485024955</v>
      </c>
      <c r="CC106">
        <f t="shared" si="93"/>
        <v>512873372</v>
      </c>
      <c r="CE106">
        <v>20644120.47439863</v>
      </c>
      <c r="CF106">
        <f t="shared" si="94"/>
        <v>763832.4575527493</v>
      </c>
      <c r="CG106">
        <f t="shared" si="95"/>
        <v>513637204.45755273</v>
      </c>
      <c r="CI106">
        <v>0.037</v>
      </c>
      <c r="CJ106">
        <v>2681489759.483802</v>
      </c>
      <c r="CK106">
        <v>6417323.5811567735</v>
      </c>
      <c r="CL106">
        <v>14706345607.38256</v>
      </c>
      <c r="CM106">
        <v>18215879</v>
      </c>
      <c r="CN106">
        <v>367658640</v>
      </c>
      <c r="CO106">
        <f t="shared" si="97"/>
        <v>385874519</v>
      </c>
      <c r="CQ106">
        <v>16409699.211673103</v>
      </c>
      <c r="CR106">
        <f t="shared" si="98"/>
        <v>607158.8708319048</v>
      </c>
      <c r="CS106">
        <f t="shared" si="99"/>
        <v>386481677.8708319</v>
      </c>
      <c r="CU106">
        <v>0.037</v>
      </c>
      <c r="CV106">
        <v>1862291442.2757006</v>
      </c>
      <c r="CW106">
        <v>4208044.186541391</v>
      </c>
      <c r="CX106">
        <v>12240383007.887611</v>
      </c>
      <c r="CY106">
        <v>11843439</v>
      </c>
      <c r="CZ106">
        <v>269288426</v>
      </c>
      <c r="DA106">
        <f t="shared" si="101"/>
        <v>281131865</v>
      </c>
      <c r="DC106">
        <v>13306310.910407212</v>
      </c>
      <c r="DD106">
        <f t="shared" si="102"/>
        <v>492333.5036850668</v>
      </c>
      <c r="DE106">
        <f t="shared" si="103"/>
        <v>281624198.50368506</v>
      </c>
      <c r="DG106">
        <v>0.037</v>
      </c>
      <c r="DH106">
        <v>1299808781.904355</v>
      </c>
      <c r="DI106">
        <v>2763416.634004327</v>
      </c>
      <c r="DJ106">
        <v>10274310422.45355</v>
      </c>
      <c r="DK106">
        <v>7832671</v>
      </c>
      <c r="DL106">
        <v>195211898</v>
      </c>
      <c r="DM106">
        <f t="shared" si="105"/>
        <v>203044569</v>
      </c>
      <c r="DO106">
        <v>10948166.021051466</v>
      </c>
      <c r="DP106">
        <f t="shared" si="106"/>
        <v>405082.14277890424</v>
      </c>
      <c r="DQ106">
        <f t="shared" si="107"/>
        <v>203449651.1427789</v>
      </c>
      <c r="DS106">
        <v>0.037</v>
      </c>
      <c r="DT106">
        <v>905740821.941225</v>
      </c>
      <c r="DU106">
        <v>1804625.2164291083</v>
      </c>
      <c r="DV106">
        <v>8618775609.806866</v>
      </c>
      <c r="DW106">
        <v>5155866</v>
      </c>
      <c r="DX106">
        <v>129281634</v>
      </c>
      <c r="DY106">
        <f t="shared" si="108"/>
        <v>134437500</v>
      </c>
      <c r="EA106">
        <v>9104501.587054906</v>
      </c>
      <c r="EB106">
        <f t="shared" si="109"/>
        <v>336866.5587210315</v>
      </c>
      <c r="EC106">
        <f t="shared" si="110"/>
        <v>134774366.55872104</v>
      </c>
      <c r="EE106">
        <v>0.037</v>
      </c>
      <c r="EF106">
        <v>625339155.5610839</v>
      </c>
      <c r="EG106">
        <v>1162406.840851802</v>
      </c>
      <c r="EH106">
        <v>7127334878.967089</v>
      </c>
      <c r="EI106">
        <v>3351094</v>
      </c>
      <c r="EJ106">
        <v>92655353</v>
      </c>
      <c r="EK106">
        <f t="shared" si="111"/>
        <v>96006447</v>
      </c>
      <c r="EM106">
        <v>7629458.166354525</v>
      </c>
      <c r="EN106">
        <f t="shared" si="112"/>
        <v>282289.9521551174</v>
      </c>
      <c r="EO106">
        <f t="shared" si="113"/>
        <v>96288736.95215511</v>
      </c>
      <c r="EQ106">
        <v>0.037</v>
      </c>
      <c r="ER106">
        <v>423246083.7607877</v>
      </c>
      <c r="ES106">
        <v>730207.1935094803</v>
      </c>
      <c r="ET106">
        <v>5647732192.3943815</v>
      </c>
      <c r="EU106">
        <v>2084595</v>
      </c>
      <c r="EV106">
        <v>62125054</v>
      </c>
      <c r="EW106">
        <f t="shared" si="114"/>
        <v>64209649</v>
      </c>
      <c r="EY106">
        <v>6426662.132556773</v>
      </c>
      <c r="EZ106">
        <f t="shared" si="115"/>
        <v>237786.4989046006</v>
      </c>
      <c r="FA106">
        <f t="shared" si="116"/>
        <v>64447435.4989046</v>
      </c>
      <c r="FC106">
        <v>0.037</v>
      </c>
      <c r="FD106">
        <v>275926417.27109843</v>
      </c>
      <c r="FE106">
        <v>439182.8824327359</v>
      </c>
      <c r="FF106">
        <v>3936804577.7317824</v>
      </c>
      <c r="FG106">
        <v>1266962</v>
      </c>
      <c r="FH106">
        <v>31494437</v>
      </c>
      <c r="FI106">
        <f t="shared" si="117"/>
        <v>32761399</v>
      </c>
      <c r="FK106">
        <v>5430073.244288726</v>
      </c>
      <c r="FL106">
        <f t="shared" si="118"/>
        <v>200912.71003868285</v>
      </c>
      <c r="FM106">
        <f t="shared" si="119"/>
        <v>32962311.710038684</v>
      </c>
    </row>
    <row r="107" spans="3:169" ht="12.75">
      <c r="C107">
        <v>0.038</v>
      </c>
      <c r="D107">
        <v>291393385441.933</v>
      </c>
      <c r="E107">
        <v>973739567.862875</v>
      </c>
      <c r="F107">
        <v>511363634983.766</v>
      </c>
      <c r="G107">
        <v>2722000000</v>
      </c>
      <c r="H107">
        <f t="shared" si="70"/>
        <v>19431818129.383106</v>
      </c>
      <c r="I107">
        <f t="shared" si="71"/>
        <v>22153818129.383106</v>
      </c>
      <c r="K107">
        <v>714285684.6428571</v>
      </c>
      <c r="L107">
        <f t="shared" si="72"/>
        <v>27142856.016428567</v>
      </c>
      <c r="M107">
        <f t="shared" si="73"/>
        <v>22180960985.399536</v>
      </c>
      <c r="O107">
        <v>0.038</v>
      </c>
      <c r="P107">
        <v>57192640066.4571</v>
      </c>
      <c r="Q107">
        <v>182714477.793247</v>
      </c>
      <c r="R107">
        <v>117700623960.357</v>
      </c>
      <c r="S107">
        <v>508712526</v>
      </c>
      <c r="T107">
        <f t="shared" si="120"/>
        <v>4472623710.493566</v>
      </c>
      <c r="U107">
        <f t="shared" si="74"/>
        <v>4981336236.493566</v>
      </c>
      <c r="W107">
        <v>158789648.08655334</v>
      </c>
      <c r="X107">
        <f t="shared" si="75"/>
        <v>6034006.627289027</v>
      </c>
      <c r="Y107">
        <f t="shared" si="76"/>
        <v>4987370243.120854</v>
      </c>
      <c r="AA107">
        <v>0.038</v>
      </c>
      <c r="AB107">
        <v>26110488402.892326</v>
      </c>
      <c r="AC107">
        <v>79927660.21306314</v>
      </c>
      <c r="AD107">
        <v>62440780810.03876</v>
      </c>
      <c r="AE107">
        <v>223535346</v>
      </c>
      <c r="AF107">
        <v>2310308890</v>
      </c>
      <c r="AG107">
        <f t="shared" si="77"/>
        <v>2533844236</v>
      </c>
      <c r="AI107">
        <v>81579001.98802291</v>
      </c>
      <c r="AJ107">
        <f t="shared" si="78"/>
        <v>3100002.0755448705</v>
      </c>
      <c r="AK107">
        <f t="shared" si="79"/>
        <v>2536944238.075545</v>
      </c>
      <c r="AM107">
        <v>0.038</v>
      </c>
      <c r="AN107">
        <v>14558852888.636045</v>
      </c>
      <c r="AO107">
        <v>42621690.3313192</v>
      </c>
      <c r="AP107">
        <v>40669153077.352905</v>
      </c>
      <c r="AQ107">
        <v>119783611</v>
      </c>
      <c r="AR107">
        <v>1423420358</v>
      </c>
      <c r="AS107">
        <f t="shared" si="81"/>
        <v>1543203969</v>
      </c>
      <c r="AU107">
        <v>51441107.725510456</v>
      </c>
      <c r="AV107">
        <f t="shared" si="82"/>
        <v>1954762.0935693972</v>
      </c>
      <c r="AW107">
        <f t="shared" si="83"/>
        <v>1545158731.0935693</v>
      </c>
      <c r="AY107">
        <v>0.038</v>
      </c>
      <c r="AZ107">
        <v>8948838538.567528</v>
      </c>
      <c r="BA107">
        <v>25002667.895421125</v>
      </c>
      <c r="BB107">
        <v>29356395300.531467</v>
      </c>
      <c r="BC107">
        <v>69746861</v>
      </c>
      <c r="BD107">
        <v>968761045</v>
      </c>
      <c r="BE107">
        <f t="shared" si="85"/>
        <v>1038507906</v>
      </c>
      <c r="BG107">
        <v>35946174.46652921</v>
      </c>
      <c r="BH107">
        <f t="shared" si="86"/>
        <v>1365954.62972811</v>
      </c>
      <c r="BI107">
        <f t="shared" si="87"/>
        <v>1039873860.6297281</v>
      </c>
      <c r="BK107">
        <v>0.038</v>
      </c>
      <c r="BL107">
        <v>5814232630.810917</v>
      </c>
      <c r="BM107">
        <v>15468004.070525639</v>
      </c>
      <c r="BN107">
        <v>22519349759.492287</v>
      </c>
      <c r="BO107">
        <v>43376321</v>
      </c>
      <c r="BP107">
        <v>675580493</v>
      </c>
      <c r="BQ107">
        <f t="shared" si="89"/>
        <v>718956814</v>
      </c>
      <c r="BS107">
        <v>26701700.570213564</v>
      </c>
      <c r="BT107">
        <f t="shared" si="90"/>
        <v>1014664.6216681154</v>
      </c>
      <c r="BU107">
        <f t="shared" si="91"/>
        <v>719971478.6216681</v>
      </c>
      <c r="BW107">
        <v>0.038</v>
      </c>
      <c r="BX107">
        <v>3907572859.308721</v>
      </c>
      <c r="BY107">
        <v>9873581.568520838</v>
      </c>
      <c r="BZ107">
        <v>17963887231.704277</v>
      </c>
      <c r="CA107">
        <v>27848417</v>
      </c>
      <c r="CB107">
        <v>485024955</v>
      </c>
      <c r="CC107">
        <f t="shared" si="93"/>
        <v>512873372</v>
      </c>
      <c r="CE107">
        <v>20644120.47439863</v>
      </c>
      <c r="CF107">
        <f t="shared" si="94"/>
        <v>784476.578027148</v>
      </c>
      <c r="CG107">
        <f t="shared" si="95"/>
        <v>513657848.5780271</v>
      </c>
      <c r="CI107">
        <v>0.038</v>
      </c>
      <c r="CJ107">
        <v>2681489759.483802</v>
      </c>
      <c r="CK107">
        <v>6417323.5811567735</v>
      </c>
      <c r="CL107">
        <v>14706345607.38256</v>
      </c>
      <c r="CM107">
        <v>18215879</v>
      </c>
      <c r="CN107">
        <v>367658640</v>
      </c>
      <c r="CO107">
        <f t="shared" si="97"/>
        <v>385874519</v>
      </c>
      <c r="CQ107">
        <v>16409699.211673103</v>
      </c>
      <c r="CR107">
        <f t="shared" si="98"/>
        <v>623568.5700435779</v>
      </c>
      <c r="CS107">
        <f t="shared" si="99"/>
        <v>386498087.57004356</v>
      </c>
      <c r="CU107">
        <v>0.038</v>
      </c>
      <c r="CV107">
        <v>1862291442.2757006</v>
      </c>
      <c r="CW107">
        <v>4208044.186541391</v>
      </c>
      <c r="CX107">
        <v>12240383007.887611</v>
      </c>
      <c r="CY107">
        <v>11843439</v>
      </c>
      <c r="CZ107">
        <v>269288426</v>
      </c>
      <c r="DA107">
        <f t="shared" si="101"/>
        <v>281131865</v>
      </c>
      <c r="DC107">
        <v>13306310.910407212</v>
      </c>
      <c r="DD107">
        <f t="shared" si="102"/>
        <v>505639.81459547405</v>
      </c>
      <c r="DE107">
        <f t="shared" si="103"/>
        <v>281637504.81459546</v>
      </c>
      <c r="DG107">
        <v>0.038</v>
      </c>
      <c r="DH107">
        <v>1299808781.904355</v>
      </c>
      <c r="DI107">
        <v>2763416.634004327</v>
      </c>
      <c r="DJ107">
        <v>10274310422.45355</v>
      </c>
      <c r="DK107">
        <v>7832671</v>
      </c>
      <c r="DL107">
        <v>195211898</v>
      </c>
      <c r="DM107">
        <f t="shared" si="105"/>
        <v>203044569</v>
      </c>
      <c r="DO107">
        <v>10948166.021051466</v>
      </c>
      <c r="DP107">
        <f t="shared" si="106"/>
        <v>416030.3087999557</v>
      </c>
      <c r="DQ107">
        <f t="shared" si="107"/>
        <v>203460599.30879995</v>
      </c>
      <c r="DS107">
        <v>0.038</v>
      </c>
      <c r="DT107">
        <v>905740821.941225</v>
      </c>
      <c r="DU107">
        <v>1804625.2164291083</v>
      </c>
      <c r="DV107">
        <v>8618775609.806866</v>
      </c>
      <c r="DW107">
        <v>5155866</v>
      </c>
      <c r="DX107">
        <v>129281634</v>
      </c>
      <c r="DY107">
        <f t="shared" si="108"/>
        <v>134437500</v>
      </c>
      <c r="EA107">
        <v>9104501.587054906</v>
      </c>
      <c r="EB107">
        <f t="shared" si="109"/>
        <v>345971.06030808645</v>
      </c>
      <c r="EC107">
        <f t="shared" si="110"/>
        <v>134783471.0603081</v>
      </c>
      <c r="EE107">
        <v>0.038</v>
      </c>
      <c r="EF107">
        <v>625339155.5610839</v>
      </c>
      <c r="EG107">
        <v>1162406.840851802</v>
      </c>
      <c r="EH107">
        <v>7127334878.967089</v>
      </c>
      <c r="EI107">
        <v>3351094</v>
      </c>
      <c r="EJ107">
        <v>92655353</v>
      </c>
      <c r="EK107">
        <f t="shared" si="111"/>
        <v>96006447</v>
      </c>
      <c r="EM107">
        <v>7629458.166354525</v>
      </c>
      <c r="EN107">
        <f t="shared" si="112"/>
        <v>289919.4103214719</v>
      </c>
      <c r="EO107">
        <f t="shared" si="113"/>
        <v>96296366.41032147</v>
      </c>
      <c r="EQ107">
        <v>0.038</v>
      </c>
      <c r="ER107">
        <v>423246083.7607877</v>
      </c>
      <c r="ES107">
        <v>730207.1935094803</v>
      </c>
      <c r="ET107">
        <v>5647732192.3943815</v>
      </c>
      <c r="EU107">
        <v>2084595</v>
      </c>
      <c r="EV107">
        <v>62125054</v>
      </c>
      <c r="EW107">
        <f t="shared" si="114"/>
        <v>64209649</v>
      </c>
      <c r="EY107">
        <v>6426662.132556773</v>
      </c>
      <c r="EZ107">
        <f t="shared" si="115"/>
        <v>244213.16103715735</v>
      </c>
      <c r="FA107">
        <f t="shared" si="116"/>
        <v>64453862.161037154</v>
      </c>
      <c r="FC107">
        <v>0.038</v>
      </c>
      <c r="FD107">
        <v>275926417.27109843</v>
      </c>
      <c r="FE107">
        <v>439182.8824327359</v>
      </c>
      <c r="FF107">
        <v>3936804577.7317824</v>
      </c>
      <c r="FG107">
        <v>1266962</v>
      </c>
      <c r="FH107">
        <v>31494437</v>
      </c>
      <c r="FI107">
        <f t="shared" si="117"/>
        <v>32761399</v>
      </c>
      <c r="FK107">
        <v>5430073.244288726</v>
      </c>
      <c r="FL107">
        <f t="shared" si="118"/>
        <v>206342.78328297156</v>
      </c>
      <c r="FM107">
        <f t="shared" si="119"/>
        <v>32967741.783282973</v>
      </c>
    </row>
    <row r="108" spans="3:169" ht="12.75">
      <c r="C108">
        <v>0.039</v>
      </c>
      <c r="D108">
        <v>291393385441.933</v>
      </c>
      <c r="E108">
        <v>973739567.862875</v>
      </c>
      <c r="F108">
        <v>511363634983.766</v>
      </c>
      <c r="G108">
        <v>2722000000</v>
      </c>
      <c r="H108">
        <f t="shared" si="70"/>
        <v>19943181764.366875</v>
      </c>
      <c r="I108">
        <f t="shared" si="71"/>
        <v>22665181764.366875</v>
      </c>
      <c r="K108">
        <v>714285684.6428571</v>
      </c>
      <c r="L108">
        <f t="shared" si="72"/>
        <v>27857141.701071426</v>
      </c>
      <c r="M108">
        <f t="shared" si="73"/>
        <v>22693038906.067947</v>
      </c>
      <c r="O108">
        <v>0.039</v>
      </c>
      <c r="P108">
        <v>57192640066.4571</v>
      </c>
      <c r="Q108">
        <v>182714477.793247</v>
      </c>
      <c r="R108">
        <v>117700623960.357</v>
      </c>
      <c r="S108">
        <v>508712526</v>
      </c>
      <c r="T108">
        <f t="shared" si="120"/>
        <v>4590324334.453923</v>
      </c>
      <c r="U108">
        <f t="shared" si="74"/>
        <v>5099036860.453923</v>
      </c>
      <c r="W108">
        <v>158789648.08655334</v>
      </c>
      <c r="X108">
        <f t="shared" si="75"/>
        <v>6192796.27537558</v>
      </c>
      <c r="Y108">
        <f t="shared" si="76"/>
        <v>5105229656.729299</v>
      </c>
      <c r="AA108">
        <v>0.039</v>
      </c>
      <c r="AB108">
        <v>26110488402.892326</v>
      </c>
      <c r="AC108">
        <v>79927660.21306314</v>
      </c>
      <c r="AD108">
        <v>62440780810.03876</v>
      </c>
      <c r="AE108">
        <v>223535346</v>
      </c>
      <c r="AF108">
        <v>2310308890</v>
      </c>
      <c r="AG108">
        <f t="shared" si="77"/>
        <v>2533844236</v>
      </c>
      <c r="AI108">
        <v>81579001.98802291</v>
      </c>
      <c r="AJ108">
        <f t="shared" si="78"/>
        <v>3181581.0775328935</v>
      </c>
      <c r="AK108">
        <f t="shared" si="79"/>
        <v>2537025817.077533</v>
      </c>
      <c r="AM108">
        <v>0.039</v>
      </c>
      <c r="AN108">
        <v>14558852888.636045</v>
      </c>
      <c r="AO108">
        <v>42621690.3313192</v>
      </c>
      <c r="AP108">
        <v>40669153077.352905</v>
      </c>
      <c r="AQ108">
        <v>119783611</v>
      </c>
      <c r="AR108">
        <v>1423420358</v>
      </c>
      <c r="AS108">
        <f t="shared" si="81"/>
        <v>1543203969</v>
      </c>
      <c r="AU108">
        <v>51441107.725510456</v>
      </c>
      <c r="AV108">
        <f t="shared" si="82"/>
        <v>2006203.2012949078</v>
      </c>
      <c r="AW108">
        <f t="shared" si="83"/>
        <v>1545210172.201295</v>
      </c>
      <c r="AY108">
        <v>0.039</v>
      </c>
      <c r="AZ108">
        <v>8948838538.567528</v>
      </c>
      <c r="BA108">
        <v>25002667.895421125</v>
      </c>
      <c r="BB108">
        <v>29356395300.531467</v>
      </c>
      <c r="BC108">
        <v>69746861</v>
      </c>
      <c r="BD108">
        <v>968761045</v>
      </c>
      <c r="BE108">
        <f t="shared" si="85"/>
        <v>1038507906</v>
      </c>
      <c r="BG108">
        <v>35946174.46652921</v>
      </c>
      <c r="BH108">
        <f t="shared" si="86"/>
        <v>1401900.8041946392</v>
      </c>
      <c r="BI108">
        <f t="shared" si="87"/>
        <v>1039909806.8041947</v>
      </c>
      <c r="BK108">
        <v>0.039</v>
      </c>
      <c r="BL108">
        <v>5814232630.810917</v>
      </c>
      <c r="BM108">
        <v>15468004.070525639</v>
      </c>
      <c r="BN108">
        <v>22519349759.492287</v>
      </c>
      <c r="BO108">
        <v>43376321</v>
      </c>
      <c r="BP108">
        <v>675580493</v>
      </c>
      <c r="BQ108">
        <f t="shared" si="89"/>
        <v>718956814</v>
      </c>
      <c r="BS108">
        <v>26701700.570213564</v>
      </c>
      <c r="BT108">
        <f t="shared" si="90"/>
        <v>1041366.322238329</v>
      </c>
      <c r="BU108">
        <f t="shared" si="91"/>
        <v>719998180.3222383</v>
      </c>
      <c r="BW108">
        <v>0.039</v>
      </c>
      <c r="BX108">
        <v>3907572859.308721</v>
      </c>
      <c r="BY108">
        <v>9873581.568520838</v>
      </c>
      <c r="BZ108">
        <v>17963887231.704277</v>
      </c>
      <c r="CA108">
        <v>27848417</v>
      </c>
      <c r="CB108">
        <v>485024955</v>
      </c>
      <c r="CC108">
        <f t="shared" si="93"/>
        <v>512873372</v>
      </c>
      <c r="CE108">
        <v>20644120.47439863</v>
      </c>
      <c r="CF108">
        <f t="shared" si="94"/>
        <v>805120.6985015466</v>
      </c>
      <c r="CG108">
        <f t="shared" si="95"/>
        <v>513678492.6985015</v>
      </c>
      <c r="CI108">
        <v>0.039</v>
      </c>
      <c r="CJ108">
        <v>2681489759.483802</v>
      </c>
      <c r="CK108">
        <v>6417323.5811567735</v>
      </c>
      <c r="CL108">
        <v>14706345607.38256</v>
      </c>
      <c r="CM108">
        <v>18215879</v>
      </c>
      <c r="CN108">
        <v>367658640</v>
      </c>
      <c r="CO108">
        <f t="shared" si="97"/>
        <v>385874519</v>
      </c>
      <c r="CQ108">
        <v>16409699.211673103</v>
      </c>
      <c r="CR108">
        <f t="shared" si="98"/>
        <v>639978.269255251</v>
      </c>
      <c r="CS108">
        <f t="shared" si="99"/>
        <v>386514497.2692553</v>
      </c>
      <c r="CU108">
        <v>0.039</v>
      </c>
      <c r="CV108">
        <v>1862291442.2757006</v>
      </c>
      <c r="CW108">
        <v>4208044.186541391</v>
      </c>
      <c r="CX108">
        <v>12240383007.887611</v>
      </c>
      <c r="CY108">
        <v>11843439</v>
      </c>
      <c r="CZ108">
        <v>269288426</v>
      </c>
      <c r="DA108">
        <f t="shared" si="101"/>
        <v>281131865</v>
      </c>
      <c r="DC108">
        <v>13306310.910407212</v>
      </c>
      <c r="DD108">
        <f t="shared" si="102"/>
        <v>518946.12550588127</v>
      </c>
      <c r="DE108">
        <f t="shared" si="103"/>
        <v>281650811.12550586</v>
      </c>
      <c r="DG108">
        <v>0.039</v>
      </c>
      <c r="DH108">
        <v>1299808781.904355</v>
      </c>
      <c r="DI108">
        <v>2763416.634004327</v>
      </c>
      <c r="DJ108">
        <v>10274310422.45355</v>
      </c>
      <c r="DK108">
        <v>7832671</v>
      </c>
      <c r="DL108">
        <v>195211898</v>
      </c>
      <c r="DM108">
        <f t="shared" si="105"/>
        <v>203044569</v>
      </c>
      <c r="DO108">
        <v>10948166.021051466</v>
      </c>
      <c r="DP108">
        <f t="shared" si="106"/>
        <v>426978.47482100717</v>
      </c>
      <c r="DQ108">
        <f t="shared" si="107"/>
        <v>203471547.474821</v>
      </c>
      <c r="DS108">
        <v>0.039</v>
      </c>
      <c r="DT108">
        <v>905740821.941225</v>
      </c>
      <c r="DU108">
        <v>1804625.2164291083</v>
      </c>
      <c r="DV108">
        <v>8618775609.806866</v>
      </c>
      <c r="DW108">
        <v>5155866</v>
      </c>
      <c r="DX108">
        <v>129281634</v>
      </c>
      <c r="DY108">
        <f t="shared" si="108"/>
        <v>134437500</v>
      </c>
      <c r="EA108">
        <v>9104501.587054906</v>
      </c>
      <c r="EB108">
        <f t="shared" si="109"/>
        <v>355075.5618951414</v>
      </c>
      <c r="EC108">
        <f t="shared" si="110"/>
        <v>134792575.56189513</v>
      </c>
      <c r="EE108">
        <v>0.039</v>
      </c>
      <c r="EF108">
        <v>625339155.5610839</v>
      </c>
      <c r="EG108">
        <v>1162406.840851802</v>
      </c>
      <c r="EH108">
        <v>7127334878.967089</v>
      </c>
      <c r="EI108">
        <v>3351094</v>
      </c>
      <c r="EJ108">
        <v>92655353</v>
      </c>
      <c r="EK108">
        <f t="shared" si="111"/>
        <v>96006447</v>
      </c>
      <c r="EM108">
        <v>7629458.166354525</v>
      </c>
      <c r="EN108">
        <f t="shared" si="112"/>
        <v>297548.8684878265</v>
      </c>
      <c r="EO108">
        <f t="shared" si="113"/>
        <v>96303995.86848782</v>
      </c>
      <c r="EQ108">
        <v>0.039</v>
      </c>
      <c r="ER108">
        <v>423246083.7607877</v>
      </c>
      <c r="ES108">
        <v>730207.1935094803</v>
      </c>
      <c r="ET108">
        <v>5647732192.3943815</v>
      </c>
      <c r="EU108">
        <v>2084595</v>
      </c>
      <c r="EV108">
        <v>62125054</v>
      </c>
      <c r="EW108">
        <f t="shared" si="114"/>
        <v>64209649</v>
      </c>
      <c r="EY108">
        <v>6426662.132556773</v>
      </c>
      <c r="EZ108">
        <f t="shared" si="115"/>
        <v>250639.82316971413</v>
      </c>
      <c r="FA108">
        <f t="shared" si="116"/>
        <v>64460288.823169716</v>
      </c>
      <c r="FC108">
        <v>0.039</v>
      </c>
      <c r="FD108">
        <v>275926417.27109843</v>
      </c>
      <c r="FE108">
        <v>439182.8824327359</v>
      </c>
      <c r="FF108">
        <v>3936804577.7317824</v>
      </c>
      <c r="FG108">
        <v>1266962</v>
      </c>
      <c r="FH108">
        <v>31494437</v>
      </c>
      <c r="FI108">
        <f t="shared" si="117"/>
        <v>32761399</v>
      </c>
      <c r="FK108">
        <v>5430073.244288726</v>
      </c>
      <c r="FL108">
        <f t="shared" si="118"/>
        <v>211772.8565272603</v>
      </c>
      <c r="FM108">
        <f t="shared" si="119"/>
        <v>32973171.85652726</v>
      </c>
    </row>
    <row r="109" spans="3:169" ht="12.75">
      <c r="C109">
        <v>0.04</v>
      </c>
      <c r="D109">
        <v>291393385441.933</v>
      </c>
      <c r="E109">
        <v>973739567.862875</v>
      </c>
      <c r="F109">
        <v>511363634983.766</v>
      </c>
      <c r="G109">
        <v>2722000000</v>
      </c>
      <c r="H109">
        <f t="shared" si="70"/>
        <v>20454545399.35064</v>
      </c>
      <c r="I109">
        <f t="shared" si="71"/>
        <v>23176545399.35064</v>
      </c>
      <c r="K109">
        <v>714285684.6428571</v>
      </c>
      <c r="L109">
        <f t="shared" si="72"/>
        <v>28571427.385714285</v>
      </c>
      <c r="M109">
        <f t="shared" si="73"/>
        <v>23205116826.736355</v>
      </c>
      <c r="O109">
        <v>0.04</v>
      </c>
      <c r="P109">
        <v>57192640066.4571</v>
      </c>
      <c r="Q109">
        <v>182714477.793247</v>
      </c>
      <c r="R109">
        <v>117700623960.357</v>
      </c>
      <c r="S109">
        <v>508712526</v>
      </c>
      <c r="T109">
        <f t="shared" si="120"/>
        <v>4708024958.41428</v>
      </c>
      <c r="U109">
        <f t="shared" si="74"/>
        <v>5216737484.41428</v>
      </c>
      <c r="W109">
        <v>158789648.08655334</v>
      </c>
      <c r="X109">
        <f t="shared" si="75"/>
        <v>6351585.923462134</v>
      </c>
      <c r="Y109">
        <f t="shared" si="76"/>
        <v>5223089070.337742</v>
      </c>
      <c r="AA109">
        <v>0.04</v>
      </c>
      <c r="AB109">
        <v>26110488402.892326</v>
      </c>
      <c r="AC109">
        <v>79927660.21306314</v>
      </c>
      <c r="AD109">
        <v>62440780810.03876</v>
      </c>
      <c r="AE109">
        <v>223535346</v>
      </c>
      <c r="AF109">
        <v>2310308890</v>
      </c>
      <c r="AG109">
        <f t="shared" si="77"/>
        <v>2533844236</v>
      </c>
      <c r="AI109">
        <v>81579001.98802291</v>
      </c>
      <c r="AJ109">
        <f t="shared" si="78"/>
        <v>3263160.0795209166</v>
      </c>
      <c r="AK109">
        <f t="shared" si="79"/>
        <v>2537107396.0795207</v>
      </c>
      <c r="AM109">
        <v>0.04</v>
      </c>
      <c r="AN109">
        <v>14558852888.636045</v>
      </c>
      <c r="AO109">
        <v>42621690.3313192</v>
      </c>
      <c r="AP109">
        <v>40669153077.352905</v>
      </c>
      <c r="AQ109">
        <v>119783611</v>
      </c>
      <c r="AR109">
        <v>1423420358</v>
      </c>
      <c r="AS109">
        <f t="shared" si="81"/>
        <v>1543203969</v>
      </c>
      <c r="AU109">
        <v>51441107.725510456</v>
      </c>
      <c r="AV109">
        <f t="shared" si="82"/>
        <v>2057644.3090204182</v>
      </c>
      <c r="AW109">
        <f t="shared" si="83"/>
        <v>1545261613.3090205</v>
      </c>
      <c r="AY109">
        <v>0.04</v>
      </c>
      <c r="AZ109">
        <v>8948838538.567528</v>
      </c>
      <c r="BA109">
        <v>25002667.895421125</v>
      </c>
      <c r="BB109">
        <v>29356395300.531467</v>
      </c>
      <c r="BC109">
        <v>69746861</v>
      </c>
      <c r="BD109">
        <v>968761045</v>
      </c>
      <c r="BE109">
        <f t="shared" si="85"/>
        <v>1038507906</v>
      </c>
      <c r="BG109">
        <v>35946174.46652921</v>
      </c>
      <c r="BH109">
        <f t="shared" si="86"/>
        <v>1437846.9786611686</v>
      </c>
      <c r="BI109">
        <f t="shared" si="87"/>
        <v>1039945752.9786612</v>
      </c>
      <c r="BK109">
        <v>0.04</v>
      </c>
      <c r="BL109">
        <v>5814232630.810917</v>
      </c>
      <c r="BM109">
        <v>15468004.070525639</v>
      </c>
      <c r="BN109">
        <v>22519349759.492287</v>
      </c>
      <c r="BO109">
        <v>43376321</v>
      </c>
      <c r="BP109">
        <v>675580493</v>
      </c>
      <c r="BQ109">
        <f t="shared" si="89"/>
        <v>718956814</v>
      </c>
      <c r="BS109">
        <v>26701700.570213564</v>
      </c>
      <c r="BT109">
        <f t="shared" si="90"/>
        <v>1068068.0228085425</v>
      </c>
      <c r="BU109">
        <f t="shared" si="91"/>
        <v>720024882.0228086</v>
      </c>
      <c r="BW109">
        <v>0.04</v>
      </c>
      <c r="BX109">
        <v>3907572859.308721</v>
      </c>
      <c r="BY109">
        <v>9873581.568520838</v>
      </c>
      <c r="BZ109">
        <v>17963887231.704277</v>
      </c>
      <c r="CA109">
        <v>27848417</v>
      </c>
      <c r="CB109">
        <v>485024955</v>
      </c>
      <c r="CC109">
        <f t="shared" si="93"/>
        <v>512873372</v>
      </c>
      <c r="CE109">
        <v>20644120.47439863</v>
      </c>
      <c r="CF109">
        <f t="shared" si="94"/>
        <v>825764.8189759452</v>
      </c>
      <c r="CG109">
        <f t="shared" si="95"/>
        <v>513699136.8189759</v>
      </c>
      <c r="CI109">
        <v>0.04</v>
      </c>
      <c r="CJ109">
        <v>2681489759.483802</v>
      </c>
      <c r="CK109">
        <v>6417323.5811567735</v>
      </c>
      <c r="CL109">
        <v>14706345607.38256</v>
      </c>
      <c r="CM109">
        <v>18215879</v>
      </c>
      <c r="CN109">
        <v>367658640</v>
      </c>
      <c r="CO109">
        <f t="shared" si="97"/>
        <v>385874519</v>
      </c>
      <c r="CQ109">
        <v>16409699.211673103</v>
      </c>
      <c r="CR109">
        <f t="shared" si="98"/>
        <v>656387.9684669242</v>
      </c>
      <c r="CS109">
        <f t="shared" si="99"/>
        <v>386530906.96846694</v>
      </c>
      <c r="CU109">
        <v>0.04</v>
      </c>
      <c r="CV109">
        <v>1862291442.2757006</v>
      </c>
      <c r="CW109">
        <v>4208044.186541391</v>
      </c>
      <c r="CX109">
        <v>12240383007.887611</v>
      </c>
      <c r="CY109">
        <v>11843439</v>
      </c>
      <c r="CZ109">
        <v>269288426</v>
      </c>
      <c r="DA109">
        <f t="shared" si="101"/>
        <v>281131865</v>
      </c>
      <c r="DC109">
        <v>13306310.910407212</v>
      </c>
      <c r="DD109">
        <f t="shared" si="102"/>
        <v>532252.4364162885</v>
      </c>
      <c r="DE109">
        <f t="shared" si="103"/>
        <v>281664117.43641627</v>
      </c>
      <c r="DG109">
        <v>0.04</v>
      </c>
      <c r="DH109">
        <v>1299808781.904355</v>
      </c>
      <c r="DI109">
        <v>2763416.634004327</v>
      </c>
      <c r="DJ109">
        <v>10274310422.45355</v>
      </c>
      <c r="DK109">
        <v>7832671</v>
      </c>
      <c r="DL109">
        <v>195211898</v>
      </c>
      <c r="DM109">
        <f t="shared" si="105"/>
        <v>203044569</v>
      </c>
      <c r="DO109">
        <v>10948166.021051466</v>
      </c>
      <c r="DP109">
        <f t="shared" si="106"/>
        <v>437926.6408420587</v>
      </c>
      <c r="DQ109">
        <f t="shared" si="107"/>
        <v>203482495.64084205</v>
      </c>
      <c r="DS109">
        <v>0.04</v>
      </c>
      <c r="DT109">
        <v>905740821.941225</v>
      </c>
      <c r="DU109">
        <v>1804625.2164291083</v>
      </c>
      <c r="DV109">
        <v>8618775609.806866</v>
      </c>
      <c r="DW109">
        <v>5155866</v>
      </c>
      <c r="DX109">
        <v>129281634</v>
      </c>
      <c r="DY109">
        <f t="shared" si="108"/>
        <v>134437500</v>
      </c>
      <c r="EA109">
        <v>9104501.587054906</v>
      </c>
      <c r="EB109">
        <f t="shared" si="109"/>
        <v>364180.06348219624</v>
      </c>
      <c r="EC109">
        <f t="shared" si="110"/>
        <v>134801680.0634822</v>
      </c>
      <c r="EE109">
        <v>0.04</v>
      </c>
      <c r="EF109">
        <v>625339155.5610839</v>
      </c>
      <c r="EG109">
        <v>1162406.840851802</v>
      </c>
      <c r="EH109">
        <v>7127334878.967089</v>
      </c>
      <c r="EI109">
        <v>3351094</v>
      </c>
      <c r="EJ109">
        <v>92655353</v>
      </c>
      <c r="EK109">
        <f t="shared" si="111"/>
        <v>96006447</v>
      </c>
      <c r="EM109">
        <v>7629458.166354525</v>
      </c>
      <c r="EN109">
        <f t="shared" si="112"/>
        <v>305178.326654181</v>
      </c>
      <c r="EO109">
        <f t="shared" si="113"/>
        <v>96311625.32665418</v>
      </c>
      <c r="EQ109">
        <v>0.04</v>
      </c>
      <c r="ER109">
        <v>423246083.7607877</v>
      </c>
      <c r="ES109">
        <v>730207.1935094803</v>
      </c>
      <c r="ET109">
        <v>5647732192.3943815</v>
      </c>
      <c r="EU109">
        <v>2084595</v>
      </c>
      <c r="EV109">
        <v>62125054</v>
      </c>
      <c r="EW109">
        <f t="shared" si="114"/>
        <v>64209649</v>
      </c>
      <c r="EY109">
        <v>6426662.132556773</v>
      </c>
      <c r="EZ109">
        <f t="shared" si="115"/>
        <v>257066.4853022709</v>
      </c>
      <c r="FA109">
        <f t="shared" si="116"/>
        <v>64466715.48530227</v>
      </c>
      <c r="FC109">
        <v>0.04</v>
      </c>
      <c r="FD109">
        <v>275926417.27109843</v>
      </c>
      <c r="FE109">
        <v>439182.8824327359</v>
      </c>
      <c r="FF109">
        <v>3936804577.7317824</v>
      </c>
      <c r="FG109">
        <v>1266962</v>
      </c>
      <c r="FH109">
        <v>31494437</v>
      </c>
      <c r="FI109">
        <f t="shared" si="117"/>
        <v>32761399</v>
      </c>
      <c r="FK109">
        <v>5430073.244288726</v>
      </c>
      <c r="FL109">
        <f t="shared" si="118"/>
        <v>217202.92977154904</v>
      </c>
      <c r="FM109">
        <f t="shared" si="119"/>
        <v>32978601.92977155</v>
      </c>
    </row>
    <row r="110" spans="3:169" ht="12.75">
      <c r="C110">
        <v>0.041</v>
      </c>
      <c r="D110">
        <v>291393385441.933</v>
      </c>
      <c r="E110">
        <v>973739567.862875</v>
      </c>
      <c r="F110">
        <v>511363634983.766</v>
      </c>
      <c r="G110">
        <v>2722000000</v>
      </c>
      <c r="H110">
        <f t="shared" si="70"/>
        <v>20965909034.334408</v>
      </c>
      <c r="I110">
        <f t="shared" si="71"/>
        <v>23687909034.334408</v>
      </c>
      <c r="K110">
        <v>714285684.6428571</v>
      </c>
      <c r="L110">
        <f t="shared" si="72"/>
        <v>29285713.07035714</v>
      </c>
      <c r="M110">
        <f t="shared" si="73"/>
        <v>23717194747.404766</v>
      </c>
      <c r="O110">
        <v>0.041</v>
      </c>
      <c r="P110">
        <v>57192640066.4571</v>
      </c>
      <c r="Q110">
        <v>182714477.793247</v>
      </c>
      <c r="R110">
        <v>117700623960.357</v>
      </c>
      <c r="S110">
        <v>508712526</v>
      </c>
      <c r="T110">
        <v>4708024958</v>
      </c>
      <c r="U110">
        <f t="shared" si="74"/>
        <v>5216737484</v>
      </c>
      <c r="W110">
        <v>158789648.08655334</v>
      </c>
      <c r="X110">
        <f t="shared" si="75"/>
        <v>6510375.571548687</v>
      </c>
      <c r="Y110">
        <f t="shared" si="76"/>
        <v>5223247859.571548</v>
      </c>
      <c r="AA110">
        <v>0.041</v>
      </c>
      <c r="AB110">
        <v>26110488402.892326</v>
      </c>
      <c r="AC110">
        <v>79927660.21306314</v>
      </c>
      <c r="AD110">
        <v>62440780810.03876</v>
      </c>
      <c r="AE110">
        <v>223535346</v>
      </c>
      <c r="AF110">
        <v>2310308890</v>
      </c>
      <c r="AG110">
        <f t="shared" si="77"/>
        <v>2533844236</v>
      </c>
      <c r="AI110">
        <v>81579001.98802291</v>
      </c>
      <c r="AJ110">
        <f t="shared" si="78"/>
        <v>3344739.0815089396</v>
      </c>
      <c r="AK110">
        <f t="shared" si="79"/>
        <v>2537188975.081509</v>
      </c>
      <c r="AM110">
        <v>0.041</v>
      </c>
      <c r="AN110">
        <v>14558852888.636045</v>
      </c>
      <c r="AO110">
        <v>42621690.3313192</v>
      </c>
      <c r="AP110">
        <v>40669153077.352905</v>
      </c>
      <c r="AQ110">
        <v>119783611</v>
      </c>
      <c r="AR110">
        <v>1423420358</v>
      </c>
      <c r="AS110">
        <f t="shared" si="81"/>
        <v>1543203969</v>
      </c>
      <c r="AU110">
        <v>51441107.725510456</v>
      </c>
      <c r="AV110">
        <f t="shared" si="82"/>
        <v>2109085.4167459286</v>
      </c>
      <c r="AW110">
        <f t="shared" si="83"/>
        <v>1545313054.416746</v>
      </c>
      <c r="AY110">
        <v>0.041</v>
      </c>
      <c r="AZ110">
        <v>8948838538.567528</v>
      </c>
      <c r="BA110">
        <v>25002667.895421125</v>
      </c>
      <c r="BB110">
        <v>29356395300.531467</v>
      </c>
      <c r="BC110">
        <v>69746861</v>
      </c>
      <c r="BD110">
        <v>968761045</v>
      </c>
      <c r="BE110">
        <f t="shared" si="85"/>
        <v>1038507906</v>
      </c>
      <c r="BG110">
        <v>35946174.46652921</v>
      </c>
      <c r="BH110">
        <f t="shared" si="86"/>
        <v>1473793.1531276978</v>
      </c>
      <c r="BI110">
        <f t="shared" si="87"/>
        <v>1039981699.1531277</v>
      </c>
      <c r="BK110">
        <v>0.041</v>
      </c>
      <c r="BL110">
        <v>5814232630.810917</v>
      </c>
      <c r="BM110">
        <v>15468004.070525639</v>
      </c>
      <c r="BN110">
        <v>22519349759.492287</v>
      </c>
      <c r="BO110">
        <v>43376321</v>
      </c>
      <c r="BP110">
        <v>675580493</v>
      </c>
      <c r="BQ110">
        <f t="shared" si="89"/>
        <v>718956814</v>
      </c>
      <c r="BS110">
        <v>26701700.570213564</v>
      </c>
      <c r="BT110">
        <f t="shared" si="90"/>
        <v>1094769.723378756</v>
      </c>
      <c r="BU110">
        <f t="shared" si="91"/>
        <v>720051583.7233788</v>
      </c>
      <c r="BW110">
        <v>0.041</v>
      </c>
      <c r="BX110">
        <v>3907572859.308721</v>
      </c>
      <c r="BY110">
        <v>9873581.568520838</v>
      </c>
      <c r="BZ110">
        <v>17963887231.704277</v>
      </c>
      <c r="CA110">
        <v>27848417</v>
      </c>
      <c r="CB110">
        <v>485024955</v>
      </c>
      <c r="CC110">
        <f t="shared" si="93"/>
        <v>512873372</v>
      </c>
      <c r="CE110">
        <v>20644120.47439863</v>
      </c>
      <c r="CF110">
        <f t="shared" si="94"/>
        <v>846408.939450344</v>
      </c>
      <c r="CG110">
        <f t="shared" si="95"/>
        <v>513719780.9394503</v>
      </c>
      <c r="CI110">
        <v>0.041</v>
      </c>
      <c r="CJ110">
        <v>2681489759.483802</v>
      </c>
      <c r="CK110">
        <v>6417323.5811567735</v>
      </c>
      <c r="CL110">
        <v>14706345607.38256</v>
      </c>
      <c r="CM110">
        <v>18215879</v>
      </c>
      <c r="CN110">
        <v>367658640</v>
      </c>
      <c r="CO110">
        <f t="shared" si="97"/>
        <v>385874519</v>
      </c>
      <c r="CQ110">
        <v>16409699.211673103</v>
      </c>
      <c r="CR110">
        <f t="shared" si="98"/>
        <v>672797.6676785973</v>
      </c>
      <c r="CS110">
        <f t="shared" si="99"/>
        <v>386547316.6676786</v>
      </c>
      <c r="CU110">
        <v>0.041</v>
      </c>
      <c r="CV110">
        <v>1862291442.2757006</v>
      </c>
      <c r="CW110">
        <v>4208044.186541391</v>
      </c>
      <c r="CX110">
        <v>12240383007.887611</v>
      </c>
      <c r="CY110">
        <v>11843439</v>
      </c>
      <c r="CZ110">
        <v>269288426</v>
      </c>
      <c r="DA110">
        <f t="shared" si="101"/>
        <v>281131865</v>
      </c>
      <c r="DC110">
        <v>13306310.910407212</v>
      </c>
      <c r="DD110">
        <f t="shared" si="102"/>
        <v>545558.7473266957</v>
      </c>
      <c r="DE110">
        <f t="shared" si="103"/>
        <v>281677423.7473267</v>
      </c>
      <c r="DG110">
        <v>0.041</v>
      </c>
      <c r="DH110">
        <v>1299808781.904355</v>
      </c>
      <c r="DI110">
        <v>2763416.634004327</v>
      </c>
      <c r="DJ110">
        <v>10274310422.45355</v>
      </c>
      <c r="DK110">
        <v>7832671</v>
      </c>
      <c r="DL110">
        <v>195211898</v>
      </c>
      <c r="DM110">
        <f t="shared" si="105"/>
        <v>203044569</v>
      </c>
      <c r="DO110">
        <v>10948166.021051466</v>
      </c>
      <c r="DP110">
        <f t="shared" si="106"/>
        <v>448874.80686311016</v>
      </c>
      <c r="DQ110">
        <f t="shared" si="107"/>
        <v>203493443.8068631</v>
      </c>
      <c r="DS110">
        <v>0.041</v>
      </c>
      <c r="DT110">
        <v>905740821.941225</v>
      </c>
      <c r="DU110">
        <v>1804625.2164291083</v>
      </c>
      <c r="DV110">
        <v>8618775609.806866</v>
      </c>
      <c r="DW110">
        <v>5155866</v>
      </c>
      <c r="DX110">
        <v>129281634</v>
      </c>
      <c r="DY110">
        <f t="shared" si="108"/>
        <v>134437500</v>
      </c>
      <c r="EA110">
        <v>9104501.587054906</v>
      </c>
      <c r="EB110">
        <f t="shared" si="109"/>
        <v>373284.56506925117</v>
      </c>
      <c r="EC110">
        <f t="shared" si="110"/>
        <v>134810784.56506926</v>
      </c>
      <c r="EE110">
        <v>0.041</v>
      </c>
      <c r="EF110">
        <v>625339155.5610839</v>
      </c>
      <c r="EG110">
        <v>1162406.840851802</v>
      </c>
      <c r="EH110">
        <v>7127334878.967089</v>
      </c>
      <c r="EI110">
        <v>3351094</v>
      </c>
      <c r="EJ110">
        <v>92655353</v>
      </c>
      <c r="EK110">
        <f t="shared" si="111"/>
        <v>96006447</v>
      </c>
      <c r="EM110">
        <v>7629458.166354525</v>
      </c>
      <c r="EN110">
        <f t="shared" si="112"/>
        <v>312807.7848205355</v>
      </c>
      <c r="EO110">
        <f t="shared" si="113"/>
        <v>96319254.78482054</v>
      </c>
      <c r="EQ110">
        <v>0.041</v>
      </c>
      <c r="ER110">
        <v>423246083.7607877</v>
      </c>
      <c r="ES110">
        <v>730207.1935094803</v>
      </c>
      <c r="ET110">
        <v>5647732192.3943815</v>
      </c>
      <c r="EU110">
        <v>2084595</v>
      </c>
      <c r="EV110">
        <v>62125054</v>
      </c>
      <c r="EW110">
        <f t="shared" si="114"/>
        <v>64209649</v>
      </c>
      <c r="EY110">
        <v>6426662.132556773</v>
      </c>
      <c r="EZ110">
        <f t="shared" si="115"/>
        <v>263493.1474348277</v>
      </c>
      <c r="FA110">
        <f t="shared" si="116"/>
        <v>64473142.14743483</v>
      </c>
      <c r="FC110">
        <v>0.041</v>
      </c>
      <c r="FD110">
        <v>275926417.27109843</v>
      </c>
      <c r="FE110">
        <v>439182.8824327359</v>
      </c>
      <c r="FF110">
        <v>3936804577.7317824</v>
      </c>
      <c r="FG110">
        <v>1266962</v>
      </c>
      <c r="FH110">
        <v>31494437</v>
      </c>
      <c r="FI110">
        <f t="shared" si="117"/>
        <v>32761399</v>
      </c>
      <c r="FK110">
        <v>5430073.244288726</v>
      </c>
      <c r="FL110">
        <f t="shared" si="118"/>
        <v>222633.00301583778</v>
      </c>
      <c r="FM110">
        <f t="shared" si="119"/>
        <v>32984032.00301584</v>
      </c>
    </row>
    <row r="111" spans="3:169" ht="12.75">
      <c r="C111">
        <v>0.042</v>
      </c>
      <c r="D111">
        <v>291393385441.933</v>
      </c>
      <c r="E111">
        <v>973739567.862875</v>
      </c>
      <c r="F111">
        <v>511363634983.766</v>
      </c>
      <c r="G111">
        <v>2722000000</v>
      </c>
      <c r="H111">
        <f t="shared" si="70"/>
        <v>21477272669.318172</v>
      </c>
      <c r="I111">
        <f t="shared" si="71"/>
        <v>24199272669.318172</v>
      </c>
      <c r="K111">
        <v>714285684.6428571</v>
      </c>
      <c r="L111">
        <f t="shared" si="72"/>
        <v>29999998.755</v>
      </c>
      <c r="M111">
        <f t="shared" si="73"/>
        <v>24229272668.073174</v>
      </c>
      <c r="O111">
        <v>0.042</v>
      </c>
      <c r="P111">
        <v>57192640066.4571</v>
      </c>
      <c r="Q111">
        <v>182714477.793247</v>
      </c>
      <c r="R111">
        <v>117700623960.357</v>
      </c>
      <c r="S111">
        <v>508712526</v>
      </c>
      <c r="T111">
        <v>4708024958</v>
      </c>
      <c r="U111">
        <f t="shared" si="74"/>
        <v>5216737484</v>
      </c>
      <c r="W111">
        <v>158789648.08655334</v>
      </c>
      <c r="X111">
        <f t="shared" si="75"/>
        <v>6669165.219635241</v>
      </c>
      <c r="Y111">
        <f t="shared" si="76"/>
        <v>5223406649.219635</v>
      </c>
      <c r="AA111">
        <v>0.042</v>
      </c>
      <c r="AB111">
        <v>26110488402.892326</v>
      </c>
      <c r="AC111">
        <v>79927660.21306314</v>
      </c>
      <c r="AD111">
        <v>62440780810.03876</v>
      </c>
      <c r="AE111">
        <v>223535346</v>
      </c>
      <c r="AF111">
        <v>2310308890</v>
      </c>
      <c r="AG111">
        <f t="shared" si="77"/>
        <v>2533844236</v>
      </c>
      <c r="AI111">
        <v>81579001.98802291</v>
      </c>
      <c r="AJ111">
        <f t="shared" si="78"/>
        <v>3426318.083496962</v>
      </c>
      <c r="AK111">
        <f t="shared" si="79"/>
        <v>2537270554.083497</v>
      </c>
      <c r="AM111">
        <v>0.042</v>
      </c>
      <c r="AN111">
        <v>14558852888.636045</v>
      </c>
      <c r="AO111">
        <v>42621690.3313192</v>
      </c>
      <c r="AP111">
        <v>40669153077.352905</v>
      </c>
      <c r="AQ111">
        <v>119783611</v>
      </c>
      <c r="AR111">
        <v>1423420358</v>
      </c>
      <c r="AS111">
        <f t="shared" si="81"/>
        <v>1543203969</v>
      </c>
      <c r="AU111">
        <v>51441107.725510456</v>
      </c>
      <c r="AV111">
        <f t="shared" si="82"/>
        <v>2160526.5244714394</v>
      </c>
      <c r="AW111">
        <f t="shared" si="83"/>
        <v>1545364495.5244715</v>
      </c>
      <c r="AY111">
        <v>0.042</v>
      </c>
      <c r="AZ111">
        <v>8948838538.567528</v>
      </c>
      <c r="BA111">
        <v>25002667.895421125</v>
      </c>
      <c r="BB111">
        <v>29356395300.531467</v>
      </c>
      <c r="BC111">
        <v>69746861</v>
      </c>
      <c r="BD111">
        <v>968761045</v>
      </c>
      <c r="BE111">
        <f t="shared" si="85"/>
        <v>1038507906</v>
      </c>
      <c r="BG111">
        <v>35946174.46652921</v>
      </c>
      <c r="BH111">
        <f t="shared" si="86"/>
        <v>1509739.327594227</v>
      </c>
      <c r="BI111">
        <f t="shared" si="87"/>
        <v>1040017645.3275943</v>
      </c>
      <c r="BK111">
        <v>0.042</v>
      </c>
      <c r="BL111">
        <v>5814232630.810917</v>
      </c>
      <c r="BM111">
        <v>15468004.070525639</v>
      </c>
      <c r="BN111">
        <v>22519349759.492287</v>
      </c>
      <c r="BO111">
        <v>43376321</v>
      </c>
      <c r="BP111">
        <v>675580493</v>
      </c>
      <c r="BQ111">
        <f t="shared" si="89"/>
        <v>718956814</v>
      </c>
      <c r="BS111">
        <v>26701700.570213564</v>
      </c>
      <c r="BT111">
        <f t="shared" si="90"/>
        <v>1121471.4239489697</v>
      </c>
      <c r="BU111">
        <f t="shared" si="91"/>
        <v>720078285.423949</v>
      </c>
      <c r="BW111">
        <v>0.042</v>
      </c>
      <c r="BX111">
        <v>3907572859.308721</v>
      </c>
      <c r="BY111">
        <v>9873581.568520838</v>
      </c>
      <c r="BZ111">
        <v>17963887231.704277</v>
      </c>
      <c r="CA111">
        <v>27848417</v>
      </c>
      <c r="CB111">
        <v>485024955</v>
      </c>
      <c r="CC111">
        <f t="shared" si="93"/>
        <v>512873372</v>
      </c>
      <c r="CE111">
        <v>20644120.47439863</v>
      </c>
      <c r="CF111">
        <f t="shared" si="94"/>
        <v>867053.0599247426</v>
      </c>
      <c r="CG111">
        <f t="shared" si="95"/>
        <v>513740425.0599247</v>
      </c>
      <c r="CI111">
        <v>0.042</v>
      </c>
      <c r="CJ111">
        <v>2681489759.483802</v>
      </c>
      <c r="CK111">
        <v>6417323.5811567735</v>
      </c>
      <c r="CL111">
        <v>14706345607.38256</v>
      </c>
      <c r="CM111">
        <v>18215879</v>
      </c>
      <c r="CN111">
        <v>367658640</v>
      </c>
      <c r="CO111">
        <f t="shared" si="97"/>
        <v>385874519</v>
      </c>
      <c r="CQ111">
        <v>16409699.211673103</v>
      </c>
      <c r="CR111">
        <f t="shared" si="98"/>
        <v>689207.3668902704</v>
      </c>
      <c r="CS111">
        <f t="shared" si="99"/>
        <v>386563726.36689025</v>
      </c>
      <c r="CU111">
        <v>0.042</v>
      </c>
      <c r="CV111">
        <v>1862291442.2757006</v>
      </c>
      <c r="CW111">
        <v>4208044.186541391</v>
      </c>
      <c r="CX111">
        <v>12240383007.887611</v>
      </c>
      <c r="CY111">
        <v>11843439</v>
      </c>
      <c r="CZ111">
        <v>269288426</v>
      </c>
      <c r="DA111">
        <f t="shared" si="101"/>
        <v>281131865</v>
      </c>
      <c r="DC111">
        <v>13306310.910407212</v>
      </c>
      <c r="DD111">
        <f t="shared" si="102"/>
        <v>558865.0582371029</v>
      </c>
      <c r="DE111">
        <f t="shared" si="103"/>
        <v>281690730.0582371</v>
      </c>
      <c r="DG111">
        <v>0.042</v>
      </c>
      <c r="DH111">
        <v>1299808781.904355</v>
      </c>
      <c r="DI111">
        <v>2763416.634004327</v>
      </c>
      <c r="DJ111">
        <v>10274310422.45355</v>
      </c>
      <c r="DK111">
        <v>7832671</v>
      </c>
      <c r="DL111">
        <v>195211898</v>
      </c>
      <c r="DM111">
        <f t="shared" si="105"/>
        <v>203044569</v>
      </c>
      <c r="DO111">
        <v>10948166.021051466</v>
      </c>
      <c r="DP111">
        <f t="shared" si="106"/>
        <v>459822.97288416163</v>
      </c>
      <c r="DQ111">
        <f t="shared" si="107"/>
        <v>203504391.97288415</v>
      </c>
      <c r="DS111">
        <v>0.042</v>
      </c>
      <c r="DT111">
        <v>905740821.941225</v>
      </c>
      <c r="DU111">
        <v>1804625.2164291083</v>
      </c>
      <c r="DV111">
        <v>8618775609.806866</v>
      </c>
      <c r="DW111">
        <v>5155866</v>
      </c>
      <c r="DX111">
        <v>129281634</v>
      </c>
      <c r="DY111">
        <f t="shared" si="108"/>
        <v>134437500</v>
      </c>
      <c r="EA111">
        <v>9104501.587054906</v>
      </c>
      <c r="EB111">
        <f t="shared" si="109"/>
        <v>382389.0666563061</v>
      </c>
      <c r="EC111">
        <f t="shared" si="110"/>
        <v>134819889.0666563</v>
      </c>
      <c r="EE111">
        <v>0.042</v>
      </c>
      <c r="EF111">
        <v>625339155.5610839</v>
      </c>
      <c r="EG111">
        <v>1162406.840851802</v>
      </c>
      <c r="EH111">
        <v>7127334878.967089</v>
      </c>
      <c r="EI111">
        <v>3351094</v>
      </c>
      <c r="EJ111">
        <v>92655353</v>
      </c>
      <c r="EK111">
        <f t="shared" si="111"/>
        <v>96006447</v>
      </c>
      <c r="EM111">
        <v>7629458.166354525</v>
      </c>
      <c r="EN111">
        <f t="shared" si="112"/>
        <v>320437.2429868901</v>
      </c>
      <c r="EO111">
        <f t="shared" si="113"/>
        <v>96326884.24298689</v>
      </c>
      <c r="EQ111">
        <v>0.042</v>
      </c>
      <c r="ER111">
        <v>423246083.7607877</v>
      </c>
      <c r="ES111">
        <v>730207.1935094803</v>
      </c>
      <c r="ET111">
        <v>5647732192.3943815</v>
      </c>
      <c r="EU111">
        <v>2084595</v>
      </c>
      <c r="EV111">
        <v>62125054</v>
      </c>
      <c r="EW111">
        <f t="shared" si="114"/>
        <v>64209649</v>
      </c>
      <c r="EY111">
        <v>6426662.132556773</v>
      </c>
      <c r="EZ111">
        <f t="shared" si="115"/>
        <v>269919.8095673845</v>
      </c>
      <c r="FA111">
        <f t="shared" si="116"/>
        <v>64479568.809567384</v>
      </c>
      <c r="FC111">
        <v>0.042</v>
      </c>
      <c r="FD111">
        <v>275926417.27109843</v>
      </c>
      <c r="FE111">
        <v>439182.8824327359</v>
      </c>
      <c r="FF111">
        <v>3936804577.7317824</v>
      </c>
      <c r="FG111">
        <v>1266962</v>
      </c>
      <c r="FH111">
        <v>31494437</v>
      </c>
      <c r="FI111">
        <f t="shared" si="117"/>
        <v>32761399</v>
      </c>
      <c r="FK111">
        <v>5430073.244288726</v>
      </c>
      <c r="FL111">
        <f t="shared" si="118"/>
        <v>228063.0762601265</v>
      </c>
      <c r="FM111">
        <f t="shared" si="119"/>
        <v>32989462.076260127</v>
      </c>
    </row>
    <row r="112" spans="3:169" ht="12.75">
      <c r="C112">
        <v>0.043</v>
      </c>
      <c r="D112">
        <v>291393385441.933</v>
      </c>
      <c r="E112">
        <v>973739567.862875</v>
      </c>
      <c r="F112">
        <v>511363634983.766</v>
      </c>
      <c r="G112">
        <v>2722000000</v>
      </c>
      <c r="H112">
        <f t="shared" si="70"/>
        <v>21988636304.301937</v>
      </c>
      <c r="I112">
        <f t="shared" si="71"/>
        <v>24710636304.301937</v>
      </c>
      <c r="K112">
        <v>714285684.6428571</v>
      </c>
      <c r="L112">
        <f t="shared" si="72"/>
        <v>30714284.43964285</v>
      </c>
      <c r="M112">
        <f t="shared" si="73"/>
        <v>24741350588.74158</v>
      </c>
      <c r="O112">
        <v>0.043</v>
      </c>
      <c r="P112">
        <v>57192640066.4571</v>
      </c>
      <c r="Q112">
        <v>182714477.793247</v>
      </c>
      <c r="R112">
        <v>117700623960.357</v>
      </c>
      <c r="S112">
        <v>508712526</v>
      </c>
      <c r="T112">
        <v>4708024958</v>
      </c>
      <c r="U112">
        <f t="shared" si="74"/>
        <v>5216737484</v>
      </c>
      <c r="W112">
        <v>158789648.08655334</v>
      </c>
      <c r="X112">
        <f t="shared" si="75"/>
        <v>6827954.867721793</v>
      </c>
      <c r="Y112">
        <f t="shared" si="76"/>
        <v>5223565438.867722</v>
      </c>
      <c r="AA112">
        <v>0.043</v>
      </c>
      <c r="AB112">
        <v>26110488402.892326</v>
      </c>
      <c r="AC112">
        <v>79927660.21306314</v>
      </c>
      <c r="AD112">
        <v>62440780810.03876</v>
      </c>
      <c r="AE112">
        <v>223535346</v>
      </c>
      <c r="AF112">
        <v>2310308890</v>
      </c>
      <c r="AG112">
        <f t="shared" si="77"/>
        <v>2533844236</v>
      </c>
      <c r="AI112">
        <v>81579001.98802291</v>
      </c>
      <c r="AJ112">
        <f t="shared" si="78"/>
        <v>3507897.085484985</v>
      </c>
      <c r="AK112">
        <f t="shared" si="79"/>
        <v>2537352133.085485</v>
      </c>
      <c r="AM112">
        <v>0.043</v>
      </c>
      <c r="AN112">
        <v>14558852888.636045</v>
      </c>
      <c r="AO112">
        <v>42621690.3313192</v>
      </c>
      <c r="AP112">
        <v>40669153077.352905</v>
      </c>
      <c r="AQ112">
        <v>119783611</v>
      </c>
      <c r="AR112">
        <v>1423420358</v>
      </c>
      <c r="AS112">
        <f t="shared" si="81"/>
        <v>1543203969</v>
      </c>
      <c r="AU112">
        <v>51441107.725510456</v>
      </c>
      <c r="AV112">
        <f t="shared" si="82"/>
        <v>2211967.6321969493</v>
      </c>
      <c r="AW112">
        <f t="shared" si="83"/>
        <v>1545415936.632197</v>
      </c>
      <c r="AY112">
        <v>0.043</v>
      </c>
      <c r="AZ112">
        <v>8948838538.567528</v>
      </c>
      <c r="BA112">
        <v>25002667.895421125</v>
      </c>
      <c r="BB112">
        <v>29356395300.531467</v>
      </c>
      <c r="BC112">
        <v>69746861</v>
      </c>
      <c r="BD112">
        <v>968761045</v>
      </c>
      <c r="BE112">
        <f t="shared" si="85"/>
        <v>1038507906</v>
      </c>
      <c r="BG112">
        <v>35946174.46652921</v>
      </c>
      <c r="BH112">
        <f t="shared" si="86"/>
        <v>1545685.502060756</v>
      </c>
      <c r="BI112">
        <f t="shared" si="87"/>
        <v>1040053591.5020608</v>
      </c>
      <c r="BK112">
        <v>0.043</v>
      </c>
      <c r="BL112">
        <v>5814232630.810917</v>
      </c>
      <c r="BM112">
        <v>15468004.070525639</v>
      </c>
      <c r="BN112">
        <v>22519349759.492287</v>
      </c>
      <c r="BO112">
        <v>43376321</v>
      </c>
      <c r="BP112">
        <v>675580493</v>
      </c>
      <c r="BQ112">
        <f t="shared" si="89"/>
        <v>718956814</v>
      </c>
      <c r="BS112">
        <v>26701700.570213564</v>
      </c>
      <c r="BT112">
        <f t="shared" si="90"/>
        <v>1148173.124519183</v>
      </c>
      <c r="BU112">
        <f t="shared" si="91"/>
        <v>720104987.1245192</v>
      </c>
      <c r="BW112">
        <v>0.043</v>
      </c>
      <c r="BX112">
        <v>3907572859.308721</v>
      </c>
      <c r="BY112">
        <v>9873581.568520838</v>
      </c>
      <c r="BZ112">
        <v>17963887231.704277</v>
      </c>
      <c r="CA112">
        <v>27848417</v>
      </c>
      <c r="CB112">
        <v>485024955</v>
      </c>
      <c r="CC112">
        <f t="shared" si="93"/>
        <v>512873372</v>
      </c>
      <c r="CE112">
        <v>20644120.47439863</v>
      </c>
      <c r="CF112">
        <f t="shared" si="94"/>
        <v>887697.180399141</v>
      </c>
      <c r="CG112">
        <f t="shared" si="95"/>
        <v>513761069.1803991</v>
      </c>
      <c r="CI112">
        <v>0.043</v>
      </c>
      <c r="CJ112">
        <v>2681489759.483802</v>
      </c>
      <c r="CK112">
        <v>6417323.5811567735</v>
      </c>
      <c r="CL112">
        <v>14706345607.38256</v>
      </c>
      <c r="CM112">
        <v>18215879</v>
      </c>
      <c r="CN112">
        <v>367658640</v>
      </c>
      <c r="CO112">
        <f t="shared" si="97"/>
        <v>385874519</v>
      </c>
      <c r="CQ112">
        <v>16409699.211673103</v>
      </c>
      <c r="CR112">
        <f t="shared" si="98"/>
        <v>705617.0661019434</v>
      </c>
      <c r="CS112">
        <f t="shared" si="99"/>
        <v>386580136.06610197</v>
      </c>
      <c r="CU112">
        <v>0.043</v>
      </c>
      <c r="CV112">
        <v>1862291442.2757006</v>
      </c>
      <c r="CW112">
        <v>4208044.186541391</v>
      </c>
      <c r="CX112">
        <v>12240383007.887611</v>
      </c>
      <c r="CY112">
        <v>11843439</v>
      </c>
      <c r="CZ112">
        <v>269288426</v>
      </c>
      <c r="DA112">
        <f t="shared" si="101"/>
        <v>281131865</v>
      </c>
      <c r="DC112">
        <v>13306310.910407212</v>
      </c>
      <c r="DD112">
        <f t="shared" si="102"/>
        <v>572171.36914751</v>
      </c>
      <c r="DE112">
        <f t="shared" si="103"/>
        <v>281704036.36914754</v>
      </c>
      <c r="DG112">
        <v>0.043</v>
      </c>
      <c r="DH112">
        <v>1299808781.904355</v>
      </c>
      <c r="DI112">
        <v>2763416.634004327</v>
      </c>
      <c r="DJ112">
        <v>10274310422.45355</v>
      </c>
      <c r="DK112">
        <v>7832671</v>
      </c>
      <c r="DL112">
        <v>195211898</v>
      </c>
      <c r="DM112">
        <f t="shared" si="105"/>
        <v>203044569</v>
      </c>
      <c r="DO112">
        <v>10948166.021051466</v>
      </c>
      <c r="DP112">
        <f t="shared" si="106"/>
        <v>470771.13890521304</v>
      </c>
      <c r="DQ112">
        <f t="shared" si="107"/>
        <v>203515340.13890523</v>
      </c>
      <c r="DS112">
        <v>0.043</v>
      </c>
      <c r="DT112">
        <v>905740821.941225</v>
      </c>
      <c r="DU112">
        <v>1804625.2164291083</v>
      </c>
      <c r="DV112">
        <v>8618775609.806866</v>
      </c>
      <c r="DW112">
        <v>5155866</v>
      </c>
      <c r="DX112">
        <v>129281634</v>
      </c>
      <c r="DY112">
        <f t="shared" si="108"/>
        <v>134437500</v>
      </c>
      <c r="EA112">
        <v>9104501.587054906</v>
      </c>
      <c r="EB112">
        <f t="shared" si="109"/>
        <v>391493.56824336096</v>
      </c>
      <c r="EC112">
        <f t="shared" si="110"/>
        <v>134828993.56824335</v>
      </c>
      <c r="EE112">
        <v>0.043</v>
      </c>
      <c r="EF112">
        <v>625339155.5610839</v>
      </c>
      <c r="EG112">
        <v>1162406.840851802</v>
      </c>
      <c r="EH112">
        <v>7127334878.967089</v>
      </c>
      <c r="EI112">
        <v>3351094</v>
      </c>
      <c r="EJ112">
        <v>92655353</v>
      </c>
      <c r="EK112">
        <f t="shared" si="111"/>
        <v>96006447</v>
      </c>
      <c r="EM112">
        <v>7629458.166354525</v>
      </c>
      <c r="EN112">
        <f t="shared" si="112"/>
        <v>328066.70115324453</v>
      </c>
      <c r="EO112">
        <f t="shared" si="113"/>
        <v>96334513.70115325</v>
      </c>
      <c r="EQ112">
        <v>0.043</v>
      </c>
      <c r="ER112">
        <v>423246083.7607877</v>
      </c>
      <c r="ES112">
        <v>730207.1935094803</v>
      </c>
      <c r="ET112">
        <v>5647732192.3943815</v>
      </c>
      <c r="EU112">
        <v>2084595</v>
      </c>
      <c r="EV112">
        <v>62125054</v>
      </c>
      <c r="EW112">
        <f t="shared" si="114"/>
        <v>64209649</v>
      </c>
      <c r="EY112">
        <v>6426662.132556773</v>
      </c>
      <c r="EZ112">
        <f t="shared" si="115"/>
        <v>276346.4716999412</v>
      </c>
      <c r="FA112">
        <f t="shared" si="116"/>
        <v>64485995.47169994</v>
      </c>
      <c r="FC112">
        <v>0.043</v>
      </c>
      <c r="FD112">
        <v>275926417.27109843</v>
      </c>
      <c r="FE112">
        <v>439182.8824327359</v>
      </c>
      <c r="FF112">
        <v>3936804577.7317824</v>
      </c>
      <c r="FG112">
        <v>1266962</v>
      </c>
      <c r="FH112">
        <v>31494437</v>
      </c>
      <c r="FI112">
        <f t="shared" si="117"/>
        <v>32761399</v>
      </c>
      <c r="FK112">
        <v>5430073.244288726</v>
      </c>
      <c r="FL112">
        <f t="shared" si="118"/>
        <v>233493.1495044152</v>
      </c>
      <c r="FM112">
        <f t="shared" si="119"/>
        <v>32994892.149504416</v>
      </c>
    </row>
    <row r="113" spans="3:169" ht="12.75">
      <c r="C113">
        <v>0.044</v>
      </c>
      <c r="D113">
        <v>291393385441.933</v>
      </c>
      <c r="E113">
        <v>973739567.862875</v>
      </c>
      <c r="F113">
        <v>511363634983.766</v>
      </c>
      <c r="G113">
        <v>2722000000</v>
      </c>
      <c r="H113">
        <f t="shared" si="70"/>
        <v>22499999939.2857</v>
      </c>
      <c r="I113">
        <f t="shared" si="71"/>
        <v>25221999939.2857</v>
      </c>
      <c r="K113">
        <v>714285684.6428571</v>
      </c>
      <c r="L113">
        <f t="shared" si="72"/>
        <v>31428570.12428571</v>
      </c>
      <c r="M113">
        <f t="shared" si="73"/>
        <v>25253428509.40999</v>
      </c>
      <c r="O113">
        <v>0.044</v>
      </c>
      <c r="P113">
        <v>57192640066.4571</v>
      </c>
      <c r="Q113">
        <v>182714477.793247</v>
      </c>
      <c r="R113">
        <v>117700623960.357</v>
      </c>
      <c r="S113">
        <v>508712526</v>
      </c>
      <c r="T113">
        <v>4708024958</v>
      </c>
      <c r="U113">
        <f t="shared" si="74"/>
        <v>5216737484</v>
      </c>
      <c r="W113">
        <v>158789648.08655334</v>
      </c>
      <c r="X113">
        <f t="shared" si="75"/>
        <v>6986744.515808347</v>
      </c>
      <c r="Y113">
        <f t="shared" si="76"/>
        <v>5223724228.515808</v>
      </c>
      <c r="AA113">
        <v>0.044</v>
      </c>
      <c r="AB113">
        <v>26110488402.892326</v>
      </c>
      <c r="AC113">
        <v>79927660.21306314</v>
      </c>
      <c r="AD113">
        <v>62440780810.03876</v>
      </c>
      <c r="AE113">
        <v>223535346</v>
      </c>
      <c r="AF113">
        <v>2310308890</v>
      </c>
      <c r="AG113">
        <f t="shared" si="77"/>
        <v>2533844236</v>
      </c>
      <c r="AI113">
        <v>81579001.98802291</v>
      </c>
      <c r="AJ113">
        <f t="shared" si="78"/>
        <v>3589476.087473008</v>
      </c>
      <c r="AK113">
        <f t="shared" si="79"/>
        <v>2537433712.087473</v>
      </c>
      <c r="AM113">
        <v>0.044</v>
      </c>
      <c r="AN113">
        <v>14558852888.636045</v>
      </c>
      <c r="AO113">
        <v>42621690.3313192</v>
      </c>
      <c r="AP113">
        <v>40669153077.352905</v>
      </c>
      <c r="AQ113">
        <v>119783611</v>
      </c>
      <c r="AR113">
        <v>1423420358</v>
      </c>
      <c r="AS113">
        <f t="shared" si="81"/>
        <v>1543203969</v>
      </c>
      <c r="AU113">
        <v>51441107.725510456</v>
      </c>
      <c r="AV113">
        <f t="shared" si="82"/>
        <v>2263408.7399224597</v>
      </c>
      <c r="AW113">
        <f t="shared" si="83"/>
        <v>1545467377.7399225</v>
      </c>
      <c r="AY113">
        <v>0.044</v>
      </c>
      <c r="AZ113">
        <v>8948838538.567528</v>
      </c>
      <c r="BA113">
        <v>25002667.895421125</v>
      </c>
      <c r="BB113">
        <v>29356395300.531467</v>
      </c>
      <c r="BC113">
        <v>69746861</v>
      </c>
      <c r="BD113">
        <v>968761045</v>
      </c>
      <c r="BE113">
        <f t="shared" si="85"/>
        <v>1038507906</v>
      </c>
      <c r="BG113">
        <v>35946174.46652921</v>
      </c>
      <c r="BH113">
        <f t="shared" si="86"/>
        <v>1581631.6765272852</v>
      </c>
      <c r="BI113">
        <f t="shared" si="87"/>
        <v>1040089537.6765273</v>
      </c>
      <c r="BK113">
        <v>0.044</v>
      </c>
      <c r="BL113">
        <v>5814232630.810917</v>
      </c>
      <c r="BM113">
        <v>15468004.070525639</v>
      </c>
      <c r="BN113">
        <v>22519349759.492287</v>
      </c>
      <c r="BO113">
        <v>43376321</v>
      </c>
      <c r="BP113">
        <v>675580493</v>
      </c>
      <c r="BQ113">
        <f t="shared" si="89"/>
        <v>718956814</v>
      </c>
      <c r="BS113">
        <v>26701700.570213564</v>
      </c>
      <c r="BT113">
        <f t="shared" si="90"/>
        <v>1174874.8250893967</v>
      </c>
      <c r="BU113">
        <f t="shared" si="91"/>
        <v>720131688.8250895</v>
      </c>
      <c r="BW113">
        <v>0.044</v>
      </c>
      <c r="BX113">
        <v>3907572859.308721</v>
      </c>
      <c r="BY113">
        <v>9873581.568520838</v>
      </c>
      <c r="BZ113">
        <v>17963887231.704277</v>
      </c>
      <c r="CA113">
        <v>27848417</v>
      </c>
      <c r="CB113">
        <v>485024955</v>
      </c>
      <c r="CC113">
        <f t="shared" si="93"/>
        <v>512873372</v>
      </c>
      <c r="CE113">
        <v>20644120.47439863</v>
      </c>
      <c r="CF113">
        <f t="shared" si="94"/>
        <v>908341.3008735398</v>
      </c>
      <c r="CG113">
        <f t="shared" si="95"/>
        <v>513781713.3008735</v>
      </c>
      <c r="CI113">
        <v>0.044</v>
      </c>
      <c r="CJ113">
        <v>2681489759.483802</v>
      </c>
      <c r="CK113">
        <v>6417323.5811567735</v>
      </c>
      <c r="CL113">
        <v>14706345607.38256</v>
      </c>
      <c r="CM113">
        <v>18215879</v>
      </c>
      <c r="CN113">
        <v>367658640</v>
      </c>
      <c r="CO113">
        <f t="shared" si="97"/>
        <v>385874519</v>
      </c>
      <c r="CQ113">
        <v>16409699.211673103</v>
      </c>
      <c r="CR113">
        <f t="shared" si="98"/>
        <v>722026.7653136165</v>
      </c>
      <c r="CS113">
        <f t="shared" si="99"/>
        <v>386596545.7653136</v>
      </c>
      <c r="CU113">
        <v>0.044</v>
      </c>
      <c r="CV113">
        <v>1862291442.2757006</v>
      </c>
      <c r="CW113">
        <v>4208044.186541391</v>
      </c>
      <c r="CX113">
        <v>12240383007.887611</v>
      </c>
      <c r="CY113">
        <v>11843439</v>
      </c>
      <c r="CZ113">
        <v>269288426</v>
      </c>
      <c r="DA113">
        <f t="shared" si="101"/>
        <v>281131865</v>
      </c>
      <c r="DC113">
        <v>13306310.910407212</v>
      </c>
      <c r="DD113">
        <f t="shared" si="102"/>
        <v>585477.6800579173</v>
      </c>
      <c r="DE113">
        <f t="shared" si="103"/>
        <v>281717342.68005794</v>
      </c>
      <c r="DG113">
        <v>0.044</v>
      </c>
      <c r="DH113">
        <v>1299808781.904355</v>
      </c>
      <c r="DI113">
        <v>2763416.634004327</v>
      </c>
      <c r="DJ113">
        <v>10274310422.45355</v>
      </c>
      <c r="DK113">
        <v>7832671</v>
      </c>
      <c r="DL113">
        <v>195211898</v>
      </c>
      <c r="DM113">
        <f t="shared" si="105"/>
        <v>203044569</v>
      </c>
      <c r="DO113">
        <v>10948166.021051466</v>
      </c>
      <c r="DP113">
        <f t="shared" si="106"/>
        <v>481719.3049262645</v>
      </c>
      <c r="DQ113">
        <f t="shared" si="107"/>
        <v>203526288.30492628</v>
      </c>
      <c r="DS113">
        <v>0.044</v>
      </c>
      <c r="DT113">
        <v>905740821.941225</v>
      </c>
      <c r="DU113">
        <v>1804625.2164291083</v>
      </c>
      <c r="DV113">
        <v>8618775609.806866</v>
      </c>
      <c r="DW113">
        <v>5155866</v>
      </c>
      <c r="DX113">
        <v>129281634</v>
      </c>
      <c r="DY113">
        <f t="shared" si="108"/>
        <v>134437500</v>
      </c>
      <c r="EA113">
        <v>9104501.587054906</v>
      </c>
      <c r="EB113">
        <f t="shared" si="109"/>
        <v>400598.0698304159</v>
      </c>
      <c r="EC113">
        <f t="shared" si="110"/>
        <v>134838098.06983042</v>
      </c>
      <c r="EE113">
        <v>0.044</v>
      </c>
      <c r="EF113">
        <v>625339155.5610839</v>
      </c>
      <c r="EG113">
        <v>1162406.840851802</v>
      </c>
      <c r="EH113">
        <v>7127334878.967089</v>
      </c>
      <c r="EI113">
        <v>3351094</v>
      </c>
      <c r="EJ113">
        <v>92655353</v>
      </c>
      <c r="EK113">
        <f t="shared" si="111"/>
        <v>96006447</v>
      </c>
      <c r="EM113">
        <v>7629458.166354525</v>
      </c>
      <c r="EN113">
        <f t="shared" si="112"/>
        <v>335696.1593195991</v>
      </c>
      <c r="EO113">
        <f t="shared" si="113"/>
        <v>96342143.1593196</v>
      </c>
      <c r="EQ113">
        <v>0.044</v>
      </c>
      <c r="ER113">
        <v>423246083.7607877</v>
      </c>
      <c r="ES113">
        <v>730207.1935094803</v>
      </c>
      <c r="ET113">
        <v>5647732192.3943815</v>
      </c>
      <c r="EU113">
        <v>2084595</v>
      </c>
      <c r="EV113">
        <v>62125054</v>
      </c>
      <c r="EW113">
        <f t="shared" si="114"/>
        <v>64209649</v>
      </c>
      <c r="EY113">
        <v>6426662.132556773</v>
      </c>
      <c r="EZ113">
        <f t="shared" si="115"/>
        <v>282773.133832498</v>
      </c>
      <c r="FA113">
        <f t="shared" si="116"/>
        <v>64492422.1338325</v>
      </c>
      <c r="FC113">
        <v>0.044</v>
      </c>
      <c r="FD113">
        <v>275926417.27109843</v>
      </c>
      <c r="FE113">
        <v>439182.8824327359</v>
      </c>
      <c r="FF113">
        <v>3936804577.7317824</v>
      </c>
      <c r="FG113">
        <v>1266962</v>
      </c>
      <c r="FH113">
        <v>31494437</v>
      </c>
      <c r="FI113">
        <f t="shared" si="117"/>
        <v>32761399</v>
      </c>
      <c r="FK113">
        <v>5430073.244288726</v>
      </c>
      <c r="FL113">
        <f t="shared" si="118"/>
        <v>238923.22274870393</v>
      </c>
      <c r="FM113">
        <f t="shared" si="119"/>
        <v>33000322.222748704</v>
      </c>
    </row>
    <row r="114" spans="3:169" ht="12.75">
      <c r="C114">
        <v>0.045</v>
      </c>
      <c r="D114">
        <v>291393385441.933</v>
      </c>
      <c r="E114">
        <v>973739567.862875</v>
      </c>
      <c r="F114">
        <v>511363634983.766</v>
      </c>
      <c r="G114">
        <v>2722000000</v>
      </c>
      <c r="H114">
        <v>22500000000</v>
      </c>
      <c r="I114">
        <f t="shared" si="71"/>
        <v>25222000000</v>
      </c>
      <c r="K114">
        <v>714285684.6428571</v>
      </c>
      <c r="L114">
        <f t="shared" si="72"/>
        <v>32142855.808928568</v>
      </c>
      <c r="M114">
        <f t="shared" si="73"/>
        <v>25254142855.80893</v>
      </c>
      <c r="O114">
        <v>0.045</v>
      </c>
      <c r="P114">
        <v>57192640066.4571</v>
      </c>
      <c r="Q114">
        <v>182714477.793247</v>
      </c>
      <c r="R114">
        <v>117700623960.357</v>
      </c>
      <c r="S114">
        <v>508712526</v>
      </c>
      <c r="T114">
        <v>4708024958</v>
      </c>
      <c r="U114">
        <f t="shared" si="74"/>
        <v>5216737484</v>
      </c>
      <c r="W114">
        <v>158789648.08655334</v>
      </c>
      <c r="X114">
        <f t="shared" si="75"/>
        <v>7145534.1638949</v>
      </c>
      <c r="Y114">
        <f t="shared" si="76"/>
        <v>5223883018.163895</v>
      </c>
      <c r="AA114">
        <v>0.045</v>
      </c>
      <c r="AB114">
        <v>26110488402.892326</v>
      </c>
      <c r="AC114">
        <v>79927660.21306314</v>
      </c>
      <c r="AD114">
        <v>62440780810.03876</v>
      </c>
      <c r="AE114">
        <v>223535346</v>
      </c>
      <c r="AF114">
        <v>2310308890</v>
      </c>
      <c r="AG114">
        <f t="shared" si="77"/>
        <v>2533844236</v>
      </c>
      <c r="AI114">
        <v>81579001.98802291</v>
      </c>
      <c r="AJ114">
        <f t="shared" si="78"/>
        <v>3671055.089461031</v>
      </c>
      <c r="AK114">
        <f t="shared" si="79"/>
        <v>2537515291.089461</v>
      </c>
      <c r="AM114">
        <v>0.045</v>
      </c>
      <c r="AN114">
        <v>14558852888.636045</v>
      </c>
      <c r="AO114">
        <v>42621690.3313192</v>
      </c>
      <c r="AP114">
        <v>40669153077.352905</v>
      </c>
      <c r="AQ114">
        <v>119783611</v>
      </c>
      <c r="AR114">
        <v>1423420358</v>
      </c>
      <c r="AS114">
        <f t="shared" si="81"/>
        <v>1543203969</v>
      </c>
      <c r="AU114">
        <v>51441107.725510456</v>
      </c>
      <c r="AV114">
        <f t="shared" si="82"/>
        <v>2314849.8476479705</v>
      </c>
      <c r="AW114">
        <f t="shared" si="83"/>
        <v>1545518818.847648</v>
      </c>
      <c r="AY114">
        <v>0.045</v>
      </c>
      <c r="AZ114">
        <v>8948838538.567528</v>
      </c>
      <c r="BA114">
        <v>25002667.895421125</v>
      </c>
      <c r="BB114">
        <v>29356395300.531467</v>
      </c>
      <c r="BC114">
        <v>69746861</v>
      </c>
      <c r="BD114">
        <v>968761045</v>
      </c>
      <c r="BE114">
        <f t="shared" si="85"/>
        <v>1038507906</v>
      </c>
      <c r="BG114">
        <v>35946174.46652921</v>
      </c>
      <c r="BH114">
        <f t="shared" si="86"/>
        <v>1617577.8509938144</v>
      </c>
      <c r="BI114">
        <f t="shared" si="87"/>
        <v>1040125483.8509939</v>
      </c>
      <c r="BK114">
        <v>0.045</v>
      </c>
      <c r="BL114">
        <v>5814232630.810917</v>
      </c>
      <c r="BM114">
        <v>15468004.070525639</v>
      </c>
      <c r="BN114">
        <v>22519349759.492287</v>
      </c>
      <c r="BO114">
        <v>43376321</v>
      </c>
      <c r="BP114">
        <v>675580493</v>
      </c>
      <c r="BQ114">
        <f t="shared" si="89"/>
        <v>718956814</v>
      </c>
      <c r="BS114">
        <v>26701700.570213564</v>
      </c>
      <c r="BT114">
        <f t="shared" si="90"/>
        <v>1201576.5256596103</v>
      </c>
      <c r="BU114">
        <f t="shared" si="91"/>
        <v>720158390.5256596</v>
      </c>
      <c r="BW114">
        <v>0.045</v>
      </c>
      <c r="BX114">
        <v>3907572859.308721</v>
      </c>
      <c r="BY114">
        <v>9873581.568520838</v>
      </c>
      <c r="BZ114">
        <v>17963887231.704277</v>
      </c>
      <c r="CA114">
        <v>27848417</v>
      </c>
      <c r="CB114">
        <v>485024955</v>
      </c>
      <c r="CC114">
        <f t="shared" si="93"/>
        <v>512873372</v>
      </c>
      <c r="CE114">
        <v>20644120.47439863</v>
      </c>
      <c r="CF114">
        <f t="shared" si="94"/>
        <v>928985.4213479384</v>
      </c>
      <c r="CG114">
        <f t="shared" si="95"/>
        <v>513802357.4213479</v>
      </c>
      <c r="CI114">
        <v>0.045</v>
      </c>
      <c r="CJ114">
        <v>2681489759.483802</v>
      </c>
      <c r="CK114">
        <v>6417323.5811567735</v>
      </c>
      <c r="CL114">
        <v>14706345607.38256</v>
      </c>
      <c r="CM114">
        <v>18215879</v>
      </c>
      <c r="CN114">
        <v>367658640</v>
      </c>
      <c r="CO114">
        <f t="shared" si="97"/>
        <v>385874519</v>
      </c>
      <c r="CQ114">
        <v>16409699.211673103</v>
      </c>
      <c r="CR114">
        <f t="shared" si="98"/>
        <v>738436.4645252896</v>
      </c>
      <c r="CS114">
        <f t="shared" si="99"/>
        <v>386612955.4645253</v>
      </c>
      <c r="CU114">
        <v>0.045</v>
      </c>
      <c r="CV114">
        <v>1862291442.2757006</v>
      </c>
      <c r="CW114">
        <v>4208044.186541391</v>
      </c>
      <c r="CX114">
        <v>12240383007.887611</v>
      </c>
      <c r="CY114">
        <v>11843439</v>
      </c>
      <c r="CZ114">
        <v>269288426</v>
      </c>
      <c r="DA114">
        <f t="shared" si="101"/>
        <v>281131865</v>
      </c>
      <c r="DC114">
        <v>13306310.910407212</v>
      </c>
      <c r="DD114">
        <f t="shared" si="102"/>
        <v>598783.9909683245</v>
      </c>
      <c r="DE114">
        <f t="shared" si="103"/>
        <v>281730648.99096835</v>
      </c>
      <c r="DG114">
        <v>0.045</v>
      </c>
      <c r="DH114">
        <v>1299808781.904355</v>
      </c>
      <c r="DI114">
        <v>2763416.634004327</v>
      </c>
      <c r="DJ114">
        <v>10274310422.45355</v>
      </c>
      <c r="DK114">
        <v>7832671</v>
      </c>
      <c r="DL114">
        <v>195211898</v>
      </c>
      <c r="DM114">
        <f t="shared" si="105"/>
        <v>203044569</v>
      </c>
      <c r="DO114">
        <v>10948166.021051466</v>
      </c>
      <c r="DP114">
        <f t="shared" si="106"/>
        <v>492667.470947316</v>
      </c>
      <c r="DQ114">
        <f t="shared" si="107"/>
        <v>203537236.47094733</v>
      </c>
      <c r="DS114">
        <v>0.045</v>
      </c>
      <c r="DT114">
        <v>905740821.941225</v>
      </c>
      <c r="DU114">
        <v>1804625.2164291083</v>
      </c>
      <c r="DV114">
        <v>8618775609.806866</v>
      </c>
      <c r="DW114">
        <v>5155866</v>
      </c>
      <c r="DX114">
        <v>129281634</v>
      </c>
      <c r="DY114">
        <f t="shared" si="108"/>
        <v>134437500</v>
      </c>
      <c r="EA114">
        <v>9104501.587054906</v>
      </c>
      <c r="EB114">
        <f t="shared" si="109"/>
        <v>409702.57141747075</v>
      </c>
      <c r="EC114">
        <f t="shared" si="110"/>
        <v>134847202.57141748</v>
      </c>
      <c r="EE114">
        <v>0.045</v>
      </c>
      <c r="EF114">
        <v>625339155.5610839</v>
      </c>
      <c r="EG114">
        <v>1162406.840851802</v>
      </c>
      <c r="EH114">
        <v>7127334878.967089</v>
      </c>
      <c r="EI114">
        <v>3351094</v>
      </c>
      <c r="EJ114">
        <v>92655353</v>
      </c>
      <c r="EK114">
        <f t="shared" si="111"/>
        <v>96006447</v>
      </c>
      <c r="EM114">
        <v>7629458.166354525</v>
      </c>
      <c r="EN114">
        <f t="shared" si="112"/>
        <v>343325.6174859536</v>
      </c>
      <c r="EO114">
        <f t="shared" si="113"/>
        <v>96349772.61748596</v>
      </c>
      <c r="EQ114">
        <v>0.045</v>
      </c>
      <c r="ER114">
        <v>423246083.7607877</v>
      </c>
      <c r="ES114">
        <v>730207.1935094803</v>
      </c>
      <c r="ET114">
        <v>5647732192.3943815</v>
      </c>
      <c r="EU114">
        <v>2084595</v>
      </c>
      <c r="EV114">
        <v>62125054</v>
      </c>
      <c r="EW114">
        <f t="shared" si="114"/>
        <v>64209649</v>
      </c>
      <c r="EY114">
        <v>6426662.132556773</v>
      </c>
      <c r="EZ114">
        <f t="shared" si="115"/>
        <v>289199.7959650548</v>
      </c>
      <c r="FA114">
        <f t="shared" si="116"/>
        <v>64498848.79596505</v>
      </c>
      <c r="FC114">
        <v>0.045</v>
      </c>
      <c r="FD114">
        <v>275926417.27109843</v>
      </c>
      <c r="FE114">
        <v>439182.8824327359</v>
      </c>
      <c r="FF114">
        <v>3936804577.7317824</v>
      </c>
      <c r="FG114">
        <v>1266962</v>
      </c>
      <c r="FH114">
        <v>31494437</v>
      </c>
      <c r="FI114">
        <f t="shared" si="117"/>
        <v>32761399</v>
      </c>
      <c r="FK114">
        <v>5430073.244288726</v>
      </c>
      <c r="FL114">
        <f t="shared" si="118"/>
        <v>244353.29599299264</v>
      </c>
      <c r="FM114">
        <f t="shared" si="119"/>
        <v>33005752.295992993</v>
      </c>
    </row>
    <row r="115" spans="3:169" ht="12.75">
      <c r="C115">
        <v>0.046</v>
      </c>
      <c r="D115">
        <v>291393385441.933</v>
      </c>
      <c r="E115">
        <v>973739567.862875</v>
      </c>
      <c r="F115">
        <v>511363634983.766</v>
      </c>
      <c r="G115">
        <v>2722000000</v>
      </c>
      <c r="H115">
        <v>22500000000</v>
      </c>
      <c r="I115">
        <f t="shared" si="71"/>
        <v>25222000000</v>
      </c>
      <c r="K115">
        <v>714285684.6428571</v>
      </c>
      <c r="L115">
        <f t="shared" si="72"/>
        <v>32857141.493571427</v>
      </c>
      <c r="M115">
        <f t="shared" si="73"/>
        <v>25254857141.493572</v>
      </c>
      <c r="O115">
        <v>0.046</v>
      </c>
      <c r="P115">
        <v>57192640066.4571</v>
      </c>
      <c r="Q115">
        <v>182714477.793247</v>
      </c>
      <c r="R115">
        <v>117700623960.357</v>
      </c>
      <c r="S115">
        <v>508712526</v>
      </c>
      <c r="T115">
        <v>4708024958</v>
      </c>
      <c r="U115">
        <f t="shared" si="74"/>
        <v>5216737484</v>
      </c>
      <c r="W115">
        <v>158789648.08655334</v>
      </c>
      <c r="X115">
        <f t="shared" si="75"/>
        <v>7304323.811981454</v>
      </c>
      <c r="Y115">
        <f t="shared" si="76"/>
        <v>5224041807.811981</v>
      </c>
      <c r="AA115">
        <v>0.046</v>
      </c>
      <c r="AB115">
        <v>26110488402.892326</v>
      </c>
      <c r="AC115">
        <v>79927660.21306314</v>
      </c>
      <c r="AD115">
        <v>62440780810.03876</v>
      </c>
      <c r="AE115">
        <v>223535346</v>
      </c>
      <c r="AF115">
        <v>2310308890</v>
      </c>
      <c r="AG115">
        <f t="shared" si="77"/>
        <v>2533844236</v>
      </c>
      <c r="AI115">
        <v>81579001.98802291</v>
      </c>
      <c r="AJ115">
        <f t="shared" si="78"/>
        <v>3752634.091449054</v>
      </c>
      <c r="AK115">
        <f t="shared" si="79"/>
        <v>2537596870.0914493</v>
      </c>
      <c r="AM115">
        <v>0.046</v>
      </c>
      <c r="AN115">
        <v>14558852888.636045</v>
      </c>
      <c r="AO115">
        <v>42621690.3313192</v>
      </c>
      <c r="AP115">
        <v>40669153077.352905</v>
      </c>
      <c r="AQ115">
        <v>119783611</v>
      </c>
      <c r="AR115">
        <v>1423420358</v>
      </c>
      <c r="AS115">
        <f t="shared" si="81"/>
        <v>1543203969</v>
      </c>
      <c r="AU115">
        <v>51441107.725510456</v>
      </c>
      <c r="AV115">
        <f t="shared" si="82"/>
        <v>2366290.955373481</v>
      </c>
      <c r="AW115">
        <f t="shared" si="83"/>
        <v>1545570259.9553735</v>
      </c>
      <c r="AY115">
        <v>0.046</v>
      </c>
      <c r="AZ115">
        <v>8948838538.567528</v>
      </c>
      <c r="BA115">
        <v>25002667.895421125</v>
      </c>
      <c r="BB115">
        <v>29356395300.531467</v>
      </c>
      <c r="BC115">
        <v>69746861</v>
      </c>
      <c r="BD115">
        <v>968761045</v>
      </c>
      <c r="BE115">
        <f t="shared" si="85"/>
        <v>1038507906</v>
      </c>
      <c r="BG115">
        <v>35946174.46652921</v>
      </c>
      <c r="BH115">
        <f t="shared" si="86"/>
        <v>1653524.0254603438</v>
      </c>
      <c r="BI115">
        <f t="shared" si="87"/>
        <v>1040161430.0254604</v>
      </c>
      <c r="BK115">
        <v>0.046</v>
      </c>
      <c r="BL115">
        <v>5814232630.810917</v>
      </c>
      <c r="BM115">
        <v>15468004.070525639</v>
      </c>
      <c r="BN115">
        <v>22519349759.492287</v>
      </c>
      <c r="BO115">
        <v>43376321</v>
      </c>
      <c r="BP115">
        <v>675580493</v>
      </c>
      <c r="BQ115">
        <f t="shared" si="89"/>
        <v>718956814</v>
      </c>
      <c r="BS115">
        <v>26701700.570213564</v>
      </c>
      <c r="BT115">
        <f t="shared" si="90"/>
        <v>1228278.226229824</v>
      </c>
      <c r="BU115">
        <f t="shared" si="91"/>
        <v>720185092.2262298</v>
      </c>
      <c r="BW115">
        <v>0.046</v>
      </c>
      <c r="BX115">
        <v>3907572859.308721</v>
      </c>
      <c r="BY115">
        <v>9873581.568520838</v>
      </c>
      <c r="BZ115">
        <v>17963887231.704277</v>
      </c>
      <c r="CA115">
        <v>27848417</v>
      </c>
      <c r="CB115">
        <v>485024955</v>
      </c>
      <c r="CC115">
        <f t="shared" si="93"/>
        <v>512873372</v>
      </c>
      <c r="CE115">
        <v>20644120.47439863</v>
      </c>
      <c r="CF115">
        <f t="shared" si="94"/>
        <v>949629.5418223371</v>
      </c>
      <c r="CG115">
        <f t="shared" si="95"/>
        <v>513823001.5418223</v>
      </c>
      <c r="CI115">
        <v>0.046</v>
      </c>
      <c r="CJ115">
        <v>2681489759.483802</v>
      </c>
      <c r="CK115">
        <v>6417323.5811567735</v>
      </c>
      <c r="CL115">
        <v>14706345607.38256</v>
      </c>
      <c r="CM115">
        <v>18215879</v>
      </c>
      <c r="CN115">
        <v>367658640</v>
      </c>
      <c r="CO115">
        <f t="shared" si="97"/>
        <v>385874519</v>
      </c>
      <c r="CQ115">
        <v>16409699.211673103</v>
      </c>
      <c r="CR115">
        <f t="shared" si="98"/>
        <v>754846.1637369627</v>
      </c>
      <c r="CS115">
        <f t="shared" si="99"/>
        <v>386629365.16373694</v>
      </c>
      <c r="CU115">
        <v>0.046</v>
      </c>
      <c r="CV115">
        <v>1862291442.2757006</v>
      </c>
      <c r="CW115">
        <v>4208044.186541391</v>
      </c>
      <c r="CX115">
        <v>12240383007.887611</v>
      </c>
      <c r="CY115">
        <v>11843439</v>
      </c>
      <c r="CZ115">
        <v>269288426</v>
      </c>
      <c r="DA115">
        <f t="shared" si="101"/>
        <v>281131865</v>
      </c>
      <c r="DC115">
        <v>13306310.910407212</v>
      </c>
      <c r="DD115">
        <f t="shared" si="102"/>
        <v>612090.3018787317</v>
      </c>
      <c r="DE115">
        <f t="shared" si="103"/>
        <v>281743955.30187875</v>
      </c>
      <c r="DG115">
        <v>0.046</v>
      </c>
      <c r="DH115">
        <v>1299808781.904355</v>
      </c>
      <c r="DI115">
        <v>2763416.634004327</v>
      </c>
      <c r="DJ115">
        <v>10274310422.45355</v>
      </c>
      <c r="DK115">
        <v>7832671</v>
      </c>
      <c r="DL115">
        <v>195211898</v>
      </c>
      <c r="DM115">
        <f t="shared" si="105"/>
        <v>203044569</v>
      </c>
      <c r="DO115">
        <v>10948166.021051466</v>
      </c>
      <c r="DP115">
        <f t="shared" si="106"/>
        <v>503615.63696836744</v>
      </c>
      <c r="DQ115">
        <f t="shared" si="107"/>
        <v>203548184.63696837</v>
      </c>
      <c r="DS115">
        <v>0.046</v>
      </c>
      <c r="DT115">
        <v>905740821.941225</v>
      </c>
      <c r="DU115">
        <v>1804625.2164291083</v>
      </c>
      <c r="DV115">
        <v>8618775609.806866</v>
      </c>
      <c r="DW115">
        <v>5155866</v>
      </c>
      <c r="DX115">
        <v>129281634</v>
      </c>
      <c r="DY115">
        <f t="shared" si="108"/>
        <v>134437500</v>
      </c>
      <c r="EA115">
        <v>9104501.587054906</v>
      </c>
      <c r="EB115">
        <f t="shared" si="109"/>
        <v>418807.0730045257</v>
      </c>
      <c r="EC115">
        <f t="shared" si="110"/>
        <v>134856307.0730045</v>
      </c>
      <c r="EE115">
        <v>0.046</v>
      </c>
      <c r="EF115">
        <v>625339155.5610839</v>
      </c>
      <c r="EG115">
        <v>1162406.840851802</v>
      </c>
      <c r="EH115">
        <v>7127334878.967089</v>
      </c>
      <c r="EI115">
        <v>3351094</v>
      </c>
      <c r="EJ115">
        <v>92655353</v>
      </c>
      <c r="EK115">
        <f t="shared" si="111"/>
        <v>96006447</v>
      </c>
      <c r="EM115">
        <v>7629458.166354525</v>
      </c>
      <c r="EN115">
        <f t="shared" si="112"/>
        <v>350955.0756523081</v>
      </c>
      <c r="EO115">
        <f t="shared" si="113"/>
        <v>96357402.0756523</v>
      </c>
      <c r="EQ115">
        <v>0.046</v>
      </c>
      <c r="ER115">
        <v>423246083.7607877</v>
      </c>
      <c r="ES115">
        <v>730207.1935094803</v>
      </c>
      <c r="ET115">
        <v>5647732192.3943815</v>
      </c>
      <c r="EU115">
        <v>2084595</v>
      </c>
      <c r="EV115">
        <v>62125054</v>
      </c>
      <c r="EW115">
        <f t="shared" si="114"/>
        <v>64209649</v>
      </c>
      <c r="EY115">
        <v>6426662.132556773</v>
      </c>
      <c r="EZ115">
        <f t="shared" si="115"/>
        <v>295626.45809761155</v>
      </c>
      <c r="FA115">
        <f t="shared" si="116"/>
        <v>64505275.458097614</v>
      </c>
      <c r="FC115">
        <v>0.046</v>
      </c>
      <c r="FD115">
        <v>275926417.27109843</v>
      </c>
      <c r="FE115">
        <v>439182.8824327359</v>
      </c>
      <c r="FF115">
        <v>3936804577.7317824</v>
      </c>
      <c r="FG115">
        <v>1266962</v>
      </c>
      <c r="FH115">
        <v>31494437</v>
      </c>
      <c r="FI115">
        <f t="shared" si="117"/>
        <v>32761399</v>
      </c>
      <c r="FK115">
        <v>5430073.244288726</v>
      </c>
      <c r="FL115">
        <f t="shared" si="118"/>
        <v>249783.36923728138</v>
      </c>
      <c r="FM115">
        <f t="shared" si="119"/>
        <v>33011182.36923728</v>
      </c>
    </row>
    <row r="116" spans="3:169" ht="12.75">
      <c r="C116">
        <v>0.047</v>
      </c>
      <c r="D116">
        <v>291393385441.933</v>
      </c>
      <c r="E116">
        <v>973739567.862875</v>
      </c>
      <c r="F116">
        <v>511363634983.766</v>
      </c>
      <c r="G116">
        <v>2722000000</v>
      </c>
      <c r="H116">
        <v>22500000000</v>
      </c>
      <c r="I116">
        <f t="shared" si="71"/>
        <v>25222000000</v>
      </c>
      <c r="K116">
        <v>714285684.6428571</v>
      </c>
      <c r="L116">
        <f t="shared" si="72"/>
        <v>33571427.17821428</v>
      </c>
      <c r="M116">
        <f t="shared" si="73"/>
        <v>25255571427.178215</v>
      </c>
      <c r="O116">
        <v>0.047</v>
      </c>
      <c r="P116">
        <v>57192640066.4571</v>
      </c>
      <c r="Q116">
        <v>182714477.793247</v>
      </c>
      <c r="R116">
        <v>117700623960.357</v>
      </c>
      <c r="S116">
        <v>508712526</v>
      </c>
      <c r="T116">
        <v>4708024958</v>
      </c>
      <c r="U116">
        <f t="shared" si="74"/>
        <v>5216737484</v>
      </c>
      <c r="W116">
        <v>158789648.08655334</v>
      </c>
      <c r="X116">
        <f t="shared" si="75"/>
        <v>7463113.460068007</v>
      </c>
      <c r="Y116">
        <f t="shared" si="76"/>
        <v>5224200597.460068</v>
      </c>
      <c r="AA116">
        <v>0.047</v>
      </c>
      <c r="AB116">
        <v>26110488402.892326</v>
      </c>
      <c r="AC116">
        <v>79927660.21306314</v>
      </c>
      <c r="AD116">
        <v>62440780810.03876</v>
      </c>
      <c r="AE116">
        <v>223535346</v>
      </c>
      <c r="AF116">
        <v>2310308890</v>
      </c>
      <c r="AG116">
        <f t="shared" si="77"/>
        <v>2533844236</v>
      </c>
      <c r="AI116">
        <v>81579001.98802291</v>
      </c>
      <c r="AJ116">
        <f t="shared" si="78"/>
        <v>3834213.0934370765</v>
      </c>
      <c r="AK116">
        <f t="shared" si="79"/>
        <v>2537678449.093437</v>
      </c>
      <c r="AM116">
        <v>0.047</v>
      </c>
      <c r="AN116">
        <v>14558852888.636045</v>
      </c>
      <c r="AO116">
        <v>42621690.3313192</v>
      </c>
      <c r="AP116">
        <v>40669153077.352905</v>
      </c>
      <c r="AQ116">
        <v>119783611</v>
      </c>
      <c r="AR116">
        <v>1423420358</v>
      </c>
      <c r="AS116">
        <f t="shared" si="81"/>
        <v>1543203969</v>
      </c>
      <c r="AU116">
        <v>51441107.725510456</v>
      </c>
      <c r="AV116">
        <f t="shared" si="82"/>
        <v>2417732.0630989913</v>
      </c>
      <c r="AW116">
        <f t="shared" si="83"/>
        <v>1545621701.063099</v>
      </c>
      <c r="AY116">
        <v>0.047</v>
      </c>
      <c r="AZ116">
        <v>8948838538.567528</v>
      </c>
      <c r="BA116">
        <v>25002667.895421125</v>
      </c>
      <c r="BB116">
        <v>29356395300.531467</v>
      </c>
      <c r="BC116">
        <v>69746861</v>
      </c>
      <c r="BD116">
        <v>968761045</v>
      </c>
      <c r="BE116">
        <f t="shared" si="85"/>
        <v>1038507906</v>
      </c>
      <c r="BG116">
        <v>35946174.46652921</v>
      </c>
      <c r="BH116">
        <f t="shared" si="86"/>
        <v>1689470.199926873</v>
      </c>
      <c r="BI116">
        <f t="shared" si="87"/>
        <v>1040197376.1999269</v>
      </c>
      <c r="BK116">
        <v>0.047</v>
      </c>
      <c r="BL116">
        <v>5814232630.810917</v>
      </c>
      <c r="BM116">
        <v>15468004.070525639</v>
      </c>
      <c r="BN116">
        <v>22519349759.492287</v>
      </c>
      <c r="BO116">
        <v>43376321</v>
      </c>
      <c r="BP116">
        <v>675580493</v>
      </c>
      <c r="BQ116">
        <f t="shared" si="89"/>
        <v>718956814</v>
      </c>
      <c r="BS116">
        <v>26701700.570213564</v>
      </c>
      <c r="BT116">
        <f t="shared" si="90"/>
        <v>1254979.9268000375</v>
      </c>
      <c r="BU116">
        <f t="shared" si="91"/>
        <v>720211793.9268</v>
      </c>
      <c r="BW116">
        <v>0.047</v>
      </c>
      <c r="BX116">
        <v>3907572859.308721</v>
      </c>
      <c r="BY116">
        <v>9873581.568520838</v>
      </c>
      <c r="BZ116">
        <v>17963887231.704277</v>
      </c>
      <c r="CA116">
        <v>27848417</v>
      </c>
      <c r="CB116">
        <v>485024955</v>
      </c>
      <c r="CC116">
        <f t="shared" si="93"/>
        <v>512873372</v>
      </c>
      <c r="CE116">
        <v>20644120.47439863</v>
      </c>
      <c r="CF116">
        <f t="shared" si="94"/>
        <v>970273.6622967357</v>
      </c>
      <c r="CG116">
        <f t="shared" si="95"/>
        <v>513843645.6622967</v>
      </c>
      <c r="CI116">
        <v>0.047</v>
      </c>
      <c r="CJ116">
        <v>2681489759.483802</v>
      </c>
      <c r="CK116">
        <v>6417323.5811567735</v>
      </c>
      <c r="CL116">
        <v>14706345607.38256</v>
      </c>
      <c r="CM116">
        <v>18215879</v>
      </c>
      <c r="CN116">
        <v>367658640</v>
      </c>
      <c r="CO116">
        <f t="shared" si="97"/>
        <v>385874519</v>
      </c>
      <c r="CQ116">
        <v>16409699.211673103</v>
      </c>
      <c r="CR116">
        <f t="shared" si="98"/>
        <v>771255.8629486358</v>
      </c>
      <c r="CS116">
        <f t="shared" si="99"/>
        <v>386645774.86294866</v>
      </c>
      <c r="CU116">
        <v>0.047</v>
      </c>
      <c r="CV116">
        <v>1862291442.2757006</v>
      </c>
      <c r="CW116">
        <v>4208044.186541391</v>
      </c>
      <c r="CX116">
        <v>12240383007.887611</v>
      </c>
      <c r="CY116">
        <v>11843439</v>
      </c>
      <c r="CZ116">
        <v>269288426</v>
      </c>
      <c r="DA116">
        <f t="shared" si="101"/>
        <v>281131865</v>
      </c>
      <c r="DC116">
        <v>13306310.910407212</v>
      </c>
      <c r="DD116">
        <f t="shared" si="102"/>
        <v>625396.6127891389</v>
      </c>
      <c r="DE116">
        <f t="shared" si="103"/>
        <v>281757261.61278915</v>
      </c>
      <c r="DG116">
        <v>0.047</v>
      </c>
      <c r="DH116">
        <v>1299808781.904355</v>
      </c>
      <c r="DI116">
        <v>2763416.634004327</v>
      </c>
      <c r="DJ116">
        <v>10274310422.45355</v>
      </c>
      <c r="DK116">
        <v>7832671</v>
      </c>
      <c r="DL116">
        <v>195211898</v>
      </c>
      <c r="DM116">
        <f t="shared" si="105"/>
        <v>203044569</v>
      </c>
      <c r="DO116">
        <v>10948166.021051466</v>
      </c>
      <c r="DP116">
        <f t="shared" si="106"/>
        <v>514563.8029894189</v>
      </c>
      <c r="DQ116">
        <f t="shared" si="107"/>
        <v>203559132.80298942</v>
      </c>
      <c r="DS116">
        <v>0.047</v>
      </c>
      <c r="DT116">
        <v>905740821.941225</v>
      </c>
      <c r="DU116">
        <v>1804625.2164291083</v>
      </c>
      <c r="DV116">
        <v>8618775609.806866</v>
      </c>
      <c r="DW116">
        <v>5155866</v>
      </c>
      <c r="DX116">
        <v>129281634</v>
      </c>
      <c r="DY116">
        <f t="shared" si="108"/>
        <v>134437500</v>
      </c>
      <c r="EA116">
        <v>9104501.587054906</v>
      </c>
      <c r="EB116">
        <f t="shared" si="109"/>
        <v>427911.5745915806</v>
      </c>
      <c r="EC116">
        <f t="shared" si="110"/>
        <v>134865411.57459158</v>
      </c>
      <c r="EE116">
        <v>0.047</v>
      </c>
      <c r="EF116">
        <v>625339155.5610839</v>
      </c>
      <c r="EG116">
        <v>1162406.840851802</v>
      </c>
      <c r="EH116">
        <v>7127334878.967089</v>
      </c>
      <c r="EI116">
        <v>3351094</v>
      </c>
      <c r="EJ116">
        <v>92655353</v>
      </c>
      <c r="EK116">
        <f t="shared" si="111"/>
        <v>96006447</v>
      </c>
      <c r="EM116">
        <v>7629458.166354525</v>
      </c>
      <c r="EN116">
        <f t="shared" si="112"/>
        <v>358584.5338186627</v>
      </c>
      <c r="EO116">
        <f t="shared" si="113"/>
        <v>96365031.53381866</v>
      </c>
      <c r="EQ116">
        <v>0.047</v>
      </c>
      <c r="ER116">
        <v>423246083.7607877</v>
      </c>
      <c r="ES116">
        <v>730207.1935094803</v>
      </c>
      <c r="ET116">
        <v>5647732192.3943815</v>
      </c>
      <c r="EU116">
        <v>2084595</v>
      </c>
      <c r="EV116">
        <v>62125054</v>
      </c>
      <c r="EW116">
        <f t="shared" si="114"/>
        <v>64209649</v>
      </c>
      <c r="EY116">
        <v>6426662.132556773</v>
      </c>
      <c r="EZ116">
        <f t="shared" si="115"/>
        <v>302053.12023016834</v>
      </c>
      <c r="FA116">
        <f t="shared" si="116"/>
        <v>64511702.12023017</v>
      </c>
      <c r="FC116">
        <v>0.047</v>
      </c>
      <c r="FD116">
        <v>275926417.27109843</v>
      </c>
      <c r="FE116">
        <v>439182.8824327359</v>
      </c>
      <c r="FF116">
        <v>3936804577.7317824</v>
      </c>
      <c r="FG116">
        <v>1266962</v>
      </c>
      <c r="FH116">
        <v>31494437</v>
      </c>
      <c r="FI116">
        <f t="shared" si="117"/>
        <v>32761399</v>
      </c>
      <c r="FK116">
        <v>5430073.244288726</v>
      </c>
      <c r="FL116">
        <f t="shared" si="118"/>
        <v>255213.44248157012</v>
      </c>
      <c r="FM116">
        <f t="shared" si="119"/>
        <v>33016612.44248157</v>
      </c>
    </row>
    <row r="117" spans="3:169" ht="12.75">
      <c r="C117">
        <v>0.048</v>
      </c>
      <c r="D117">
        <v>291393385441.933</v>
      </c>
      <c r="E117">
        <v>973739567.862875</v>
      </c>
      <c r="F117">
        <v>511363634983.766</v>
      </c>
      <c r="G117">
        <v>2722000000</v>
      </c>
      <c r="H117">
        <v>22500000000</v>
      </c>
      <c r="I117">
        <f t="shared" si="71"/>
        <v>25222000000</v>
      </c>
      <c r="K117">
        <v>714285684.6428571</v>
      </c>
      <c r="L117">
        <f t="shared" si="72"/>
        <v>34285712.86285714</v>
      </c>
      <c r="M117">
        <f t="shared" si="73"/>
        <v>25256285712.862858</v>
      </c>
      <c r="O117">
        <v>0.048</v>
      </c>
      <c r="P117">
        <v>57192640066.4571</v>
      </c>
      <c r="Q117">
        <v>182714477.793247</v>
      </c>
      <c r="R117">
        <v>117700623960.357</v>
      </c>
      <c r="S117">
        <v>508712526</v>
      </c>
      <c r="T117">
        <v>4708024958</v>
      </c>
      <c r="U117">
        <f t="shared" si="74"/>
        <v>5216737484</v>
      </c>
      <c r="W117">
        <v>158789648.08655334</v>
      </c>
      <c r="X117">
        <f t="shared" si="75"/>
        <v>7621903.10815456</v>
      </c>
      <c r="Y117">
        <f t="shared" si="76"/>
        <v>5224359387.108154</v>
      </c>
      <c r="AA117">
        <v>0.048</v>
      </c>
      <c r="AB117">
        <v>26110488402.892326</v>
      </c>
      <c r="AC117">
        <v>79927660.21306314</v>
      </c>
      <c r="AD117">
        <v>62440780810.03876</v>
      </c>
      <c r="AE117">
        <v>223535346</v>
      </c>
      <c r="AF117">
        <v>2310308890</v>
      </c>
      <c r="AG117">
        <f t="shared" si="77"/>
        <v>2533844236</v>
      </c>
      <c r="AI117">
        <v>81579001.98802291</v>
      </c>
      <c r="AJ117">
        <f t="shared" si="78"/>
        <v>3915792.0954250996</v>
      </c>
      <c r="AK117">
        <f t="shared" si="79"/>
        <v>2537760028.095425</v>
      </c>
      <c r="AM117">
        <v>0.048</v>
      </c>
      <c r="AN117">
        <v>14558852888.636045</v>
      </c>
      <c r="AO117">
        <v>42621690.3313192</v>
      </c>
      <c r="AP117">
        <v>40669153077.352905</v>
      </c>
      <c r="AQ117">
        <v>119783611</v>
      </c>
      <c r="AR117">
        <v>1423420358</v>
      </c>
      <c r="AS117">
        <f t="shared" si="81"/>
        <v>1543203969</v>
      </c>
      <c r="AU117">
        <v>51441107.725510456</v>
      </c>
      <c r="AV117">
        <f t="shared" si="82"/>
        <v>2469173.170824502</v>
      </c>
      <c r="AW117">
        <f t="shared" si="83"/>
        <v>1545673142.1708245</v>
      </c>
      <c r="AY117">
        <v>0.048</v>
      </c>
      <c r="AZ117">
        <v>8948838538.567528</v>
      </c>
      <c r="BA117">
        <v>25002667.895421125</v>
      </c>
      <c r="BB117">
        <v>29356395300.531467</v>
      </c>
      <c r="BC117">
        <v>69746861</v>
      </c>
      <c r="BD117">
        <v>968761045</v>
      </c>
      <c r="BE117">
        <f t="shared" si="85"/>
        <v>1038507906</v>
      </c>
      <c r="BG117">
        <v>35946174.46652921</v>
      </c>
      <c r="BH117">
        <f t="shared" si="86"/>
        <v>1725416.3743934024</v>
      </c>
      <c r="BI117">
        <f t="shared" si="87"/>
        <v>1040233322.3743933</v>
      </c>
      <c r="BK117">
        <v>0.048</v>
      </c>
      <c r="BL117">
        <v>5814232630.810917</v>
      </c>
      <c r="BM117">
        <v>15468004.070525639</v>
      </c>
      <c r="BN117">
        <v>22519349759.492287</v>
      </c>
      <c r="BO117">
        <v>43376321</v>
      </c>
      <c r="BP117">
        <v>675580493</v>
      </c>
      <c r="BQ117">
        <f t="shared" si="89"/>
        <v>718956814</v>
      </c>
      <c r="BS117">
        <v>26701700.570213564</v>
      </c>
      <c r="BT117">
        <f t="shared" si="90"/>
        <v>1281681.627370251</v>
      </c>
      <c r="BU117">
        <f t="shared" si="91"/>
        <v>720238495.6273702</v>
      </c>
      <c r="BW117">
        <v>0.048</v>
      </c>
      <c r="BX117">
        <v>3907572859.308721</v>
      </c>
      <c r="BY117">
        <v>9873581.568520838</v>
      </c>
      <c r="BZ117">
        <v>17963887231.704277</v>
      </c>
      <c r="CA117">
        <v>27848417</v>
      </c>
      <c r="CB117">
        <v>485024955</v>
      </c>
      <c r="CC117">
        <f t="shared" si="93"/>
        <v>512873372</v>
      </c>
      <c r="CE117">
        <v>20644120.47439863</v>
      </c>
      <c r="CF117">
        <f t="shared" si="94"/>
        <v>990917.7827711343</v>
      </c>
      <c r="CG117">
        <f t="shared" si="95"/>
        <v>513864289.7827711</v>
      </c>
      <c r="CI117">
        <v>0.048</v>
      </c>
      <c r="CJ117">
        <v>2681489759.483802</v>
      </c>
      <c r="CK117">
        <v>6417323.5811567735</v>
      </c>
      <c r="CL117">
        <v>14706345607.38256</v>
      </c>
      <c r="CM117">
        <v>18215879</v>
      </c>
      <c r="CN117">
        <v>367658640</v>
      </c>
      <c r="CO117">
        <f t="shared" si="97"/>
        <v>385874519</v>
      </c>
      <c r="CQ117">
        <v>16409699.211673103</v>
      </c>
      <c r="CR117">
        <f t="shared" si="98"/>
        <v>787665.5621603089</v>
      </c>
      <c r="CS117">
        <f t="shared" si="99"/>
        <v>386662184.5621603</v>
      </c>
      <c r="CU117">
        <v>0.048</v>
      </c>
      <c r="CV117">
        <v>1862291442.2757006</v>
      </c>
      <c r="CW117">
        <v>4208044.186541391</v>
      </c>
      <c r="CX117">
        <v>12240383007.887611</v>
      </c>
      <c r="CY117">
        <v>11843439</v>
      </c>
      <c r="CZ117">
        <v>269288426</v>
      </c>
      <c r="DA117">
        <f t="shared" si="101"/>
        <v>281131865</v>
      </c>
      <c r="DC117">
        <v>13306310.910407212</v>
      </c>
      <c r="DD117">
        <f t="shared" si="102"/>
        <v>638702.9236995461</v>
      </c>
      <c r="DE117">
        <f t="shared" si="103"/>
        <v>281770567.92369956</v>
      </c>
      <c r="DG117">
        <v>0.048</v>
      </c>
      <c r="DH117">
        <v>1299808781.904355</v>
      </c>
      <c r="DI117">
        <v>2763416.634004327</v>
      </c>
      <c r="DJ117">
        <v>10274310422.45355</v>
      </c>
      <c r="DK117">
        <v>7832671</v>
      </c>
      <c r="DL117">
        <v>195211898</v>
      </c>
      <c r="DM117">
        <f t="shared" si="105"/>
        <v>203044569</v>
      </c>
      <c r="DO117">
        <v>10948166.021051466</v>
      </c>
      <c r="DP117">
        <f t="shared" si="106"/>
        <v>525511.9690104704</v>
      </c>
      <c r="DQ117">
        <f t="shared" si="107"/>
        <v>203570080.96901047</v>
      </c>
      <c r="DS117">
        <v>0.048</v>
      </c>
      <c r="DT117">
        <v>905740821.941225</v>
      </c>
      <c r="DU117">
        <v>1804625.2164291083</v>
      </c>
      <c r="DV117">
        <v>8618775609.806866</v>
      </c>
      <c r="DW117">
        <v>5155866</v>
      </c>
      <c r="DX117">
        <v>129281634</v>
      </c>
      <c r="DY117">
        <f t="shared" si="108"/>
        <v>134437500</v>
      </c>
      <c r="EA117">
        <v>9104501.587054906</v>
      </c>
      <c r="EB117">
        <f t="shared" si="109"/>
        <v>437016.0761786355</v>
      </c>
      <c r="EC117">
        <f t="shared" si="110"/>
        <v>134874516.07617864</v>
      </c>
      <c r="EE117">
        <v>0.048</v>
      </c>
      <c r="EF117">
        <v>625339155.5610839</v>
      </c>
      <c r="EG117">
        <v>1162406.840851802</v>
      </c>
      <c r="EH117">
        <v>7127334878.967089</v>
      </c>
      <c r="EI117">
        <v>3351094</v>
      </c>
      <c r="EJ117">
        <v>92655353</v>
      </c>
      <c r="EK117">
        <f t="shared" si="111"/>
        <v>96006447</v>
      </c>
      <c r="EM117">
        <v>7629458.166354525</v>
      </c>
      <c r="EN117">
        <f t="shared" si="112"/>
        <v>366213.9919850172</v>
      </c>
      <c r="EO117">
        <f t="shared" si="113"/>
        <v>96372660.99198502</v>
      </c>
      <c r="EQ117">
        <v>0.048</v>
      </c>
      <c r="ER117">
        <v>423246083.7607877</v>
      </c>
      <c r="ES117">
        <v>730207.1935094803</v>
      </c>
      <c r="ET117">
        <v>5647732192.3943815</v>
      </c>
      <c r="EU117">
        <v>2084595</v>
      </c>
      <c r="EV117">
        <v>62125054</v>
      </c>
      <c r="EW117">
        <f t="shared" si="114"/>
        <v>64209649</v>
      </c>
      <c r="EY117">
        <v>6426662.132556773</v>
      </c>
      <c r="EZ117">
        <f t="shared" si="115"/>
        <v>308479.7823627251</v>
      </c>
      <c r="FA117">
        <f t="shared" si="116"/>
        <v>64518128.78236272</v>
      </c>
      <c r="FC117">
        <v>0.048</v>
      </c>
      <c r="FD117">
        <v>275926417.27109843</v>
      </c>
      <c r="FE117">
        <v>439182.8824327359</v>
      </c>
      <c r="FF117">
        <v>3936804577.7317824</v>
      </c>
      <c r="FG117">
        <v>1266962</v>
      </c>
      <c r="FH117">
        <v>31494437</v>
      </c>
      <c r="FI117">
        <f t="shared" si="117"/>
        <v>32761399</v>
      </c>
      <c r="FK117">
        <v>5430073.244288726</v>
      </c>
      <c r="FL117">
        <f t="shared" si="118"/>
        <v>260643.51572585883</v>
      </c>
      <c r="FM117">
        <f t="shared" si="119"/>
        <v>33022042.51572586</v>
      </c>
    </row>
    <row r="118" spans="3:169" ht="12.75">
      <c r="C118">
        <v>0.049</v>
      </c>
      <c r="D118">
        <v>291393385441.933</v>
      </c>
      <c r="E118">
        <v>973739567.862875</v>
      </c>
      <c r="F118">
        <v>511363634983.766</v>
      </c>
      <c r="G118">
        <v>2722000000</v>
      </c>
      <c r="H118">
        <v>22500000000</v>
      </c>
      <c r="I118">
        <f t="shared" si="71"/>
        <v>25222000000</v>
      </c>
      <c r="K118">
        <v>714285684.6428571</v>
      </c>
      <c r="L118">
        <f t="shared" si="72"/>
        <v>34999998.5475</v>
      </c>
      <c r="M118">
        <f t="shared" si="73"/>
        <v>25256999998.5475</v>
      </c>
      <c r="O118">
        <v>0.049</v>
      </c>
      <c r="P118">
        <v>57192640066.4571</v>
      </c>
      <c r="Q118">
        <v>182714477.793247</v>
      </c>
      <c r="R118">
        <v>117700623960.357</v>
      </c>
      <c r="S118">
        <v>508712526</v>
      </c>
      <c r="T118">
        <v>4708024958</v>
      </c>
      <c r="U118">
        <f t="shared" si="74"/>
        <v>5216737484</v>
      </c>
      <c r="W118">
        <v>158789648.08655334</v>
      </c>
      <c r="X118">
        <f t="shared" si="75"/>
        <v>7780692.756241114</v>
      </c>
      <c r="Y118">
        <f t="shared" si="76"/>
        <v>5224518176.756241</v>
      </c>
      <c r="AA118">
        <v>0.049</v>
      </c>
      <c r="AB118">
        <v>26110488402.892326</v>
      </c>
      <c r="AC118">
        <v>79927660.21306314</v>
      </c>
      <c r="AD118">
        <v>62440780810.03876</v>
      </c>
      <c r="AE118">
        <v>223535346</v>
      </c>
      <c r="AF118">
        <v>2310308890</v>
      </c>
      <c r="AG118">
        <f t="shared" si="77"/>
        <v>2533844236</v>
      </c>
      <c r="AI118">
        <v>81579001.98802291</v>
      </c>
      <c r="AJ118">
        <f t="shared" si="78"/>
        <v>3997371.0974131227</v>
      </c>
      <c r="AK118">
        <f t="shared" si="79"/>
        <v>2537841607.097413</v>
      </c>
      <c r="AM118">
        <v>0.049</v>
      </c>
      <c r="AN118">
        <v>14558852888.636045</v>
      </c>
      <c r="AO118">
        <v>42621690.3313192</v>
      </c>
      <c r="AP118">
        <v>40669153077.352905</v>
      </c>
      <c r="AQ118">
        <v>119783611</v>
      </c>
      <c r="AR118">
        <v>1423420358</v>
      </c>
      <c r="AS118">
        <f t="shared" si="81"/>
        <v>1543203969</v>
      </c>
      <c r="AU118">
        <v>51441107.725510456</v>
      </c>
      <c r="AV118">
        <f t="shared" si="82"/>
        <v>2520614.2785500125</v>
      </c>
      <c r="AW118">
        <f t="shared" si="83"/>
        <v>1545724583.27855</v>
      </c>
      <c r="AY118">
        <v>0.049</v>
      </c>
      <c r="AZ118">
        <v>8948838538.567528</v>
      </c>
      <c r="BA118">
        <v>25002667.895421125</v>
      </c>
      <c r="BB118">
        <v>29356395300.531467</v>
      </c>
      <c r="BC118">
        <v>69746861</v>
      </c>
      <c r="BD118">
        <v>968761045</v>
      </c>
      <c r="BE118">
        <f t="shared" si="85"/>
        <v>1038507906</v>
      </c>
      <c r="BG118">
        <v>35946174.46652921</v>
      </c>
      <c r="BH118">
        <f t="shared" si="86"/>
        <v>1761362.5488599315</v>
      </c>
      <c r="BI118">
        <f t="shared" si="87"/>
        <v>1040269268.54886</v>
      </c>
      <c r="BK118">
        <v>0.049</v>
      </c>
      <c r="BL118">
        <v>5814232630.810917</v>
      </c>
      <c r="BM118">
        <v>15468004.070525639</v>
      </c>
      <c r="BN118">
        <v>22519349759.492287</v>
      </c>
      <c r="BO118">
        <v>43376321</v>
      </c>
      <c r="BP118">
        <v>675580493</v>
      </c>
      <c r="BQ118">
        <f t="shared" si="89"/>
        <v>718956814</v>
      </c>
      <c r="BS118">
        <v>26701700.570213564</v>
      </c>
      <c r="BT118">
        <f t="shared" si="90"/>
        <v>1308383.3279404647</v>
      </c>
      <c r="BU118">
        <f t="shared" si="91"/>
        <v>720265197.3279405</v>
      </c>
      <c r="BW118">
        <v>0.049</v>
      </c>
      <c r="BX118">
        <v>3907572859.308721</v>
      </c>
      <c r="BY118">
        <v>9873581.568520838</v>
      </c>
      <c r="BZ118">
        <v>17963887231.704277</v>
      </c>
      <c r="CA118">
        <v>27848417</v>
      </c>
      <c r="CB118">
        <v>485024955</v>
      </c>
      <c r="CC118">
        <f t="shared" si="93"/>
        <v>512873372</v>
      </c>
      <c r="CE118">
        <v>20644120.47439863</v>
      </c>
      <c r="CF118">
        <f t="shared" si="94"/>
        <v>1011561.903245533</v>
      </c>
      <c r="CG118">
        <f t="shared" si="95"/>
        <v>513884933.9032455</v>
      </c>
      <c r="CI118">
        <v>0.049</v>
      </c>
      <c r="CJ118">
        <v>2681489759.483802</v>
      </c>
      <c r="CK118">
        <v>6417323.5811567735</v>
      </c>
      <c r="CL118">
        <v>14706345607.38256</v>
      </c>
      <c r="CM118">
        <v>18215879</v>
      </c>
      <c r="CN118">
        <v>367658640</v>
      </c>
      <c r="CO118">
        <f t="shared" si="97"/>
        <v>385874519</v>
      </c>
      <c r="CQ118">
        <v>16409699.211673103</v>
      </c>
      <c r="CR118">
        <f t="shared" si="98"/>
        <v>804075.261371982</v>
      </c>
      <c r="CS118">
        <f t="shared" si="99"/>
        <v>386678594.26137197</v>
      </c>
      <c r="CU118">
        <v>0.049</v>
      </c>
      <c r="CV118">
        <v>1862291442.2757006</v>
      </c>
      <c r="CW118">
        <v>4208044.186541391</v>
      </c>
      <c r="CX118">
        <v>12240383007.887611</v>
      </c>
      <c r="CY118">
        <v>11843439</v>
      </c>
      <c r="CZ118">
        <v>269288426</v>
      </c>
      <c r="DA118">
        <f t="shared" si="101"/>
        <v>281131865</v>
      </c>
      <c r="DC118">
        <v>13306310.910407212</v>
      </c>
      <c r="DD118">
        <f t="shared" si="102"/>
        <v>652009.2346099534</v>
      </c>
      <c r="DE118">
        <f t="shared" si="103"/>
        <v>281783874.23460996</v>
      </c>
      <c r="DG118">
        <v>0.049</v>
      </c>
      <c r="DH118">
        <v>1299808781.904355</v>
      </c>
      <c r="DI118">
        <v>2763416.634004327</v>
      </c>
      <c r="DJ118">
        <v>10274310422.45355</v>
      </c>
      <c r="DK118">
        <v>7832671</v>
      </c>
      <c r="DL118">
        <v>195211898</v>
      </c>
      <c r="DM118">
        <f t="shared" si="105"/>
        <v>203044569</v>
      </c>
      <c r="DO118">
        <v>10948166.021051466</v>
      </c>
      <c r="DP118">
        <f t="shared" si="106"/>
        <v>536460.1350315219</v>
      </c>
      <c r="DQ118">
        <f t="shared" si="107"/>
        <v>203581029.13503152</v>
      </c>
      <c r="DS118">
        <v>0.049</v>
      </c>
      <c r="DT118">
        <v>905740821.941225</v>
      </c>
      <c r="DU118">
        <v>1804625.2164291083</v>
      </c>
      <c r="DV118">
        <v>8618775609.806866</v>
      </c>
      <c r="DW118">
        <v>5155866</v>
      </c>
      <c r="DX118">
        <v>129281634</v>
      </c>
      <c r="DY118">
        <f t="shared" si="108"/>
        <v>134437500</v>
      </c>
      <c r="EA118">
        <v>9104501.587054906</v>
      </c>
      <c r="EB118">
        <f t="shared" si="109"/>
        <v>446120.57776569045</v>
      </c>
      <c r="EC118">
        <f t="shared" si="110"/>
        <v>134883620.5777657</v>
      </c>
      <c r="EE118">
        <v>0.049</v>
      </c>
      <c r="EF118">
        <v>625339155.5610839</v>
      </c>
      <c r="EG118">
        <v>1162406.840851802</v>
      </c>
      <c r="EH118">
        <v>7127334878.967089</v>
      </c>
      <c r="EI118">
        <v>3351094</v>
      </c>
      <c r="EJ118">
        <v>92655353</v>
      </c>
      <c r="EK118">
        <f t="shared" si="111"/>
        <v>96006447</v>
      </c>
      <c r="EM118">
        <v>7629458.166354525</v>
      </c>
      <c r="EN118">
        <f t="shared" si="112"/>
        <v>373843.4501513717</v>
      </c>
      <c r="EO118">
        <f t="shared" si="113"/>
        <v>96380290.45015137</v>
      </c>
      <c r="EQ118">
        <v>0.049</v>
      </c>
      <c r="ER118">
        <v>423246083.7607877</v>
      </c>
      <c r="ES118">
        <v>730207.1935094803</v>
      </c>
      <c r="ET118">
        <v>5647732192.3943815</v>
      </c>
      <c r="EU118">
        <v>2084595</v>
      </c>
      <c r="EV118">
        <v>62125054</v>
      </c>
      <c r="EW118">
        <f t="shared" si="114"/>
        <v>64209649</v>
      </c>
      <c r="EY118">
        <v>6426662.132556773</v>
      </c>
      <c r="EZ118">
        <f t="shared" si="115"/>
        <v>314906.4444952819</v>
      </c>
      <c r="FA118">
        <f t="shared" si="116"/>
        <v>64524555.44449528</v>
      </c>
      <c r="FC118">
        <v>0.049</v>
      </c>
      <c r="FD118">
        <v>275926417.27109843</v>
      </c>
      <c r="FE118">
        <v>439182.8824327359</v>
      </c>
      <c r="FF118">
        <v>3936804577.7317824</v>
      </c>
      <c r="FG118">
        <v>1266962</v>
      </c>
      <c r="FH118">
        <v>31494437</v>
      </c>
      <c r="FI118">
        <f t="shared" si="117"/>
        <v>32761399</v>
      </c>
      <c r="FK118">
        <v>5430073.244288726</v>
      </c>
      <c r="FL118">
        <f t="shared" si="118"/>
        <v>266073.5889701476</v>
      </c>
      <c r="FM118">
        <f t="shared" si="119"/>
        <v>33027472.588970147</v>
      </c>
    </row>
    <row r="119" spans="3:169" ht="12.75">
      <c r="C119">
        <v>0.05</v>
      </c>
      <c r="D119">
        <v>291393385441.933</v>
      </c>
      <c r="E119">
        <v>973739567.862875</v>
      </c>
      <c r="F119">
        <v>511363634983.766</v>
      </c>
      <c r="G119">
        <v>2722000000</v>
      </c>
      <c r="H119">
        <v>22500000000</v>
      </c>
      <c r="I119">
        <f t="shared" si="71"/>
        <v>25222000000</v>
      </c>
      <c r="K119">
        <v>714285684.6428571</v>
      </c>
      <c r="L119">
        <f t="shared" si="72"/>
        <v>35714284.23214286</v>
      </c>
      <c r="M119">
        <f t="shared" si="73"/>
        <v>25257714284.232143</v>
      </c>
      <c r="O119">
        <v>0.05</v>
      </c>
      <c r="P119">
        <v>57192640066.4571</v>
      </c>
      <c r="Q119">
        <v>182714477.793247</v>
      </c>
      <c r="R119">
        <v>117700623960.357</v>
      </c>
      <c r="S119">
        <v>508712526</v>
      </c>
      <c r="T119">
        <v>4708024958</v>
      </c>
      <c r="U119">
        <f t="shared" si="74"/>
        <v>5216737484</v>
      </c>
      <c r="W119">
        <v>158789648.08655334</v>
      </c>
      <c r="X119">
        <f t="shared" si="75"/>
        <v>7939482.404327667</v>
      </c>
      <c r="Y119">
        <f t="shared" si="76"/>
        <v>5224676966.404327</v>
      </c>
      <c r="AA119">
        <v>0.05</v>
      </c>
      <c r="AB119">
        <v>26110488402.892326</v>
      </c>
      <c r="AC119">
        <v>79927660.21306314</v>
      </c>
      <c r="AD119">
        <v>62440780810.03876</v>
      </c>
      <c r="AE119">
        <v>223535346</v>
      </c>
      <c r="AF119">
        <v>2310308890</v>
      </c>
      <c r="AG119">
        <f t="shared" si="77"/>
        <v>2533844236</v>
      </c>
      <c r="AI119">
        <v>81579001.98802291</v>
      </c>
      <c r="AJ119">
        <f t="shared" si="78"/>
        <v>4078950.0994011457</v>
      </c>
      <c r="AK119">
        <f t="shared" si="79"/>
        <v>2537923186.099401</v>
      </c>
      <c r="AM119">
        <v>0.05</v>
      </c>
      <c r="AN119">
        <v>14558852888.636045</v>
      </c>
      <c r="AO119">
        <v>42621690.3313192</v>
      </c>
      <c r="AP119">
        <v>40669153077.352905</v>
      </c>
      <c r="AQ119">
        <v>119783611</v>
      </c>
      <c r="AR119">
        <v>1423420358</v>
      </c>
      <c r="AS119">
        <f t="shared" si="81"/>
        <v>1543203969</v>
      </c>
      <c r="AU119">
        <v>51441107.725510456</v>
      </c>
      <c r="AV119">
        <f t="shared" si="82"/>
        <v>2572055.386275523</v>
      </c>
      <c r="AW119">
        <f t="shared" si="83"/>
        <v>1545776024.3862755</v>
      </c>
      <c r="AY119">
        <v>0.05</v>
      </c>
      <c r="AZ119">
        <v>8948838538.567528</v>
      </c>
      <c r="BA119">
        <v>25002667.895421125</v>
      </c>
      <c r="BB119">
        <v>29356395300.531467</v>
      </c>
      <c r="BC119">
        <v>69746861</v>
      </c>
      <c r="BD119">
        <v>968761045</v>
      </c>
      <c r="BE119">
        <f t="shared" si="85"/>
        <v>1038507906</v>
      </c>
      <c r="BG119">
        <v>35946174.46652921</v>
      </c>
      <c r="BH119">
        <f t="shared" si="86"/>
        <v>1797308.7233264607</v>
      </c>
      <c r="BI119">
        <f t="shared" si="87"/>
        <v>1040305214.7233264</v>
      </c>
      <c r="BK119">
        <v>0.05</v>
      </c>
      <c r="BL119">
        <v>5814232630.810917</v>
      </c>
      <c r="BM119">
        <v>15468004.070525639</v>
      </c>
      <c r="BN119">
        <v>22519349759.492287</v>
      </c>
      <c r="BO119">
        <v>43376321</v>
      </c>
      <c r="BP119">
        <v>675580493</v>
      </c>
      <c r="BQ119">
        <f t="shared" si="89"/>
        <v>718956814</v>
      </c>
      <c r="BS119">
        <v>26701700.570213564</v>
      </c>
      <c r="BT119">
        <f t="shared" si="90"/>
        <v>1335085.0285106783</v>
      </c>
      <c r="BU119">
        <f t="shared" si="91"/>
        <v>720291899.0285107</v>
      </c>
      <c r="BW119">
        <v>0.05</v>
      </c>
      <c r="BX119">
        <v>3907572859.308721</v>
      </c>
      <c r="BY119">
        <v>9873581.568520838</v>
      </c>
      <c r="BZ119">
        <v>17963887231.704277</v>
      </c>
      <c r="CA119">
        <v>27848417</v>
      </c>
      <c r="CB119">
        <v>485024955</v>
      </c>
      <c r="CC119">
        <f t="shared" si="93"/>
        <v>512873372</v>
      </c>
      <c r="CE119">
        <v>20644120.47439863</v>
      </c>
      <c r="CF119">
        <f t="shared" si="94"/>
        <v>1032206.0237199316</v>
      </c>
      <c r="CG119">
        <f t="shared" si="95"/>
        <v>513905578.0237199</v>
      </c>
      <c r="CI119">
        <v>0.05</v>
      </c>
      <c r="CJ119">
        <v>2681489759.483802</v>
      </c>
      <c r="CK119">
        <v>6417323.5811567735</v>
      </c>
      <c r="CL119">
        <v>14706345607.38256</v>
      </c>
      <c r="CM119">
        <v>18215879</v>
      </c>
      <c r="CN119">
        <v>367658640</v>
      </c>
      <c r="CO119">
        <f t="shared" si="97"/>
        <v>385874519</v>
      </c>
      <c r="CQ119">
        <v>16409699.211673103</v>
      </c>
      <c r="CR119">
        <f t="shared" si="98"/>
        <v>820484.9605836552</v>
      </c>
      <c r="CS119">
        <f t="shared" si="99"/>
        <v>386695003.9605836</v>
      </c>
      <c r="CU119">
        <v>0.05</v>
      </c>
      <c r="CV119">
        <v>1862291442.2757006</v>
      </c>
      <c r="CW119">
        <v>4208044.186541391</v>
      </c>
      <c r="CX119">
        <v>12240383007.887611</v>
      </c>
      <c r="CY119">
        <v>11843439</v>
      </c>
      <c r="CZ119">
        <v>269288426</v>
      </c>
      <c r="DA119">
        <f t="shared" si="101"/>
        <v>281131865</v>
      </c>
      <c r="DC119">
        <v>13306310.910407212</v>
      </c>
      <c r="DD119">
        <f t="shared" si="102"/>
        <v>665315.5455203606</v>
      </c>
      <c r="DE119">
        <f t="shared" si="103"/>
        <v>281797180.54552037</v>
      </c>
      <c r="DG119">
        <v>0.05</v>
      </c>
      <c r="DH119">
        <v>1299808781.904355</v>
      </c>
      <c r="DI119">
        <v>2763416.634004327</v>
      </c>
      <c r="DJ119">
        <v>10274310422.45355</v>
      </c>
      <c r="DK119">
        <v>7832671</v>
      </c>
      <c r="DL119">
        <v>195211898</v>
      </c>
      <c r="DM119">
        <f t="shared" si="105"/>
        <v>203044569</v>
      </c>
      <c r="DO119">
        <v>10948166.021051466</v>
      </c>
      <c r="DP119">
        <f t="shared" si="106"/>
        <v>547408.3010525734</v>
      </c>
      <c r="DQ119">
        <f t="shared" si="107"/>
        <v>203591977.30105257</v>
      </c>
      <c r="DS119">
        <v>0.05</v>
      </c>
      <c r="DT119">
        <v>905740821.941225</v>
      </c>
      <c r="DU119">
        <v>1804625.2164291083</v>
      </c>
      <c r="DV119">
        <v>8618775609.806866</v>
      </c>
      <c r="DW119">
        <v>5155866</v>
      </c>
      <c r="DX119">
        <v>129281634</v>
      </c>
      <c r="DY119">
        <f t="shared" si="108"/>
        <v>134437500</v>
      </c>
      <c r="EA119">
        <v>9104501.587054906</v>
      </c>
      <c r="EB119">
        <f t="shared" si="109"/>
        <v>455225.0793527453</v>
      </c>
      <c r="EC119">
        <f t="shared" si="110"/>
        <v>134892725.07935274</v>
      </c>
      <c r="EE119">
        <v>0.05</v>
      </c>
      <c r="EF119">
        <v>625339155.5610839</v>
      </c>
      <c r="EG119">
        <v>1162406.840851802</v>
      </c>
      <c r="EH119">
        <v>7127334878.967089</v>
      </c>
      <c r="EI119">
        <v>3351094</v>
      </c>
      <c r="EJ119">
        <v>92655353</v>
      </c>
      <c r="EK119">
        <f t="shared" si="111"/>
        <v>96006447</v>
      </c>
      <c r="EM119">
        <v>7629458.166354525</v>
      </c>
      <c r="EN119">
        <f t="shared" si="112"/>
        <v>381472.9083177263</v>
      </c>
      <c r="EO119">
        <f t="shared" si="113"/>
        <v>96387919.90831773</v>
      </c>
      <c r="EQ119">
        <v>0.05</v>
      </c>
      <c r="ER119">
        <v>423246083.7607877</v>
      </c>
      <c r="ES119">
        <v>730207.1935094803</v>
      </c>
      <c r="ET119">
        <v>5647732192.3943815</v>
      </c>
      <c r="EU119">
        <v>2084595</v>
      </c>
      <c r="EV119">
        <v>62125054</v>
      </c>
      <c r="EW119">
        <f t="shared" si="114"/>
        <v>64209649</v>
      </c>
      <c r="EY119">
        <v>6426662.132556773</v>
      </c>
      <c r="EZ119">
        <f t="shared" si="115"/>
        <v>321333.1066278387</v>
      </c>
      <c r="FA119">
        <f t="shared" si="116"/>
        <v>64530982.10662784</v>
      </c>
      <c r="FC119">
        <v>0.05</v>
      </c>
      <c r="FD119">
        <v>275926417.27109843</v>
      </c>
      <c r="FE119">
        <v>439182.8824327359</v>
      </c>
      <c r="FF119">
        <v>3936804577.7317824</v>
      </c>
      <c r="FG119">
        <v>1266962</v>
      </c>
      <c r="FH119">
        <v>31494437</v>
      </c>
      <c r="FI119">
        <f t="shared" si="117"/>
        <v>32761399</v>
      </c>
      <c r="FK119">
        <v>5430073.244288726</v>
      </c>
      <c r="FL119">
        <f t="shared" si="118"/>
        <v>271503.6622144363</v>
      </c>
      <c r="FM119">
        <f t="shared" si="119"/>
        <v>33032902.662214436</v>
      </c>
    </row>
    <row r="120" spans="3:169" ht="12.75">
      <c r="C120">
        <v>0.06</v>
      </c>
      <c r="D120">
        <v>291393385441.933</v>
      </c>
      <c r="E120">
        <v>973739567.862875</v>
      </c>
      <c r="F120">
        <v>511363634983.766</v>
      </c>
      <c r="G120">
        <v>2722000000</v>
      </c>
      <c r="H120">
        <v>22500000000</v>
      </c>
      <c r="I120">
        <f t="shared" si="71"/>
        <v>25222000000</v>
      </c>
      <c r="K120">
        <v>714285684.6428571</v>
      </c>
      <c r="L120">
        <f t="shared" si="72"/>
        <v>42857141.078571424</v>
      </c>
      <c r="M120">
        <f t="shared" si="73"/>
        <v>25264857141.07857</v>
      </c>
      <c r="O120">
        <v>0.06</v>
      </c>
      <c r="P120">
        <v>57192640066.4571</v>
      </c>
      <c r="Q120">
        <v>182714477.793247</v>
      </c>
      <c r="R120">
        <v>117700623960.357</v>
      </c>
      <c r="S120">
        <v>508712526</v>
      </c>
      <c r="T120">
        <v>4708024958</v>
      </c>
      <c r="U120">
        <f t="shared" si="74"/>
        <v>5216737484</v>
      </c>
      <c r="W120">
        <v>158789648.08655334</v>
      </c>
      <c r="X120">
        <f t="shared" si="75"/>
        <v>9527378.885193199</v>
      </c>
      <c r="Y120">
        <f t="shared" si="76"/>
        <v>5226264862.885193</v>
      </c>
      <c r="AA120">
        <v>0.06</v>
      </c>
      <c r="AB120">
        <v>26110488402.892326</v>
      </c>
      <c r="AC120">
        <v>79927660.21306314</v>
      </c>
      <c r="AD120">
        <v>62440780810.03876</v>
      </c>
      <c r="AE120">
        <v>223535346</v>
      </c>
      <c r="AF120">
        <v>2310308890</v>
      </c>
      <c r="AG120">
        <f t="shared" si="77"/>
        <v>2533844236</v>
      </c>
      <c r="AI120">
        <v>81579001.98802291</v>
      </c>
      <c r="AJ120">
        <f t="shared" si="78"/>
        <v>4894740.119281374</v>
      </c>
      <c r="AK120">
        <f t="shared" si="79"/>
        <v>2538738976.1192813</v>
      </c>
      <c r="AM120">
        <v>0.06</v>
      </c>
      <c r="AN120">
        <v>14558852888.636045</v>
      </c>
      <c r="AO120">
        <v>42621690.3313192</v>
      </c>
      <c r="AP120">
        <v>40669153077.352905</v>
      </c>
      <c r="AQ120">
        <v>119783611</v>
      </c>
      <c r="AR120">
        <v>1423420358</v>
      </c>
      <c r="AS120">
        <f t="shared" si="81"/>
        <v>1543203969</v>
      </c>
      <c r="AU120">
        <v>51441107.725510456</v>
      </c>
      <c r="AV120">
        <f t="shared" si="82"/>
        <v>3086466.463530627</v>
      </c>
      <c r="AW120">
        <f t="shared" si="83"/>
        <v>1546290435.4635305</v>
      </c>
      <c r="AY120">
        <v>0.06</v>
      </c>
      <c r="AZ120">
        <v>8948838538.567528</v>
      </c>
      <c r="BA120">
        <v>25002667.895421125</v>
      </c>
      <c r="BB120">
        <v>29356395300.531467</v>
      </c>
      <c r="BC120">
        <v>69746861</v>
      </c>
      <c r="BD120">
        <v>968761045</v>
      </c>
      <c r="BE120">
        <f t="shared" si="85"/>
        <v>1038507906</v>
      </c>
      <c r="BG120">
        <v>35946174.46652921</v>
      </c>
      <c r="BH120">
        <f t="shared" si="86"/>
        <v>2156770.4679917526</v>
      </c>
      <c r="BI120">
        <f t="shared" si="87"/>
        <v>1040664676.4679917</v>
      </c>
      <c r="BK120">
        <v>0.06</v>
      </c>
      <c r="BL120">
        <v>5814232630.810917</v>
      </c>
      <c r="BM120">
        <v>15468004.070525639</v>
      </c>
      <c r="BN120">
        <v>22519349759.492287</v>
      </c>
      <c r="BO120">
        <v>43376321</v>
      </c>
      <c r="BP120">
        <v>675580493</v>
      </c>
      <c r="BQ120">
        <f t="shared" si="89"/>
        <v>718956814</v>
      </c>
      <c r="BS120">
        <v>26701700.570213564</v>
      </c>
      <c r="BT120">
        <f t="shared" si="90"/>
        <v>1602102.0342128137</v>
      </c>
      <c r="BU120">
        <f t="shared" si="91"/>
        <v>720558916.0342128</v>
      </c>
      <c r="BW120">
        <v>0.06</v>
      </c>
      <c r="BX120">
        <v>3907572859.308721</v>
      </c>
      <c r="BY120">
        <v>9873581.568520838</v>
      </c>
      <c r="BZ120">
        <v>17963887231.704277</v>
      </c>
      <c r="CA120">
        <v>27848417</v>
      </c>
      <c r="CB120">
        <v>485024955</v>
      </c>
      <c r="CC120">
        <f t="shared" si="93"/>
        <v>512873372</v>
      </c>
      <c r="CE120">
        <v>20644120.47439863</v>
      </c>
      <c r="CF120">
        <f t="shared" si="94"/>
        <v>1238647.2284639177</v>
      </c>
      <c r="CG120">
        <f t="shared" si="95"/>
        <v>514112019.2284639</v>
      </c>
      <c r="CI120">
        <v>0.06</v>
      </c>
      <c r="CJ120">
        <v>2681489759.483802</v>
      </c>
      <c r="CK120">
        <v>6417323.5811567735</v>
      </c>
      <c r="CL120">
        <v>14706345607.38256</v>
      </c>
      <c r="CM120">
        <v>18215879</v>
      </c>
      <c r="CN120">
        <v>367658640</v>
      </c>
      <c r="CO120">
        <f t="shared" si="97"/>
        <v>385874519</v>
      </c>
      <c r="CQ120">
        <v>16409699.211673103</v>
      </c>
      <c r="CR120">
        <f t="shared" si="98"/>
        <v>984581.9527003862</v>
      </c>
      <c r="CS120">
        <f t="shared" si="99"/>
        <v>386859100.9527004</v>
      </c>
      <c r="CU120">
        <v>0.06</v>
      </c>
      <c r="CV120">
        <v>1862291442.2757006</v>
      </c>
      <c r="CW120">
        <v>4208044.186541391</v>
      </c>
      <c r="CX120">
        <v>12240383007.887611</v>
      </c>
      <c r="CY120">
        <v>11843439</v>
      </c>
      <c r="CZ120">
        <v>269288426</v>
      </c>
      <c r="DA120">
        <f t="shared" si="101"/>
        <v>281131865</v>
      </c>
      <c r="DC120">
        <v>13306310.910407212</v>
      </c>
      <c r="DD120">
        <f t="shared" si="102"/>
        <v>798378.6546244327</v>
      </c>
      <c r="DE120">
        <f t="shared" si="103"/>
        <v>281930243.65462446</v>
      </c>
      <c r="DG120">
        <v>0.06</v>
      </c>
      <c r="DH120">
        <v>1299808781.904355</v>
      </c>
      <c r="DI120">
        <v>2763416.634004327</v>
      </c>
      <c r="DJ120">
        <v>10274310422.45355</v>
      </c>
      <c r="DK120">
        <v>7832671</v>
      </c>
      <c r="DL120">
        <v>195211898</v>
      </c>
      <c r="DM120">
        <f t="shared" si="105"/>
        <v>203044569</v>
      </c>
      <c r="DO120">
        <v>10948166.021051466</v>
      </c>
      <c r="DP120">
        <f t="shared" si="106"/>
        <v>656889.9612630879</v>
      </c>
      <c r="DQ120">
        <f t="shared" si="107"/>
        <v>203701458.9612631</v>
      </c>
      <c r="DS120">
        <v>0.06</v>
      </c>
      <c r="DT120">
        <v>905740821.941225</v>
      </c>
      <c r="DU120">
        <v>1804625.2164291083</v>
      </c>
      <c r="DV120">
        <v>8618775609.806866</v>
      </c>
      <c r="DW120">
        <v>5155866</v>
      </c>
      <c r="DX120">
        <v>129281634</v>
      </c>
      <c r="DY120">
        <f t="shared" si="108"/>
        <v>134437500</v>
      </c>
      <c r="EA120">
        <v>9104501.587054906</v>
      </c>
      <c r="EB120">
        <f t="shared" si="109"/>
        <v>546270.0952232943</v>
      </c>
      <c r="EC120">
        <f t="shared" si="110"/>
        <v>134983770.0952233</v>
      </c>
      <c r="EE120">
        <v>0.06</v>
      </c>
      <c r="EF120">
        <v>625339155.5610839</v>
      </c>
      <c r="EG120">
        <v>1162406.840851802</v>
      </c>
      <c r="EH120">
        <v>7127334878.967089</v>
      </c>
      <c r="EI120">
        <v>3351094</v>
      </c>
      <c r="EJ120">
        <v>92655353</v>
      </c>
      <c r="EK120">
        <f t="shared" si="111"/>
        <v>96006447</v>
      </c>
      <c r="EM120">
        <v>7629458.166354525</v>
      </c>
      <c r="EN120">
        <f t="shared" si="112"/>
        <v>457767.4899812715</v>
      </c>
      <c r="EO120">
        <f t="shared" si="113"/>
        <v>96464214.48998128</v>
      </c>
      <c r="EQ120">
        <v>0.06</v>
      </c>
      <c r="ER120">
        <v>423246083.7607877</v>
      </c>
      <c r="ES120">
        <v>730207.1935094803</v>
      </c>
      <c r="ET120">
        <v>5647732192.3943815</v>
      </c>
      <c r="EU120">
        <v>2084595</v>
      </c>
      <c r="EV120">
        <v>62125054</v>
      </c>
      <c r="EW120">
        <f t="shared" si="114"/>
        <v>64209649</v>
      </c>
      <c r="EY120">
        <v>6426662.132556773</v>
      </c>
      <c r="EZ120">
        <f t="shared" si="115"/>
        <v>385599.72795340634</v>
      </c>
      <c r="FA120">
        <f t="shared" si="116"/>
        <v>64595248.727953404</v>
      </c>
      <c r="FC120">
        <v>0.06</v>
      </c>
      <c r="FD120">
        <v>275926417.27109843</v>
      </c>
      <c r="FE120">
        <v>439182.8824327359</v>
      </c>
      <c r="FF120">
        <v>3936804577.7317824</v>
      </c>
      <c r="FG120">
        <v>1266962</v>
      </c>
      <c r="FH120">
        <v>31494437</v>
      </c>
      <c r="FI120">
        <f t="shared" si="117"/>
        <v>32761399</v>
      </c>
      <c r="FK120">
        <v>5430073.244288726</v>
      </c>
      <c r="FL120">
        <f t="shared" si="118"/>
        <v>325804.39465732354</v>
      </c>
      <c r="FM120">
        <f t="shared" si="119"/>
        <v>33087203.394657325</v>
      </c>
    </row>
    <row r="121" spans="3:169" ht="12.75">
      <c r="C121">
        <v>0.07</v>
      </c>
      <c r="D121">
        <v>291393385441.933</v>
      </c>
      <c r="E121">
        <v>973739567.862875</v>
      </c>
      <c r="F121">
        <v>511363634983.766</v>
      </c>
      <c r="G121">
        <v>2722000000</v>
      </c>
      <c r="H121">
        <v>22500000000</v>
      </c>
      <c r="I121">
        <f t="shared" si="71"/>
        <v>25222000000</v>
      </c>
      <c r="K121">
        <v>714285684.6428571</v>
      </c>
      <c r="L121">
        <f t="shared" si="72"/>
        <v>49999997.925</v>
      </c>
      <c r="M121">
        <f t="shared" si="73"/>
        <v>25271999997.925</v>
      </c>
      <c r="O121">
        <v>0.07</v>
      </c>
      <c r="P121">
        <v>57192640066.4571</v>
      </c>
      <c r="Q121">
        <v>182714477.793247</v>
      </c>
      <c r="R121">
        <v>117700623960.357</v>
      </c>
      <c r="S121">
        <v>508712526</v>
      </c>
      <c r="T121">
        <v>4708024958</v>
      </c>
      <c r="U121">
        <f t="shared" si="74"/>
        <v>5216737484</v>
      </c>
      <c r="W121">
        <v>158789648.08655334</v>
      </c>
      <c r="X121">
        <f t="shared" si="75"/>
        <v>11115275.366058735</v>
      </c>
      <c r="Y121">
        <f t="shared" si="76"/>
        <v>5227852759.366058</v>
      </c>
      <c r="AA121">
        <v>0.07</v>
      </c>
      <c r="AB121">
        <v>26110488402.892326</v>
      </c>
      <c r="AC121">
        <v>79927660.21306314</v>
      </c>
      <c r="AD121">
        <v>62440780810.03876</v>
      </c>
      <c r="AE121">
        <v>223535346</v>
      </c>
      <c r="AF121">
        <v>2310308890</v>
      </c>
      <c r="AG121">
        <f t="shared" si="77"/>
        <v>2533844236</v>
      </c>
      <c r="AI121">
        <v>81579001.98802291</v>
      </c>
      <c r="AJ121">
        <f t="shared" si="78"/>
        <v>5710530.139161604</v>
      </c>
      <c r="AK121">
        <f t="shared" si="79"/>
        <v>2539554766.1391616</v>
      </c>
      <c r="AM121">
        <v>0.07</v>
      </c>
      <c r="AN121">
        <v>14558852888.636045</v>
      </c>
      <c r="AO121">
        <v>42621690.3313192</v>
      </c>
      <c r="AP121">
        <v>40669153077.352905</v>
      </c>
      <c r="AQ121">
        <v>119783611</v>
      </c>
      <c r="AR121">
        <v>1423420358</v>
      </c>
      <c r="AS121">
        <f t="shared" si="81"/>
        <v>1543203969</v>
      </c>
      <c r="AU121">
        <v>51441107.725510456</v>
      </c>
      <c r="AV121">
        <f t="shared" si="82"/>
        <v>3600877.540785732</v>
      </c>
      <c r="AW121">
        <f t="shared" si="83"/>
        <v>1546804846.5407858</v>
      </c>
      <c r="AY121">
        <v>0.07</v>
      </c>
      <c r="AZ121">
        <v>8948838538.567528</v>
      </c>
      <c r="BA121">
        <v>25002667.895421125</v>
      </c>
      <c r="BB121">
        <v>29356395300.531467</v>
      </c>
      <c r="BC121">
        <v>69746861</v>
      </c>
      <c r="BD121">
        <v>968761045</v>
      </c>
      <c r="BE121">
        <f t="shared" si="85"/>
        <v>1038507906</v>
      </c>
      <c r="BG121">
        <v>35946174.46652921</v>
      </c>
      <c r="BH121">
        <f t="shared" si="86"/>
        <v>2516232.212657045</v>
      </c>
      <c r="BI121">
        <f t="shared" si="87"/>
        <v>1041024138.2126571</v>
      </c>
      <c r="BK121">
        <v>0.07</v>
      </c>
      <c r="BL121">
        <v>5814232630.810917</v>
      </c>
      <c r="BM121">
        <v>15468004.070525639</v>
      </c>
      <c r="BN121">
        <v>22519349759.492287</v>
      </c>
      <c r="BO121">
        <v>43376321</v>
      </c>
      <c r="BP121">
        <v>675580493</v>
      </c>
      <c r="BQ121">
        <f t="shared" si="89"/>
        <v>718956814</v>
      </c>
      <c r="BS121">
        <v>26701700.570213564</v>
      </c>
      <c r="BT121">
        <f t="shared" si="90"/>
        <v>1869119.0399149496</v>
      </c>
      <c r="BU121">
        <f t="shared" si="91"/>
        <v>720825933.039915</v>
      </c>
      <c r="BW121">
        <v>0.07</v>
      </c>
      <c r="BX121">
        <v>3907572859.308721</v>
      </c>
      <c r="BY121">
        <v>9873581.568520838</v>
      </c>
      <c r="BZ121">
        <v>17963887231.704277</v>
      </c>
      <c r="CA121">
        <v>27848417</v>
      </c>
      <c r="CB121">
        <v>485024955</v>
      </c>
      <c r="CC121">
        <f t="shared" si="93"/>
        <v>512873372</v>
      </c>
      <c r="CE121">
        <v>20644120.47439863</v>
      </c>
      <c r="CF121">
        <f t="shared" si="94"/>
        <v>1445088.4332079045</v>
      </c>
      <c r="CG121">
        <f t="shared" si="95"/>
        <v>514318460.4332079</v>
      </c>
      <c r="CI121">
        <v>0.07</v>
      </c>
      <c r="CJ121">
        <v>2681489759.483802</v>
      </c>
      <c r="CK121">
        <v>6417323.5811567735</v>
      </c>
      <c r="CL121">
        <v>14706345607.38256</v>
      </c>
      <c r="CM121">
        <v>18215879</v>
      </c>
      <c r="CN121">
        <v>367658640</v>
      </c>
      <c r="CO121">
        <f t="shared" si="97"/>
        <v>385874519</v>
      </c>
      <c r="CQ121">
        <v>16409699.211673103</v>
      </c>
      <c r="CR121">
        <f t="shared" si="98"/>
        <v>1148678.9448171174</v>
      </c>
      <c r="CS121">
        <f t="shared" si="99"/>
        <v>387023197.9448171</v>
      </c>
      <c r="CU121">
        <v>0.07</v>
      </c>
      <c r="CV121">
        <v>1862291442.2757006</v>
      </c>
      <c r="CW121">
        <v>4208044.186541391</v>
      </c>
      <c r="CX121">
        <v>12240383007.887611</v>
      </c>
      <c r="CY121">
        <v>11843439</v>
      </c>
      <c r="CZ121">
        <v>269288426</v>
      </c>
      <c r="DA121">
        <f t="shared" si="101"/>
        <v>281131865</v>
      </c>
      <c r="DC121">
        <v>13306310.910407212</v>
      </c>
      <c r="DD121">
        <f t="shared" si="102"/>
        <v>931441.7637285049</v>
      </c>
      <c r="DE121">
        <f t="shared" si="103"/>
        <v>282063306.7637285</v>
      </c>
      <c r="DG121">
        <v>0.07</v>
      </c>
      <c r="DH121">
        <v>1299808781.904355</v>
      </c>
      <c r="DI121">
        <v>2763416.634004327</v>
      </c>
      <c r="DJ121">
        <v>10274310422.45355</v>
      </c>
      <c r="DK121">
        <v>7832671</v>
      </c>
      <c r="DL121">
        <v>195211898</v>
      </c>
      <c r="DM121">
        <f t="shared" si="105"/>
        <v>203044569</v>
      </c>
      <c r="DO121">
        <v>10948166.021051466</v>
      </c>
      <c r="DP121">
        <f t="shared" si="106"/>
        <v>766371.6214736027</v>
      </c>
      <c r="DQ121">
        <f t="shared" si="107"/>
        <v>203810940.6214736</v>
      </c>
      <c r="DS121">
        <v>0.07</v>
      </c>
      <c r="DT121">
        <v>905740821.941225</v>
      </c>
      <c r="DU121">
        <v>1804625.2164291083</v>
      </c>
      <c r="DV121">
        <v>8618775609.806866</v>
      </c>
      <c r="DW121">
        <v>5155866</v>
      </c>
      <c r="DX121">
        <v>129281634</v>
      </c>
      <c r="DY121">
        <f t="shared" si="108"/>
        <v>134437500</v>
      </c>
      <c r="EA121">
        <v>9104501.587054906</v>
      </c>
      <c r="EB121">
        <f t="shared" si="109"/>
        <v>637315.1110938435</v>
      </c>
      <c r="EC121">
        <f t="shared" si="110"/>
        <v>135074815.11109385</v>
      </c>
      <c r="EE121">
        <v>0.07</v>
      </c>
      <c r="EF121">
        <v>625339155.5610839</v>
      </c>
      <c r="EG121">
        <v>1162406.840851802</v>
      </c>
      <c r="EH121">
        <v>7127334878.967089</v>
      </c>
      <c r="EI121">
        <v>3351094</v>
      </c>
      <c r="EJ121">
        <v>92655353</v>
      </c>
      <c r="EK121">
        <f t="shared" si="111"/>
        <v>96006447</v>
      </c>
      <c r="EM121">
        <v>7629458.166354525</v>
      </c>
      <c r="EN121">
        <f t="shared" si="112"/>
        <v>534062.0716448168</v>
      </c>
      <c r="EO121">
        <f t="shared" si="113"/>
        <v>96540509.07164481</v>
      </c>
      <c r="EQ121">
        <v>0.07</v>
      </c>
      <c r="ER121">
        <v>423246083.7607877</v>
      </c>
      <c r="ES121">
        <v>730207.1935094803</v>
      </c>
      <c r="ET121">
        <v>5647732192.3943815</v>
      </c>
      <c r="EU121">
        <v>2084595</v>
      </c>
      <c r="EV121">
        <v>62125054</v>
      </c>
      <c r="EW121">
        <f t="shared" si="114"/>
        <v>64209649</v>
      </c>
      <c r="EY121">
        <v>6426662.132556773</v>
      </c>
      <c r="EZ121">
        <f t="shared" si="115"/>
        <v>449866.3492789741</v>
      </c>
      <c r="FA121">
        <f t="shared" si="116"/>
        <v>64659515.34927897</v>
      </c>
      <c r="FC121">
        <v>0.07</v>
      </c>
      <c r="FD121">
        <v>275926417.27109843</v>
      </c>
      <c r="FE121">
        <v>439182.8824327359</v>
      </c>
      <c r="FF121">
        <v>3936804577.7317824</v>
      </c>
      <c r="FG121">
        <v>1266962</v>
      </c>
      <c r="FH121">
        <v>31494437</v>
      </c>
      <c r="FI121">
        <f t="shared" si="117"/>
        <v>32761399</v>
      </c>
      <c r="FK121">
        <v>5430073.244288726</v>
      </c>
      <c r="FL121">
        <f t="shared" si="118"/>
        <v>380105.12710021087</v>
      </c>
      <c r="FM121">
        <f t="shared" si="119"/>
        <v>33141504.12710021</v>
      </c>
    </row>
    <row r="122" spans="3:169" ht="12.75">
      <c r="C122">
        <v>0.08</v>
      </c>
      <c r="D122">
        <v>291393385441.933</v>
      </c>
      <c r="E122">
        <v>973739567.862875</v>
      </c>
      <c r="F122">
        <v>511363634983.766</v>
      </c>
      <c r="G122">
        <v>2722000000</v>
      </c>
      <c r="H122">
        <v>22500000000</v>
      </c>
      <c r="I122">
        <f t="shared" si="71"/>
        <v>25222000000</v>
      </c>
      <c r="K122">
        <v>714285684.6428571</v>
      </c>
      <c r="L122">
        <f t="shared" si="72"/>
        <v>57142854.77142857</v>
      </c>
      <c r="M122">
        <f t="shared" si="73"/>
        <v>25279142854.771427</v>
      </c>
      <c r="O122">
        <v>0.08</v>
      </c>
      <c r="P122">
        <v>57192640066.4571</v>
      </c>
      <c r="Q122">
        <v>182714477.793247</v>
      </c>
      <c r="R122">
        <v>117700623960.357</v>
      </c>
      <c r="S122">
        <v>508712526</v>
      </c>
      <c r="T122">
        <v>4708024958</v>
      </c>
      <c r="U122">
        <f t="shared" si="74"/>
        <v>5216737484</v>
      </c>
      <c r="W122">
        <v>158789648.08655334</v>
      </c>
      <c r="X122">
        <f t="shared" si="75"/>
        <v>12703171.846924268</v>
      </c>
      <c r="Y122">
        <f t="shared" si="76"/>
        <v>5229440655.846924</v>
      </c>
      <c r="AA122">
        <v>0.08</v>
      </c>
      <c r="AB122">
        <v>26110488402.892326</v>
      </c>
      <c r="AC122">
        <v>79927660.21306314</v>
      </c>
      <c r="AD122">
        <v>62440780810.03876</v>
      </c>
      <c r="AE122">
        <v>223535346</v>
      </c>
      <c r="AF122">
        <v>2310308890</v>
      </c>
      <c r="AG122">
        <f t="shared" si="77"/>
        <v>2533844236</v>
      </c>
      <c r="AI122">
        <v>81579001.98802291</v>
      </c>
      <c r="AJ122">
        <f t="shared" si="78"/>
        <v>6526320.159041833</v>
      </c>
      <c r="AK122">
        <f t="shared" si="79"/>
        <v>2540370556.159042</v>
      </c>
      <c r="AM122">
        <v>0.08</v>
      </c>
      <c r="AN122">
        <v>14558852888.636045</v>
      </c>
      <c r="AO122">
        <v>42621690.3313192</v>
      </c>
      <c r="AP122">
        <v>40669153077.352905</v>
      </c>
      <c r="AQ122">
        <v>119783611</v>
      </c>
      <c r="AR122">
        <v>1423420358</v>
      </c>
      <c r="AS122">
        <f t="shared" si="81"/>
        <v>1543203969</v>
      </c>
      <c r="AU122">
        <v>51441107.725510456</v>
      </c>
      <c r="AV122">
        <f t="shared" si="82"/>
        <v>4115288.6180408364</v>
      </c>
      <c r="AW122">
        <f t="shared" si="83"/>
        <v>1547319257.6180408</v>
      </c>
      <c r="AY122">
        <v>0.08</v>
      </c>
      <c r="AZ122">
        <v>8948838538.567528</v>
      </c>
      <c r="BA122">
        <v>25002667.895421125</v>
      </c>
      <c r="BB122">
        <v>29356395300.531467</v>
      </c>
      <c r="BC122">
        <v>69746861</v>
      </c>
      <c r="BD122">
        <v>968761045</v>
      </c>
      <c r="BE122">
        <f t="shared" si="85"/>
        <v>1038507906</v>
      </c>
      <c r="BG122">
        <v>35946174.46652921</v>
      </c>
      <c r="BH122">
        <f t="shared" si="86"/>
        <v>2875693.957322337</v>
      </c>
      <c r="BI122">
        <f t="shared" si="87"/>
        <v>1041383599.9573224</v>
      </c>
      <c r="BK122">
        <v>0.08</v>
      </c>
      <c r="BL122">
        <v>5814232630.810917</v>
      </c>
      <c r="BM122">
        <v>15468004.070525639</v>
      </c>
      <c r="BN122">
        <v>22519349759.492287</v>
      </c>
      <c r="BO122">
        <v>43376321</v>
      </c>
      <c r="BP122">
        <v>675580493</v>
      </c>
      <c r="BQ122">
        <f t="shared" si="89"/>
        <v>718956814</v>
      </c>
      <c r="BS122">
        <v>26701700.570213564</v>
      </c>
      <c r="BT122">
        <f t="shared" si="90"/>
        <v>2136136.045617085</v>
      </c>
      <c r="BU122">
        <f t="shared" si="91"/>
        <v>721092950.0456171</v>
      </c>
      <c r="BW122">
        <v>0.08</v>
      </c>
      <c r="BX122">
        <v>3907572859.308721</v>
      </c>
      <c r="BY122">
        <v>9873581.568520838</v>
      </c>
      <c r="BZ122">
        <v>17963887231.704277</v>
      </c>
      <c r="CA122">
        <v>27848417</v>
      </c>
      <c r="CB122">
        <v>485024955</v>
      </c>
      <c r="CC122">
        <f t="shared" si="93"/>
        <v>512873372</v>
      </c>
      <c r="CE122">
        <v>20644120.47439863</v>
      </c>
      <c r="CF122">
        <f t="shared" si="94"/>
        <v>1651529.6379518905</v>
      </c>
      <c r="CG122">
        <f t="shared" si="95"/>
        <v>514524901.6379519</v>
      </c>
      <c r="CI122">
        <v>0.08</v>
      </c>
      <c r="CJ122">
        <v>2681489759.483802</v>
      </c>
      <c r="CK122">
        <v>6417323.5811567735</v>
      </c>
      <c r="CL122">
        <v>14706345607.38256</v>
      </c>
      <c r="CM122">
        <v>18215879</v>
      </c>
      <c r="CN122">
        <v>367658640</v>
      </c>
      <c r="CO122">
        <f t="shared" si="97"/>
        <v>385874519</v>
      </c>
      <c r="CQ122">
        <v>16409699.211673103</v>
      </c>
      <c r="CR122">
        <f t="shared" si="98"/>
        <v>1312775.9369338483</v>
      </c>
      <c r="CS122">
        <f t="shared" si="99"/>
        <v>387187294.9369339</v>
      </c>
      <c r="CU122">
        <v>0.08</v>
      </c>
      <c r="CV122">
        <v>1862291442.2757006</v>
      </c>
      <c r="CW122">
        <v>4208044.186541391</v>
      </c>
      <c r="CX122">
        <v>12240383007.887611</v>
      </c>
      <c r="CY122">
        <v>11843439</v>
      </c>
      <c r="CZ122">
        <v>269288426</v>
      </c>
      <c r="DA122">
        <f t="shared" si="101"/>
        <v>281131865</v>
      </c>
      <c r="DC122">
        <v>13306310.910407212</v>
      </c>
      <c r="DD122">
        <f t="shared" si="102"/>
        <v>1064504.872832577</v>
      </c>
      <c r="DE122">
        <f t="shared" si="103"/>
        <v>282196369.8728326</v>
      </c>
      <c r="DG122">
        <v>0.08</v>
      </c>
      <c r="DH122">
        <v>1299808781.904355</v>
      </c>
      <c r="DI122">
        <v>2763416.634004327</v>
      </c>
      <c r="DJ122">
        <v>10274310422.45355</v>
      </c>
      <c r="DK122">
        <v>7832671</v>
      </c>
      <c r="DL122">
        <v>195211898</v>
      </c>
      <c r="DM122">
        <f t="shared" si="105"/>
        <v>203044569</v>
      </c>
      <c r="DO122">
        <v>10948166.021051466</v>
      </c>
      <c r="DP122">
        <f t="shared" si="106"/>
        <v>875853.2816841174</v>
      </c>
      <c r="DQ122">
        <f t="shared" si="107"/>
        <v>203920422.28168413</v>
      </c>
      <c r="DS122">
        <v>0.08</v>
      </c>
      <c r="DT122">
        <v>905740821.941225</v>
      </c>
      <c r="DU122">
        <v>1804625.2164291083</v>
      </c>
      <c r="DV122">
        <v>8618775609.806866</v>
      </c>
      <c r="DW122">
        <v>5155866</v>
      </c>
      <c r="DX122">
        <v>129281634</v>
      </c>
      <c r="DY122">
        <f t="shared" si="108"/>
        <v>134437500</v>
      </c>
      <c r="EA122">
        <v>9104501.587054906</v>
      </c>
      <c r="EB122">
        <f t="shared" si="109"/>
        <v>728360.1269643925</v>
      </c>
      <c r="EC122">
        <f t="shared" si="110"/>
        <v>135165860.1269644</v>
      </c>
      <c r="EE122">
        <v>0.08</v>
      </c>
      <c r="EF122">
        <v>625339155.5610839</v>
      </c>
      <c r="EG122">
        <v>1162406.840851802</v>
      </c>
      <c r="EH122">
        <v>7127334878.967089</v>
      </c>
      <c r="EI122">
        <v>3351094</v>
      </c>
      <c r="EJ122">
        <v>92655353</v>
      </c>
      <c r="EK122">
        <f t="shared" si="111"/>
        <v>96006447</v>
      </c>
      <c r="EM122">
        <v>7629458.166354525</v>
      </c>
      <c r="EN122">
        <f t="shared" si="112"/>
        <v>610356.653308362</v>
      </c>
      <c r="EO122">
        <f t="shared" si="113"/>
        <v>96616803.65330836</v>
      </c>
      <c r="EQ122">
        <v>0.08</v>
      </c>
      <c r="ER122">
        <v>423246083.7607877</v>
      </c>
      <c r="ES122">
        <v>730207.1935094803</v>
      </c>
      <c r="ET122">
        <v>5647732192.3943815</v>
      </c>
      <c r="EU122">
        <v>2084595</v>
      </c>
      <c r="EV122">
        <v>62125054</v>
      </c>
      <c r="EW122">
        <f t="shared" si="114"/>
        <v>64209649</v>
      </c>
      <c r="EY122">
        <v>6426662.132556773</v>
      </c>
      <c r="EZ122">
        <f t="shared" si="115"/>
        <v>514132.9706045418</v>
      </c>
      <c r="FA122">
        <f t="shared" si="116"/>
        <v>64723781.97060454</v>
      </c>
      <c r="FC122">
        <v>0.08</v>
      </c>
      <c r="FD122">
        <v>275926417.27109843</v>
      </c>
      <c r="FE122">
        <v>439182.8824327359</v>
      </c>
      <c r="FF122">
        <v>3936804577.7317824</v>
      </c>
      <c r="FG122">
        <v>1266962</v>
      </c>
      <c r="FH122">
        <v>31494437</v>
      </c>
      <c r="FI122">
        <f t="shared" si="117"/>
        <v>32761399</v>
      </c>
      <c r="FK122">
        <v>5430073.244288726</v>
      </c>
      <c r="FL122">
        <f t="shared" si="118"/>
        <v>434405.8595430981</v>
      </c>
      <c r="FM122">
        <f t="shared" si="119"/>
        <v>33195804.859543096</v>
      </c>
    </row>
    <row r="123" spans="3:169" ht="12.75">
      <c r="C123">
        <v>0.09</v>
      </c>
      <c r="D123">
        <v>291393385441.933</v>
      </c>
      <c r="E123">
        <v>973739567.862875</v>
      </c>
      <c r="F123">
        <v>511363634983.766</v>
      </c>
      <c r="G123">
        <v>2722000000</v>
      </c>
      <c r="H123">
        <v>22500000000</v>
      </c>
      <c r="I123">
        <f t="shared" si="71"/>
        <v>25222000000</v>
      </c>
      <c r="K123">
        <v>714285684.6428571</v>
      </c>
      <c r="L123">
        <f t="shared" si="72"/>
        <v>64285711.617857136</v>
      </c>
      <c r="M123">
        <f t="shared" si="73"/>
        <v>25286285711.61786</v>
      </c>
      <c r="O123">
        <v>0.09</v>
      </c>
      <c r="P123">
        <v>57192640066.4571</v>
      </c>
      <c r="Q123">
        <v>182714477.793247</v>
      </c>
      <c r="R123">
        <v>117700623960.357</v>
      </c>
      <c r="S123">
        <v>508712526</v>
      </c>
      <c r="T123">
        <v>4708024958</v>
      </c>
      <c r="U123">
        <f t="shared" si="74"/>
        <v>5216737484</v>
      </c>
      <c r="W123">
        <v>158789648.08655334</v>
      </c>
      <c r="X123">
        <f t="shared" si="75"/>
        <v>14291068.3277898</v>
      </c>
      <c r="Y123">
        <f t="shared" si="76"/>
        <v>5231028552.32779</v>
      </c>
      <c r="AA123">
        <v>0.09</v>
      </c>
      <c r="AB123">
        <v>26110488402.892326</v>
      </c>
      <c r="AC123">
        <v>79927660.21306314</v>
      </c>
      <c r="AD123">
        <v>62440780810.03876</v>
      </c>
      <c r="AE123">
        <v>223535346</v>
      </c>
      <c r="AF123">
        <v>2310308890</v>
      </c>
      <c r="AG123">
        <f t="shared" si="77"/>
        <v>2533844236</v>
      </c>
      <c r="AI123">
        <v>81579001.98802291</v>
      </c>
      <c r="AJ123">
        <f t="shared" si="78"/>
        <v>7342110.178922062</v>
      </c>
      <c r="AK123">
        <f t="shared" si="79"/>
        <v>2541186346.178922</v>
      </c>
      <c r="AM123">
        <v>0.09</v>
      </c>
      <c r="AN123">
        <v>14558852888.636045</v>
      </c>
      <c r="AO123">
        <v>42621690.3313192</v>
      </c>
      <c r="AP123">
        <v>40669153077.352905</v>
      </c>
      <c r="AQ123">
        <v>119783611</v>
      </c>
      <c r="AR123">
        <v>1423420358</v>
      </c>
      <c r="AS123">
        <f t="shared" si="81"/>
        <v>1543203969</v>
      </c>
      <c r="AU123">
        <v>51441107.725510456</v>
      </c>
      <c r="AV123">
        <f t="shared" si="82"/>
        <v>4629699.695295941</v>
      </c>
      <c r="AW123">
        <f t="shared" si="83"/>
        <v>1547833668.695296</v>
      </c>
      <c r="AY123">
        <v>0.09</v>
      </c>
      <c r="AZ123">
        <v>8948838538.567528</v>
      </c>
      <c r="BA123">
        <v>25002667.895421125</v>
      </c>
      <c r="BB123">
        <v>29356395300.531467</v>
      </c>
      <c r="BC123">
        <v>69746861</v>
      </c>
      <c r="BD123">
        <v>968761045</v>
      </c>
      <c r="BE123">
        <f t="shared" si="85"/>
        <v>1038507906</v>
      </c>
      <c r="BG123">
        <v>35946174.46652921</v>
      </c>
      <c r="BH123">
        <f t="shared" si="86"/>
        <v>3235155.701987629</v>
      </c>
      <c r="BI123">
        <f t="shared" si="87"/>
        <v>1041743061.7019876</v>
      </c>
      <c r="BK123">
        <v>0.09</v>
      </c>
      <c r="BL123">
        <v>5814232630.810917</v>
      </c>
      <c r="BM123">
        <v>15468004.070525639</v>
      </c>
      <c r="BN123">
        <v>22519349759.492287</v>
      </c>
      <c r="BO123">
        <v>43376321</v>
      </c>
      <c r="BP123">
        <v>675580493</v>
      </c>
      <c r="BQ123">
        <f t="shared" si="89"/>
        <v>718956814</v>
      </c>
      <c r="BS123">
        <v>26701700.570213564</v>
      </c>
      <c r="BT123">
        <f t="shared" si="90"/>
        <v>2403153.0513192206</v>
      </c>
      <c r="BU123">
        <f t="shared" si="91"/>
        <v>721359967.0513192</v>
      </c>
      <c r="BW123">
        <v>0.09</v>
      </c>
      <c r="BX123">
        <v>3907572859.308721</v>
      </c>
      <c r="BY123">
        <v>9873581.568520838</v>
      </c>
      <c r="BZ123">
        <v>17963887231.704277</v>
      </c>
      <c r="CA123">
        <v>27848417</v>
      </c>
      <c r="CB123">
        <v>485024955</v>
      </c>
      <c r="CC123">
        <f t="shared" si="93"/>
        <v>512873372</v>
      </c>
      <c r="CE123">
        <v>20644120.47439863</v>
      </c>
      <c r="CF123">
        <f t="shared" si="94"/>
        <v>1857970.8426958767</v>
      </c>
      <c r="CG123">
        <f t="shared" si="95"/>
        <v>514731342.8426959</v>
      </c>
      <c r="CI123">
        <v>0.09</v>
      </c>
      <c r="CJ123">
        <v>2681489759.483802</v>
      </c>
      <c r="CK123">
        <v>6417323.5811567735</v>
      </c>
      <c r="CL123">
        <v>14706345607.38256</v>
      </c>
      <c r="CM123">
        <v>18215879</v>
      </c>
      <c r="CN123">
        <v>367658640</v>
      </c>
      <c r="CO123">
        <f t="shared" si="97"/>
        <v>385874519</v>
      </c>
      <c r="CQ123">
        <v>16409699.211673103</v>
      </c>
      <c r="CR123">
        <f t="shared" si="98"/>
        <v>1476872.9290505792</v>
      </c>
      <c r="CS123">
        <f t="shared" si="99"/>
        <v>387351391.92905056</v>
      </c>
      <c r="CU123">
        <v>0.09</v>
      </c>
      <c r="CV123">
        <v>1862291442.2757006</v>
      </c>
      <c r="CW123">
        <v>4208044.186541391</v>
      </c>
      <c r="CX123">
        <v>12240383007.887611</v>
      </c>
      <c r="CY123">
        <v>11843439</v>
      </c>
      <c r="CZ123">
        <v>269288426</v>
      </c>
      <c r="DA123">
        <f t="shared" si="101"/>
        <v>281131865</v>
      </c>
      <c r="DC123">
        <v>13306310.910407212</v>
      </c>
      <c r="DD123">
        <f t="shared" si="102"/>
        <v>1197567.981936649</v>
      </c>
      <c r="DE123">
        <f t="shared" si="103"/>
        <v>282329432.98193663</v>
      </c>
      <c r="DG123">
        <v>0.09</v>
      </c>
      <c r="DH123">
        <v>1299808781.904355</v>
      </c>
      <c r="DI123">
        <v>2763416.634004327</v>
      </c>
      <c r="DJ123">
        <v>10274310422.45355</v>
      </c>
      <c r="DK123">
        <v>7832671</v>
      </c>
      <c r="DL123">
        <v>195211898</v>
      </c>
      <c r="DM123">
        <f t="shared" si="105"/>
        <v>203044569</v>
      </c>
      <c r="DO123">
        <v>10948166.021051466</v>
      </c>
      <c r="DP123">
        <f t="shared" si="106"/>
        <v>985334.941894632</v>
      </c>
      <c r="DQ123">
        <f t="shared" si="107"/>
        <v>204029903.94189462</v>
      </c>
      <c r="DS123">
        <v>0.09</v>
      </c>
      <c r="DT123">
        <v>905740821.941225</v>
      </c>
      <c r="DU123">
        <v>1804625.2164291083</v>
      </c>
      <c r="DV123">
        <v>8618775609.806866</v>
      </c>
      <c r="DW123">
        <v>5155866</v>
      </c>
      <c r="DX123">
        <v>129281634</v>
      </c>
      <c r="DY123">
        <f t="shared" si="108"/>
        <v>134437500</v>
      </c>
      <c r="EA123">
        <v>9104501.587054906</v>
      </c>
      <c r="EB123">
        <f t="shared" si="109"/>
        <v>819405.1428349415</v>
      </c>
      <c r="EC123">
        <f t="shared" si="110"/>
        <v>135256905.14283493</v>
      </c>
      <c r="EE123">
        <v>0.09</v>
      </c>
      <c r="EF123">
        <v>625339155.5610839</v>
      </c>
      <c r="EG123">
        <v>1162406.840851802</v>
      </c>
      <c r="EH123">
        <v>7127334878.967089</v>
      </c>
      <c r="EI123">
        <v>3351094</v>
      </c>
      <c r="EJ123">
        <v>92655353</v>
      </c>
      <c r="EK123">
        <f t="shared" si="111"/>
        <v>96006447</v>
      </c>
      <c r="EM123">
        <v>7629458.166354525</v>
      </c>
      <c r="EN123">
        <f t="shared" si="112"/>
        <v>686651.2349719072</v>
      </c>
      <c r="EO123">
        <f t="shared" si="113"/>
        <v>96693098.23497191</v>
      </c>
      <c r="EQ123">
        <v>0.09</v>
      </c>
      <c r="ER123">
        <v>423246083.7607877</v>
      </c>
      <c r="ES123">
        <v>730207.1935094803</v>
      </c>
      <c r="ET123">
        <v>5647732192.3943815</v>
      </c>
      <c r="EU123">
        <v>2084595</v>
      </c>
      <c r="EV123">
        <v>62125054</v>
      </c>
      <c r="EW123">
        <f t="shared" si="114"/>
        <v>64209649</v>
      </c>
      <c r="EY123">
        <v>6426662.132556773</v>
      </c>
      <c r="EZ123">
        <f t="shared" si="115"/>
        <v>578399.5919301095</v>
      </c>
      <c r="FA123">
        <f t="shared" si="116"/>
        <v>64788048.59193011</v>
      </c>
      <c r="FC123">
        <v>0.09</v>
      </c>
      <c r="FD123">
        <v>275926417.27109843</v>
      </c>
      <c r="FE123">
        <v>439182.8824327359</v>
      </c>
      <c r="FF123">
        <v>3936804577.7317824</v>
      </c>
      <c r="FG123">
        <v>1266962</v>
      </c>
      <c r="FH123">
        <v>31494437</v>
      </c>
      <c r="FI123">
        <f t="shared" si="117"/>
        <v>32761399</v>
      </c>
      <c r="FK123">
        <v>5430073.244288726</v>
      </c>
      <c r="FL123">
        <f t="shared" si="118"/>
        <v>488706.5919859853</v>
      </c>
      <c r="FM123">
        <f t="shared" si="119"/>
        <v>33250105.591985986</v>
      </c>
    </row>
    <row r="124" spans="3:169" ht="12.75">
      <c r="C124">
        <v>0.1</v>
      </c>
      <c r="D124">
        <v>291393385441.933</v>
      </c>
      <c r="E124">
        <v>973739567.862875</v>
      </c>
      <c r="F124">
        <v>511363634983.766</v>
      </c>
      <c r="G124">
        <v>2722000000</v>
      </c>
      <c r="H124">
        <v>22500000000</v>
      </c>
      <c r="I124">
        <f t="shared" si="71"/>
        <v>25222000000</v>
      </c>
      <c r="K124">
        <v>714285684.6428571</v>
      </c>
      <c r="L124">
        <f t="shared" si="72"/>
        <v>71428568.46428572</v>
      </c>
      <c r="M124">
        <f t="shared" si="73"/>
        <v>25293428568.464287</v>
      </c>
      <c r="O124">
        <v>0.1</v>
      </c>
      <c r="P124">
        <v>57192640066.4571</v>
      </c>
      <c r="Q124">
        <v>182714477.793247</v>
      </c>
      <c r="R124">
        <v>117700623960.357</v>
      </c>
      <c r="S124">
        <v>508712526</v>
      </c>
      <c r="T124">
        <v>4708024958</v>
      </c>
      <c r="U124">
        <f t="shared" si="74"/>
        <v>5216737484</v>
      </c>
      <c r="W124">
        <v>158789648.08655334</v>
      </c>
      <c r="X124">
        <f t="shared" si="75"/>
        <v>15878964.808655335</v>
      </c>
      <c r="Y124">
        <f t="shared" si="76"/>
        <v>5232616448.808656</v>
      </c>
      <c r="AA124">
        <v>0.1</v>
      </c>
      <c r="AB124">
        <v>26110488402.892326</v>
      </c>
      <c r="AC124">
        <v>79927660.21306314</v>
      </c>
      <c r="AD124">
        <v>62440780810.03876</v>
      </c>
      <c r="AE124">
        <v>223535346</v>
      </c>
      <c r="AF124">
        <v>2310308890</v>
      </c>
      <c r="AG124">
        <f t="shared" si="77"/>
        <v>2533844236</v>
      </c>
      <c r="AI124">
        <v>81579001.98802291</v>
      </c>
      <c r="AJ124">
        <f t="shared" si="78"/>
        <v>8157900.198802291</v>
      </c>
      <c r="AK124">
        <f t="shared" si="79"/>
        <v>2542002136.1988025</v>
      </c>
      <c r="AM124">
        <v>0.1</v>
      </c>
      <c r="AN124">
        <v>14558852888.636045</v>
      </c>
      <c r="AO124">
        <v>42621690.3313192</v>
      </c>
      <c r="AP124">
        <v>40669153077.352905</v>
      </c>
      <c r="AQ124">
        <v>119783611</v>
      </c>
      <c r="AR124">
        <v>1423420358</v>
      </c>
      <c r="AS124">
        <f t="shared" si="81"/>
        <v>1543203969</v>
      </c>
      <c r="AU124">
        <v>51441107.725510456</v>
      </c>
      <c r="AV124">
        <f t="shared" si="82"/>
        <v>5144110.772551046</v>
      </c>
      <c r="AW124">
        <f t="shared" si="83"/>
        <v>1548348079.772551</v>
      </c>
      <c r="AY124">
        <v>0.1</v>
      </c>
      <c r="AZ124">
        <v>8948838538.567528</v>
      </c>
      <c r="BA124">
        <v>25002667.895421125</v>
      </c>
      <c r="BB124">
        <v>29356395300.531467</v>
      </c>
      <c r="BC124">
        <v>69746861</v>
      </c>
      <c r="BD124">
        <v>968761045</v>
      </c>
      <c r="BE124">
        <f t="shared" si="85"/>
        <v>1038507906</v>
      </c>
      <c r="BG124">
        <v>35946174.46652921</v>
      </c>
      <c r="BH124">
        <f t="shared" si="86"/>
        <v>3594617.4466529214</v>
      </c>
      <c r="BI124">
        <f t="shared" si="87"/>
        <v>1042102523.4466529</v>
      </c>
      <c r="BK124">
        <v>0.1</v>
      </c>
      <c r="BL124">
        <v>5814232630.810917</v>
      </c>
      <c r="BM124">
        <v>15468004.070525639</v>
      </c>
      <c r="BN124">
        <v>22519349759.492287</v>
      </c>
      <c r="BO124">
        <v>43376321</v>
      </c>
      <c r="BP124">
        <v>675580493</v>
      </c>
      <c r="BQ124">
        <f t="shared" si="89"/>
        <v>718956814</v>
      </c>
      <c r="BS124">
        <v>26701700.570213564</v>
      </c>
      <c r="BT124">
        <f t="shared" si="90"/>
        <v>2670170.0570213567</v>
      </c>
      <c r="BU124">
        <f t="shared" si="91"/>
        <v>721626984.0570214</v>
      </c>
      <c r="BW124">
        <v>0.1</v>
      </c>
      <c r="BX124">
        <v>3907572859.308721</v>
      </c>
      <c r="BY124">
        <v>9873581.568520838</v>
      </c>
      <c r="BZ124">
        <v>17963887231.704277</v>
      </c>
      <c r="CA124">
        <v>27848417</v>
      </c>
      <c r="CB124">
        <v>485024955</v>
      </c>
      <c r="CC124">
        <f t="shared" si="93"/>
        <v>512873372</v>
      </c>
      <c r="CE124">
        <v>20644120.47439863</v>
      </c>
      <c r="CF124">
        <f t="shared" si="94"/>
        <v>2064412.0474398632</v>
      </c>
      <c r="CG124">
        <f t="shared" si="95"/>
        <v>514937784.0474399</v>
      </c>
      <c r="CI124">
        <v>0.1</v>
      </c>
      <c r="CJ124">
        <v>2681489759.483802</v>
      </c>
      <c r="CK124">
        <v>6417323.5811567735</v>
      </c>
      <c r="CL124">
        <v>14706345607.38256</v>
      </c>
      <c r="CM124">
        <v>18215879</v>
      </c>
      <c r="CN124">
        <v>367658640</v>
      </c>
      <c r="CO124">
        <f t="shared" si="97"/>
        <v>385874519</v>
      </c>
      <c r="CQ124">
        <v>16409699.211673103</v>
      </c>
      <c r="CR124">
        <f t="shared" si="98"/>
        <v>1640969.9211673103</v>
      </c>
      <c r="CS124">
        <f t="shared" si="99"/>
        <v>387515488.9211673</v>
      </c>
      <c r="CU124">
        <v>0.1</v>
      </c>
      <c r="CV124">
        <v>1862291442.2757006</v>
      </c>
      <c r="CW124">
        <v>4208044.186541391</v>
      </c>
      <c r="CX124">
        <v>12240383007.887611</v>
      </c>
      <c r="CY124">
        <v>11843439</v>
      </c>
      <c r="CZ124">
        <v>269288426</v>
      </c>
      <c r="DA124">
        <f t="shared" si="101"/>
        <v>281131865</v>
      </c>
      <c r="DC124">
        <v>13306310.910407212</v>
      </c>
      <c r="DD124">
        <f t="shared" si="102"/>
        <v>1330631.0910407212</v>
      </c>
      <c r="DE124">
        <f t="shared" si="103"/>
        <v>282462496.09104073</v>
      </c>
      <c r="DG124">
        <v>0.1</v>
      </c>
      <c r="DH124">
        <v>1299808781.904355</v>
      </c>
      <c r="DI124">
        <v>2763416.634004327</v>
      </c>
      <c r="DJ124">
        <v>10274310422.45355</v>
      </c>
      <c r="DK124">
        <v>7832671</v>
      </c>
      <c r="DL124">
        <v>195211898</v>
      </c>
      <c r="DM124">
        <f t="shared" si="105"/>
        <v>203044569</v>
      </c>
      <c r="DO124">
        <v>10948166.021051466</v>
      </c>
      <c r="DP124">
        <f t="shared" si="106"/>
        <v>1094816.6021051467</v>
      </c>
      <c r="DQ124">
        <f t="shared" si="107"/>
        <v>204139385.60210514</v>
      </c>
      <c r="DS124">
        <v>0.1</v>
      </c>
      <c r="DT124">
        <v>905740821.941225</v>
      </c>
      <c r="DU124">
        <v>1804625.2164291083</v>
      </c>
      <c r="DV124">
        <v>8618775609.806866</v>
      </c>
      <c r="DW124">
        <v>5155866</v>
      </c>
      <c r="DX124">
        <v>129281634</v>
      </c>
      <c r="DY124">
        <f t="shared" si="108"/>
        <v>134437500</v>
      </c>
      <c r="EA124">
        <v>9104501.587054906</v>
      </c>
      <c r="EB124">
        <f t="shared" si="109"/>
        <v>910450.1587054906</v>
      </c>
      <c r="EC124">
        <f t="shared" si="110"/>
        <v>135347950.1587055</v>
      </c>
      <c r="EE124">
        <v>0.1</v>
      </c>
      <c r="EF124">
        <v>625339155.5610839</v>
      </c>
      <c r="EG124">
        <v>1162406.840851802</v>
      </c>
      <c r="EH124">
        <v>7127334878.967089</v>
      </c>
      <c r="EI124">
        <v>3351094</v>
      </c>
      <c r="EJ124">
        <v>92655353</v>
      </c>
      <c r="EK124">
        <f t="shared" si="111"/>
        <v>96006447</v>
      </c>
      <c r="EM124">
        <v>7629458.166354525</v>
      </c>
      <c r="EN124">
        <f t="shared" si="112"/>
        <v>762945.8166354526</v>
      </c>
      <c r="EO124">
        <f t="shared" si="113"/>
        <v>96769392.81663546</v>
      </c>
      <c r="EQ124">
        <v>0.1</v>
      </c>
      <c r="ER124">
        <v>423246083.7607877</v>
      </c>
      <c r="ES124">
        <v>730207.1935094803</v>
      </c>
      <c r="ET124">
        <v>5647732192.3943815</v>
      </c>
      <c r="EU124">
        <v>2084595</v>
      </c>
      <c r="EV124">
        <v>62125054</v>
      </c>
      <c r="EW124">
        <f t="shared" si="114"/>
        <v>64209649</v>
      </c>
      <c r="EY124">
        <v>6426662.132556773</v>
      </c>
      <c r="EZ124">
        <f t="shared" si="115"/>
        <v>642666.2132556774</v>
      </c>
      <c r="FA124">
        <f t="shared" si="116"/>
        <v>64852315.21325567</v>
      </c>
      <c r="FC124">
        <v>0.1</v>
      </c>
      <c r="FD124">
        <v>275926417.27109843</v>
      </c>
      <c r="FE124">
        <v>439182.8824327359</v>
      </c>
      <c r="FF124">
        <v>3936804577.7317824</v>
      </c>
      <c r="FG124">
        <v>1266962</v>
      </c>
      <c r="FH124">
        <v>31494437</v>
      </c>
      <c r="FI124">
        <f t="shared" si="117"/>
        <v>32761399</v>
      </c>
      <c r="FK124">
        <v>5430073.244288726</v>
      </c>
      <c r="FL124">
        <f t="shared" si="118"/>
        <v>543007.3244288726</v>
      </c>
      <c r="FM124">
        <f t="shared" si="119"/>
        <v>33304406.32442887</v>
      </c>
    </row>
    <row r="125" spans="3:169" ht="12.75">
      <c r="C125">
        <v>0.11</v>
      </c>
      <c r="D125">
        <v>291393385441.933</v>
      </c>
      <c r="E125">
        <v>973739567.862875</v>
      </c>
      <c r="F125">
        <v>511363634983.766</v>
      </c>
      <c r="G125">
        <v>2722000000</v>
      </c>
      <c r="H125">
        <v>22500000000</v>
      </c>
      <c r="I125">
        <f t="shared" si="71"/>
        <v>25222000000</v>
      </c>
      <c r="K125">
        <v>714285684.6428571</v>
      </c>
      <c r="L125">
        <f t="shared" si="72"/>
        <v>78571425.31071427</v>
      </c>
      <c r="M125">
        <f t="shared" si="73"/>
        <v>25300571425.310715</v>
      </c>
      <c r="O125">
        <v>0.11</v>
      </c>
      <c r="P125">
        <v>57192640066.4571</v>
      </c>
      <c r="Q125">
        <v>182714477.793247</v>
      </c>
      <c r="R125">
        <v>117700623960.357</v>
      </c>
      <c r="S125">
        <v>508712526</v>
      </c>
      <c r="T125">
        <v>4708024958</v>
      </c>
      <c r="U125">
        <f t="shared" si="74"/>
        <v>5216737484</v>
      </c>
      <c r="W125">
        <v>158789648.08655334</v>
      </c>
      <c r="X125">
        <f t="shared" si="75"/>
        <v>17466861.289520867</v>
      </c>
      <c r="Y125">
        <f t="shared" si="76"/>
        <v>5234204345.289521</v>
      </c>
      <c r="AA125">
        <v>0.11</v>
      </c>
      <c r="AB125">
        <v>26110488402.892326</v>
      </c>
      <c r="AC125">
        <v>79927660.21306314</v>
      </c>
      <c r="AD125">
        <v>62440780810.03876</v>
      </c>
      <c r="AE125">
        <v>223535346</v>
      </c>
      <c r="AF125">
        <v>2310308890</v>
      </c>
      <c r="AG125">
        <f t="shared" si="77"/>
        <v>2533844236</v>
      </c>
      <c r="AI125">
        <v>81579001.98802291</v>
      </c>
      <c r="AJ125">
        <f t="shared" si="78"/>
        <v>8973690.21868252</v>
      </c>
      <c r="AK125">
        <f t="shared" si="79"/>
        <v>2542817926.2186823</v>
      </c>
      <c r="AM125">
        <v>0.11</v>
      </c>
      <c r="AN125">
        <v>14558852888.636045</v>
      </c>
      <c r="AO125">
        <v>42621690.3313192</v>
      </c>
      <c r="AP125">
        <v>40669153077.352905</v>
      </c>
      <c r="AQ125">
        <v>119783611</v>
      </c>
      <c r="AR125">
        <v>1423420358</v>
      </c>
      <c r="AS125">
        <f t="shared" si="81"/>
        <v>1543203969</v>
      </c>
      <c r="AU125">
        <v>51441107.725510456</v>
      </c>
      <c r="AV125">
        <f t="shared" si="82"/>
        <v>5658521.84980615</v>
      </c>
      <c r="AW125">
        <f t="shared" si="83"/>
        <v>1548862490.849806</v>
      </c>
      <c r="AY125">
        <v>0.11</v>
      </c>
      <c r="AZ125">
        <v>8948838538.567528</v>
      </c>
      <c r="BA125">
        <v>25002667.895421125</v>
      </c>
      <c r="BB125">
        <v>29356395300.531467</v>
      </c>
      <c r="BC125">
        <v>69746861</v>
      </c>
      <c r="BD125">
        <v>968761045</v>
      </c>
      <c r="BE125">
        <f t="shared" si="85"/>
        <v>1038507906</v>
      </c>
      <c r="BG125">
        <v>35946174.46652921</v>
      </c>
      <c r="BH125">
        <f t="shared" si="86"/>
        <v>3954079.1913182135</v>
      </c>
      <c r="BI125">
        <f t="shared" si="87"/>
        <v>1042461985.1913182</v>
      </c>
      <c r="BK125">
        <v>0.11</v>
      </c>
      <c r="BL125">
        <v>5814232630.810917</v>
      </c>
      <c r="BM125">
        <v>15468004.070525639</v>
      </c>
      <c r="BN125">
        <v>22519349759.492287</v>
      </c>
      <c r="BO125">
        <v>43376321</v>
      </c>
      <c r="BP125">
        <v>675580493</v>
      </c>
      <c r="BQ125">
        <f t="shared" si="89"/>
        <v>718956814</v>
      </c>
      <c r="BS125">
        <v>26701700.570213564</v>
      </c>
      <c r="BT125">
        <f t="shared" si="90"/>
        <v>2937187.062723492</v>
      </c>
      <c r="BU125">
        <f t="shared" si="91"/>
        <v>721894001.0627235</v>
      </c>
      <c r="BW125">
        <v>0.11</v>
      </c>
      <c r="BX125">
        <v>3907572859.308721</v>
      </c>
      <c r="BY125">
        <v>9873581.568520838</v>
      </c>
      <c r="BZ125">
        <v>17963887231.704277</v>
      </c>
      <c r="CA125">
        <v>27848417</v>
      </c>
      <c r="CB125">
        <v>485024955</v>
      </c>
      <c r="CC125">
        <f t="shared" si="93"/>
        <v>512873372</v>
      </c>
      <c r="CE125">
        <v>20644120.47439863</v>
      </c>
      <c r="CF125">
        <f t="shared" si="94"/>
        <v>2270853.2521838495</v>
      </c>
      <c r="CG125">
        <f t="shared" si="95"/>
        <v>515144225.25218385</v>
      </c>
      <c r="CI125">
        <v>0.11</v>
      </c>
      <c r="CJ125">
        <v>2681489759.483802</v>
      </c>
      <c r="CK125">
        <v>6417323.5811567735</v>
      </c>
      <c r="CL125">
        <v>14706345607.38256</v>
      </c>
      <c r="CM125">
        <v>18215879</v>
      </c>
      <c r="CN125">
        <v>367658640</v>
      </c>
      <c r="CO125">
        <f t="shared" si="97"/>
        <v>385874519</v>
      </c>
      <c r="CQ125">
        <v>16409699.211673103</v>
      </c>
      <c r="CR125">
        <f t="shared" si="98"/>
        <v>1805066.9132840415</v>
      </c>
      <c r="CS125">
        <f t="shared" si="99"/>
        <v>387679585.91328406</v>
      </c>
      <c r="CU125">
        <v>0.11</v>
      </c>
      <c r="CV125">
        <v>1862291442.2757006</v>
      </c>
      <c r="CW125">
        <v>4208044.186541391</v>
      </c>
      <c r="CX125">
        <v>12240383007.887611</v>
      </c>
      <c r="CY125">
        <v>11843439</v>
      </c>
      <c r="CZ125">
        <v>269288426</v>
      </c>
      <c r="DA125">
        <f t="shared" si="101"/>
        <v>281131865</v>
      </c>
      <c r="DC125">
        <v>13306310.910407212</v>
      </c>
      <c r="DD125">
        <f t="shared" si="102"/>
        <v>1463694.2001447934</v>
      </c>
      <c r="DE125">
        <f t="shared" si="103"/>
        <v>282595559.20014477</v>
      </c>
      <c r="DG125">
        <v>0.11</v>
      </c>
      <c r="DH125">
        <v>1299808781.904355</v>
      </c>
      <c r="DI125">
        <v>2763416.634004327</v>
      </c>
      <c r="DJ125">
        <v>10274310422.45355</v>
      </c>
      <c r="DK125">
        <v>7832671</v>
      </c>
      <c r="DL125">
        <v>195211898</v>
      </c>
      <c r="DM125">
        <f t="shared" si="105"/>
        <v>203044569</v>
      </c>
      <c r="DO125">
        <v>10948166.021051466</v>
      </c>
      <c r="DP125">
        <f t="shared" si="106"/>
        <v>1204298.2623156614</v>
      </c>
      <c r="DQ125">
        <f t="shared" si="107"/>
        <v>204248867.26231566</v>
      </c>
      <c r="DS125">
        <v>0.11</v>
      </c>
      <c r="DT125">
        <v>905740821.941225</v>
      </c>
      <c r="DU125">
        <v>1804625.2164291083</v>
      </c>
      <c r="DV125">
        <v>8618775609.806866</v>
      </c>
      <c r="DW125">
        <v>5155866</v>
      </c>
      <c r="DX125">
        <v>129281634</v>
      </c>
      <c r="DY125">
        <f t="shared" si="108"/>
        <v>134437500</v>
      </c>
      <c r="EA125">
        <v>9104501.587054906</v>
      </c>
      <c r="EB125">
        <f t="shared" si="109"/>
        <v>1001495.1745760397</v>
      </c>
      <c r="EC125">
        <f t="shared" si="110"/>
        <v>135438995.17457604</v>
      </c>
      <c r="EE125">
        <v>0.11</v>
      </c>
      <c r="EF125">
        <v>625339155.5610839</v>
      </c>
      <c r="EG125">
        <v>1162406.840851802</v>
      </c>
      <c r="EH125">
        <v>7127334878.967089</v>
      </c>
      <c r="EI125">
        <v>3351094</v>
      </c>
      <c r="EJ125">
        <v>92655353</v>
      </c>
      <c r="EK125">
        <f t="shared" si="111"/>
        <v>96006447</v>
      </c>
      <c r="EM125">
        <v>7629458.166354525</v>
      </c>
      <c r="EN125">
        <f t="shared" si="112"/>
        <v>839240.3982989978</v>
      </c>
      <c r="EO125">
        <f t="shared" si="113"/>
        <v>96845687.398299</v>
      </c>
      <c r="EQ125">
        <v>0.11</v>
      </c>
      <c r="ER125">
        <v>423246083.7607877</v>
      </c>
      <c r="ES125">
        <v>730207.1935094803</v>
      </c>
      <c r="ET125">
        <v>5647732192.3943815</v>
      </c>
      <c r="EU125">
        <v>2084595</v>
      </c>
      <c r="EV125">
        <v>62125054</v>
      </c>
      <c r="EW125">
        <f t="shared" si="114"/>
        <v>64209649</v>
      </c>
      <c r="EY125">
        <v>6426662.132556773</v>
      </c>
      <c r="EZ125">
        <f t="shared" si="115"/>
        <v>706932.834581245</v>
      </c>
      <c r="FA125">
        <f t="shared" si="116"/>
        <v>64916581.83458125</v>
      </c>
      <c r="FC125">
        <v>0.11</v>
      </c>
      <c r="FD125">
        <v>275926417.27109843</v>
      </c>
      <c r="FE125">
        <v>439182.8824327359</v>
      </c>
      <c r="FF125">
        <v>3936804577.7317824</v>
      </c>
      <c r="FG125">
        <v>1266962</v>
      </c>
      <c r="FH125">
        <v>31494437</v>
      </c>
      <c r="FI125">
        <f t="shared" si="117"/>
        <v>32761399</v>
      </c>
      <c r="FK125">
        <v>5430073.244288726</v>
      </c>
      <c r="FL125">
        <f t="shared" si="118"/>
        <v>597308.0568717598</v>
      </c>
      <c r="FM125">
        <f t="shared" si="119"/>
        <v>33358707.05687176</v>
      </c>
    </row>
    <row r="126" spans="3:169" ht="12.75">
      <c r="C126">
        <v>0.12</v>
      </c>
      <c r="D126">
        <v>291393385441.933</v>
      </c>
      <c r="E126">
        <v>973739567.862875</v>
      </c>
      <c r="F126">
        <v>511363634983.766</v>
      </c>
      <c r="G126">
        <v>2722000000</v>
      </c>
      <c r="H126">
        <v>22500000000</v>
      </c>
      <c r="I126">
        <f t="shared" si="71"/>
        <v>25222000000</v>
      </c>
      <c r="K126">
        <v>714285684.6428571</v>
      </c>
      <c r="L126">
        <f t="shared" si="72"/>
        <v>85714282.15714285</v>
      </c>
      <c r="M126">
        <f t="shared" si="73"/>
        <v>25307714282.157143</v>
      </c>
      <c r="O126">
        <v>0.12</v>
      </c>
      <c r="P126">
        <v>57192640066.4571</v>
      </c>
      <c r="Q126">
        <v>182714477.793247</v>
      </c>
      <c r="R126">
        <v>117700623960.357</v>
      </c>
      <c r="S126">
        <v>508712526</v>
      </c>
      <c r="T126">
        <v>4708024958</v>
      </c>
      <c r="U126">
        <f t="shared" si="74"/>
        <v>5216737484</v>
      </c>
      <c r="W126">
        <v>158789648.08655334</v>
      </c>
      <c r="X126">
        <f t="shared" si="75"/>
        <v>19054757.770386398</v>
      </c>
      <c r="Y126">
        <f t="shared" si="76"/>
        <v>5235792241.770387</v>
      </c>
      <c r="AA126">
        <v>0.12</v>
      </c>
      <c r="AB126">
        <v>26110488402.892326</v>
      </c>
      <c r="AC126">
        <v>79927660.21306314</v>
      </c>
      <c r="AD126">
        <v>62440780810.03876</v>
      </c>
      <c r="AE126">
        <v>223535346</v>
      </c>
      <c r="AF126">
        <v>2310308890</v>
      </c>
      <c r="AG126">
        <f t="shared" si="77"/>
        <v>2533844236</v>
      </c>
      <c r="AI126">
        <v>81579001.98802291</v>
      </c>
      <c r="AJ126">
        <f t="shared" si="78"/>
        <v>9789480.238562748</v>
      </c>
      <c r="AK126">
        <f t="shared" si="79"/>
        <v>2543633716.2385626</v>
      </c>
      <c r="AM126">
        <v>0.12</v>
      </c>
      <c r="AN126">
        <v>14558852888.636045</v>
      </c>
      <c r="AO126">
        <v>42621690.3313192</v>
      </c>
      <c r="AP126">
        <v>40669153077.352905</v>
      </c>
      <c r="AQ126">
        <v>119783611</v>
      </c>
      <c r="AR126">
        <v>1423420358</v>
      </c>
      <c r="AS126">
        <f t="shared" si="81"/>
        <v>1543203969</v>
      </c>
      <c r="AU126">
        <v>51441107.725510456</v>
      </c>
      <c r="AV126">
        <f t="shared" si="82"/>
        <v>6172932.927061254</v>
      </c>
      <c r="AW126">
        <f t="shared" si="83"/>
        <v>1549376901.9270613</v>
      </c>
      <c r="AY126">
        <v>0.12</v>
      </c>
      <c r="AZ126">
        <v>8948838538.567528</v>
      </c>
      <c r="BA126">
        <v>25002667.895421125</v>
      </c>
      <c r="BB126">
        <v>29356395300.531467</v>
      </c>
      <c r="BC126">
        <v>69746861</v>
      </c>
      <c r="BD126">
        <v>968761045</v>
      </c>
      <c r="BE126">
        <f t="shared" si="85"/>
        <v>1038507906</v>
      </c>
      <c r="BG126">
        <v>35946174.46652921</v>
      </c>
      <c r="BH126">
        <f t="shared" si="86"/>
        <v>4313540.935983505</v>
      </c>
      <c r="BI126">
        <f t="shared" si="87"/>
        <v>1042821446.9359835</v>
      </c>
      <c r="BK126">
        <v>0.12</v>
      </c>
      <c r="BL126">
        <v>5814232630.810917</v>
      </c>
      <c r="BM126">
        <v>15468004.070525639</v>
      </c>
      <c r="BN126">
        <v>22519349759.492287</v>
      </c>
      <c r="BO126">
        <v>43376321</v>
      </c>
      <c r="BP126">
        <v>675580493</v>
      </c>
      <c r="BQ126">
        <f t="shared" si="89"/>
        <v>718956814</v>
      </c>
      <c r="BS126">
        <v>26701700.570213564</v>
      </c>
      <c r="BT126">
        <f t="shared" si="90"/>
        <v>3204204.0684256274</v>
      </c>
      <c r="BU126">
        <f t="shared" si="91"/>
        <v>722161018.0684257</v>
      </c>
      <c r="BW126">
        <v>0.12</v>
      </c>
      <c r="BX126">
        <v>3907572859.308721</v>
      </c>
      <c r="BY126">
        <v>9873581.568520838</v>
      </c>
      <c r="BZ126">
        <v>17963887231.704277</v>
      </c>
      <c r="CA126">
        <v>27848417</v>
      </c>
      <c r="CB126">
        <v>485024955</v>
      </c>
      <c r="CC126">
        <f t="shared" si="93"/>
        <v>512873372</v>
      </c>
      <c r="CE126">
        <v>20644120.47439863</v>
      </c>
      <c r="CF126">
        <f t="shared" si="94"/>
        <v>2477294.4569278355</v>
      </c>
      <c r="CG126">
        <f t="shared" si="95"/>
        <v>515350666.45692784</v>
      </c>
      <c r="CI126">
        <v>0.12</v>
      </c>
      <c r="CJ126">
        <v>2681489759.483802</v>
      </c>
      <c r="CK126">
        <v>6417323.5811567735</v>
      </c>
      <c r="CL126">
        <v>14706345607.38256</v>
      </c>
      <c r="CM126">
        <v>18215879</v>
      </c>
      <c r="CN126">
        <v>367658640</v>
      </c>
      <c r="CO126">
        <f t="shared" si="97"/>
        <v>385874519</v>
      </c>
      <c r="CQ126">
        <v>16409699.211673103</v>
      </c>
      <c r="CR126">
        <f t="shared" si="98"/>
        <v>1969163.9054007723</v>
      </c>
      <c r="CS126">
        <f t="shared" si="99"/>
        <v>387843682.90540075</v>
      </c>
      <c r="CU126">
        <v>0.12</v>
      </c>
      <c r="CV126">
        <v>1862291442.2757006</v>
      </c>
      <c r="CW126">
        <v>4208044.186541391</v>
      </c>
      <c r="CX126">
        <v>12240383007.887611</v>
      </c>
      <c r="CY126">
        <v>11843439</v>
      </c>
      <c r="CZ126">
        <v>269288426</v>
      </c>
      <c r="DA126">
        <f t="shared" si="101"/>
        <v>281131865</v>
      </c>
      <c r="DC126">
        <v>13306310.910407212</v>
      </c>
      <c r="DD126">
        <f t="shared" si="102"/>
        <v>1596757.3092488653</v>
      </c>
      <c r="DE126">
        <f t="shared" si="103"/>
        <v>282728622.30924886</v>
      </c>
      <c r="DG126">
        <v>0.12</v>
      </c>
      <c r="DH126">
        <v>1299808781.904355</v>
      </c>
      <c r="DI126">
        <v>2763416.634004327</v>
      </c>
      <c r="DJ126">
        <v>10274310422.45355</v>
      </c>
      <c r="DK126">
        <v>7832671</v>
      </c>
      <c r="DL126">
        <v>195211898</v>
      </c>
      <c r="DM126">
        <f t="shared" si="105"/>
        <v>203044569</v>
      </c>
      <c r="DO126">
        <v>10948166.021051466</v>
      </c>
      <c r="DP126">
        <f t="shared" si="106"/>
        <v>1313779.9225261759</v>
      </c>
      <c r="DQ126">
        <f t="shared" si="107"/>
        <v>204358348.92252618</v>
      </c>
      <c r="DS126">
        <v>0.12</v>
      </c>
      <c r="DT126">
        <v>905740821.941225</v>
      </c>
      <c r="DU126">
        <v>1804625.2164291083</v>
      </c>
      <c r="DV126">
        <v>8618775609.806866</v>
      </c>
      <c r="DW126">
        <v>5155866</v>
      </c>
      <c r="DX126">
        <v>129281634</v>
      </c>
      <c r="DY126">
        <f t="shared" si="108"/>
        <v>134437500</v>
      </c>
      <c r="EA126">
        <v>9104501.587054906</v>
      </c>
      <c r="EB126">
        <f t="shared" si="109"/>
        <v>1092540.1904465887</v>
      </c>
      <c r="EC126">
        <f t="shared" si="110"/>
        <v>135530040.1904466</v>
      </c>
      <c r="EE126">
        <v>0.12</v>
      </c>
      <c r="EF126">
        <v>625339155.5610839</v>
      </c>
      <c r="EG126">
        <v>1162406.840851802</v>
      </c>
      <c r="EH126">
        <v>7127334878.967089</v>
      </c>
      <c r="EI126">
        <v>3351094</v>
      </c>
      <c r="EJ126">
        <v>92655353</v>
      </c>
      <c r="EK126">
        <f t="shared" si="111"/>
        <v>96006447</v>
      </c>
      <c r="EM126">
        <v>7629458.166354525</v>
      </c>
      <c r="EN126">
        <f t="shared" si="112"/>
        <v>915534.979962543</v>
      </c>
      <c r="EO126">
        <f t="shared" si="113"/>
        <v>96921981.97996254</v>
      </c>
      <c r="EQ126">
        <v>0.12</v>
      </c>
      <c r="ER126">
        <v>423246083.7607877</v>
      </c>
      <c r="ES126">
        <v>730207.1935094803</v>
      </c>
      <c r="ET126">
        <v>5647732192.3943815</v>
      </c>
      <c r="EU126">
        <v>2084595</v>
      </c>
      <c r="EV126">
        <v>62125054</v>
      </c>
      <c r="EW126">
        <f t="shared" si="114"/>
        <v>64209649</v>
      </c>
      <c r="EY126">
        <v>6426662.132556773</v>
      </c>
      <c r="EZ126">
        <f t="shared" si="115"/>
        <v>771199.4559068127</v>
      </c>
      <c r="FA126">
        <f t="shared" si="116"/>
        <v>64980848.455906816</v>
      </c>
      <c r="FC126">
        <v>0.12</v>
      </c>
      <c r="FD126">
        <v>275926417.27109843</v>
      </c>
      <c r="FE126">
        <v>439182.8824327359</v>
      </c>
      <c r="FF126">
        <v>3936804577.7317824</v>
      </c>
      <c r="FG126">
        <v>1266962</v>
      </c>
      <c r="FH126">
        <v>31494437</v>
      </c>
      <c r="FI126">
        <f t="shared" si="117"/>
        <v>32761399</v>
      </c>
      <c r="FK126">
        <v>5430073.244288726</v>
      </c>
      <c r="FL126">
        <f t="shared" si="118"/>
        <v>651608.7893146471</v>
      </c>
      <c r="FM126">
        <f t="shared" si="119"/>
        <v>33413007.789314646</v>
      </c>
    </row>
    <row r="127" spans="3:169" ht="12.75">
      <c r="C127">
        <v>0.13</v>
      </c>
      <c r="D127">
        <v>291393385441.933</v>
      </c>
      <c r="E127">
        <v>973739567.862875</v>
      </c>
      <c r="F127">
        <v>511363634983.766</v>
      </c>
      <c r="G127">
        <v>2722000000</v>
      </c>
      <c r="H127">
        <v>22500000000</v>
      </c>
      <c r="I127">
        <f t="shared" si="71"/>
        <v>25222000000</v>
      </c>
      <c r="K127">
        <v>714285684.6428571</v>
      </c>
      <c r="L127">
        <f t="shared" si="72"/>
        <v>92857139.00357142</v>
      </c>
      <c r="M127">
        <f t="shared" si="73"/>
        <v>25314857139.00357</v>
      </c>
      <c r="O127">
        <v>0.13</v>
      </c>
      <c r="P127">
        <v>57192640066.4571</v>
      </c>
      <c r="Q127">
        <v>182714477.793247</v>
      </c>
      <c r="R127">
        <v>117700623960.357</v>
      </c>
      <c r="S127">
        <v>508712526</v>
      </c>
      <c r="T127">
        <v>4708024958</v>
      </c>
      <c r="U127">
        <f t="shared" si="74"/>
        <v>5216737484</v>
      </c>
      <c r="W127">
        <v>158789648.08655334</v>
      </c>
      <c r="X127">
        <f t="shared" si="75"/>
        <v>20642654.251251936</v>
      </c>
      <c r="Y127">
        <f t="shared" si="76"/>
        <v>5237380138.251252</v>
      </c>
      <c r="AA127">
        <v>0.13</v>
      </c>
      <c r="AB127">
        <v>26110488402.892326</v>
      </c>
      <c r="AC127">
        <v>79927660.21306314</v>
      </c>
      <c r="AD127">
        <v>62440780810.03876</v>
      </c>
      <c r="AE127">
        <v>223535346</v>
      </c>
      <c r="AF127">
        <v>2310308890</v>
      </c>
      <c r="AG127">
        <f t="shared" si="77"/>
        <v>2533844236</v>
      </c>
      <c r="AI127">
        <v>81579001.98802291</v>
      </c>
      <c r="AJ127">
        <f t="shared" si="78"/>
        <v>10605270.25844298</v>
      </c>
      <c r="AK127">
        <f t="shared" si="79"/>
        <v>2544449506.258443</v>
      </c>
      <c r="AM127">
        <v>0.13</v>
      </c>
      <c r="AN127">
        <v>14558852888.636045</v>
      </c>
      <c r="AO127">
        <v>42621690.3313192</v>
      </c>
      <c r="AP127">
        <v>40669153077.352905</v>
      </c>
      <c r="AQ127">
        <v>119783611</v>
      </c>
      <c r="AR127">
        <v>1423420358</v>
      </c>
      <c r="AS127">
        <f t="shared" si="81"/>
        <v>1543203969</v>
      </c>
      <c r="AU127">
        <v>51441107.725510456</v>
      </c>
      <c r="AV127">
        <f t="shared" si="82"/>
        <v>6687344.00431636</v>
      </c>
      <c r="AW127">
        <f t="shared" si="83"/>
        <v>1549891313.0043163</v>
      </c>
      <c r="AY127">
        <v>0.13</v>
      </c>
      <c r="AZ127">
        <v>8948838538.567528</v>
      </c>
      <c r="BA127">
        <v>25002667.895421125</v>
      </c>
      <c r="BB127">
        <v>29356395300.531467</v>
      </c>
      <c r="BC127">
        <v>69746861</v>
      </c>
      <c r="BD127">
        <v>968761045</v>
      </c>
      <c r="BE127">
        <f t="shared" si="85"/>
        <v>1038507906</v>
      </c>
      <c r="BG127">
        <v>35946174.46652921</v>
      </c>
      <c r="BH127">
        <f t="shared" si="86"/>
        <v>4673002.680648798</v>
      </c>
      <c r="BI127">
        <f t="shared" si="87"/>
        <v>1043180908.6806488</v>
      </c>
      <c r="BK127">
        <v>0.13</v>
      </c>
      <c r="BL127">
        <v>5814232630.810917</v>
      </c>
      <c r="BM127">
        <v>15468004.070525639</v>
      </c>
      <c r="BN127">
        <v>22519349759.492287</v>
      </c>
      <c r="BO127">
        <v>43376321</v>
      </c>
      <c r="BP127">
        <v>675580493</v>
      </c>
      <c r="BQ127">
        <f t="shared" si="89"/>
        <v>718956814</v>
      </c>
      <c r="BS127">
        <v>26701700.570213564</v>
      </c>
      <c r="BT127">
        <f t="shared" si="90"/>
        <v>3471221.0741277635</v>
      </c>
      <c r="BU127">
        <f t="shared" si="91"/>
        <v>722428035.0741278</v>
      </c>
      <c r="BW127">
        <v>0.13</v>
      </c>
      <c r="BX127">
        <v>3907572859.308721</v>
      </c>
      <c r="BY127">
        <v>9873581.568520838</v>
      </c>
      <c r="BZ127">
        <v>17963887231.704277</v>
      </c>
      <c r="CA127">
        <v>27848417</v>
      </c>
      <c r="CB127">
        <v>485024955</v>
      </c>
      <c r="CC127">
        <f t="shared" si="93"/>
        <v>512873372</v>
      </c>
      <c r="CE127">
        <v>20644120.47439863</v>
      </c>
      <c r="CF127">
        <f t="shared" si="94"/>
        <v>2683735.6616718224</v>
      </c>
      <c r="CG127">
        <f t="shared" si="95"/>
        <v>515557107.6616718</v>
      </c>
      <c r="CI127">
        <v>0.13</v>
      </c>
      <c r="CJ127">
        <v>2681489759.483802</v>
      </c>
      <c r="CK127">
        <v>6417323.5811567735</v>
      </c>
      <c r="CL127">
        <v>14706345607.38256</v>
      </c>
      <c r="CM127">
        <v>18215879</v>
      </c>
      <c r="CN127">
        <v>367658640</v>
      </c>
      <c r="CO127">
        <f t="shared" si="97"/>
        <v>385874519</v>
      </c>
      <c r="CQ127">
        <v>16409699.211673103</v>
      </c>
      <c r="CR127">
        <f t="shared" si="98"/>
        <v>2133260.8975175037</v>
      </c>
      <c r="CS127">
        <f t="shared" si="99"/>
        <v>388007779.8975175</v>
      </c>
      <c r="CU127">
        <v>0.13</v>
      </c>
      <c r="CV127">
        <v>1862291442.2757006</v>
      </c>
      <c r="CW127">
        <v>4208044.186541391</v>
      </c>
      <c r="CX127">
        <v>12240383007.887611</v>
      </c>
      <c r="CY127">
        <v>11843439</v>
      </c>
      <c r="CZ127">
        <v>269288426</v>
      </c>
      <c r="DA127">
        <f t="shared" si="101"/>
        <v>281131865</v>
      </c>
      <c r="DC127">
        <v>13306310.910407212</v>
      </c>
      <c r="DD127">
        <f t="shared" si="102"/>
        <v>1729820.4183529376</v>
      </c>
      <c r="DE127">
        <f t="shared" si="103"/>
        <v>282861685.41835296</v>
      </c>
      <c r="DG127">
        <v>0.13</v>
      </c>
      <c r="DH127">
        <v>1299808781.904355</v>
      </c>
      <c r="DI127">
        <v>2763416.634004327</v>
      </c>
      <c r="DJ127">
        <v>10274310422.45355</v>
      </c>
      <c r="DK127">
        <v>7832671</v>
      </c>
      <c r="DL127">
        <v>195211898</v>
      </c>
      <c r="DM127">
        <f t="shared" si="105"/>
        <v>203044569</v>
      </c>
      <c r="DO127">
        <v>10948166.021051466</v>
      </c>
      <c r="DP127">
        <f t="shared" si="106"/>
        <v>1423261.5827366908</v>
      </c>
      <c r="DQ127">
        <f t="shared" si="107"/>
        <v>204467830.5827367</v>
      </c>
      <c r="DS127">
        <v>0.13</v>
      </c>
      <c r="DT127">
        <v>905740821.941225</v>
      </c>
      <c r="DU127">
        <v>1804625.2164291083</v>
      </c>
      <c r="DV127">
        <v>8618775609.806866</v>
      </c>
      <c r="DW127">
        <v>5155866</v>
      </c>
      <c r="DX127">
        <v>129281634</v>
      </c>
      <c r="DY127">
        <f t="shared" si="108"/>
        <v>134437500</v>
      </c>
      <c r="EA127">
        <v>9104501.587054906</v>
      </c>
      <c r="EB127">
        <f t="shared" si="109"/>
        <v>1183585.206317138</v>
      </c>
      <c r="EC127">
        <f t="shared" si="110"/>
        <v>135621085.20631713</v>
      </c>
      <c r="EE127">
        <v>0.13</v>
      </c>
      <c r="EF127">
        <v>625339155.5610839</v>
      </c>
      <c r="EG127">
        <v>1162406.840851802</v>
      </c>
      <c r="EH127">
        <v>7127334878.967089</v>
      </c>
      <c r="EI127">
        <v>3351094</v>
      </c>
      <c r="EJ127">
        <v>92655353</v>
      </c>
      <c r="EK127">
        <f t="shared" si="111"/>
        <v>96006447</v>
      </c>
      <c r="EM127">
        <v>7629458.166354525</v>
      </c>
      <c r="EN127">
        <f t="shared" si="112"/>
        <v>991829.5616260882</v>
      </c>
      <c r="EO127">
        <f t="shared" si="113"/>
        <v>96998276.56162609</v>
      </c>
      <c r="EQ127">
        <v>0.13</v>
      </c>
      <c r="ER127">
        <v>423246083.7607877</v>
      </c>
      <c r="ES127">
        <v>730207.1935094803</v>
      </c>
      <c r="ET127">
        <v>5647732192.3943815</v>
      </c>
      <c r="EU127">
        <v>2084595</v>
      </c>
      <c r="EV127">
        <v>62125054</v>
      </c>
      <c r="EW127">
        <f t="shared" si="114"/>
        <v>64209649</v>
      </c>
      <c r="EY127">
        <v>6426662.132556773</v>
      </c>
      <c r="EZ127">
        <f t="shared" si="115"/>
        <v>835466.0772323805</v>
      </c>
      <c r="FA127">
        <f t="shared" si="116"/>
        <v>65045115.07723238</v>
      </c>
      <c r="FC127">
        <v>0.13</v>
      </c>
      <c r="FD127">
        <v>275926417.27109843</v>
      </c>
      <c r="FE127">
        <v>439182.8824327359</v>
      </c>
      <c r="FF127">
        <v>3936804577.7317824</v>
      </c>
      <c r="FG127">
        <v>1266962</v>
      </c>
      <c r="FH127">
        <v>31494437</v>
      </c>
      <c r="FI127">
        <f t="shared" si="117"/>
        <v>32761399</v>
      </c>
      <c r="FK127">
        <v>5430073.244288726</v>
      </c>
      <c r="FL127">
        <f t="shared" si="118"/>
        <v>705909.5217575344</v>
      </c>
      <c r="FM127">
        <f t="shared" si="119"/>
        <v>33467308.521757536</v>
      </c>
    </row>
    <row r="128" spans="3:169" ht="12.75">
      <c r="C128">
        <v>0.14</v>
      </c>
      <c r="D128">
        <v>291393385441.933</v>
      </c>
      <c r="E128">
        <v>973739567.862875</v>
      </c>
      <c r="F128">
        <v>511363634983.766</v>
      </c>
      <c r="G128">
        <v>2722000000</v>
      </c>
      <c r="H128">
        <v>22500000000</v>
      </c>
      <c r="I128">
        <f t="shared" si="71"/>
        <v>25222000000</v>
      </c>
      <c r="K128">
        <v>714285684.6428571</v>
      </c>
      <c r="L128">
        <f t="shared" si="72"/>
        <v>99999995.85</v>
      </c>
      <c r="M128">
        <f t="shared" si="73"/>
        <v>25321999995.85</v>
      </c>
      <c r="O128">
        <v>0.14</v>
      </c>
      <c r="P128">
        <v>57192640066.4571</v>
      </c>
      <c r="Q128">
        <v>182714477.793247</v>
      </c>
      <c r="R128">
        <v>117700623960.357</v>
      </c>
      <c r="S128">
        <v>508712526</v>
      </c>
      <c r="T128">
        <v>4708024958</v>
      </c>
      <c r="U128">
        <f t="shared" si="74"/>
        <v>5216737484</v>
      </c>
      <c r="W128">
        <v>158789648.08655334</v>
      </c>
      <c r="X128">
        <f t="shared" si="75"/>
        <v>22230550.73211747</v>
      </c>
      <c r="Y128">
        <f t="shared" si="76"/>
        <v>5238968034.732118</v>
      </c>
      <c r="AA128">
        <v>0.14</v>
      </c>
      <c r="AB128">
        <v>26110488402.892326</v>
      </c>
      <c r="AC128">
        <v>79927660.21306314</v>
      </c>
      <c r="AD128">
        <v>62440780810.03876</v>
      </c>
      <c r="AE128">
        <v>223535346</v>
      </c>
      <c r="AF128">
        <v>2310308890</v>
      </c>
      <c r="AG128">
        <f t="shared" si="77"/>
        <v>2533844236</v>
      </c>
      <c r="AI128">
        <v>81579001.98802291</v>
      </c>
      <c r="AJ128">
        <f t="shared" si="78"/>
        <v>11421060.278323209</v>
      </c>
      <c r="AK128">
        <f t="shared" si="79"/>
        <v>2545265296.278323</v>
      </c>
      <c r="AM128">
        <v>0.14</v>
      </c>
      <c r="AN128">
        <v>14558852888.636045</v>
      </c>
      <c r="AO128">
        <v>42621690.3313192</v>
      </c>
      <c r="AP128">
        <v>40669153077.352905</v>
      </c>
      <c r="AQ128">
        <v>119783611</v>
      </c>
      <c r="AR128">
        <v>1423420358</v>
      </c>
      <c r="AS128">
        <f t="shared" si="81"/>
        <v>1543203969</v>
      </c>
      <c r="AU128">
        <v>51441107.725510456</v>
      </c>
      <c r="AV128">
        <f t="shared" si="82"/>
        <v>7201755.081571464</v>
      </c>
      <c r="AW128">
        <f t="shared" si="83"/>
        <v>1550405724.0815716</v>
      </c>
      <c r="AY128">
        <v>0.14</v>
      </c>
      <c r="AZ128">
        <v>8948838538.567528</v>
      </c>
      <c r="BA128">
        <v>25002667.895421125</v>
      </c>
      <c r="BB128">
        <v>29356395300.531467</v>
      </c>
      <c r="BC128">
        <v>69746861</v>
      </c>
      <c r="BD128">
        <v>968761045</v>
      </c>
      <c r="BE128">
        <f t="shared" si="85"/>
        <v>1038507906</v>
      </c>
      <c r="BG128">
        <v>35946174.46652921</v>
      </c>
      <c r="BH128">
        <f t="shared" si="86"/>
        <v>5032464.42531409</v>
      </c>
      <c r="BI128">
        <f t="shared" si="87"/>
        <v>1043540370.4253141</v>
      </c>
      <c r="BK128">
        <v>0.14</v>
      </c>
      <c r="BL128">
        <v>5814232630.810917</v>
      </c>
      <c r="BM128">
        <v>15468004.070525639</v>
      </c>
      <c r="BN128">
        <v>22519349759.492287</v>
      </c>
      <c r="BO128">
        <v>43376321</v>
      </c>
      <c r="BP128">
        <v>675580493</v>
      </c>
      <c r="BQ128">
        <f t="shared" si="89"/>
        <v>718956814</v>
      </c>
      <c r="BS128">
        <v>26701700.570213564</v>
      </c>
      <c r="BT128">
        <f t="shared" si="90"/>
        <v>3738238.079829899</v>
      </c>
      <c r="BU128">
        <f t="shared" si="91"/>
        <v>722695052.0798299</v>
      </c>
      <c r="BW128">
        <v>0.14</v>
      </c>
      <c r="BX128">
        <v>3907572859.308721</v>
      </c>
      <c r="BY128">
        <v>9873581.568520838</v>
      </c>
      <c r="BZ128">
        <v>17963887231.704277</v>
      </c>
      <c r="CA128">
        <v>27848417</v>
      </c>
      <c r="CB128">
        <v>485024955</v>
      </c>
      <c r="CC128">
        <f t="shared" si="93"/>
        <v>512873372</v>
      </c>
      <c r="CE128">
        <v>20644120.47439863</v>
      </c>
      <c r="CF128">
        <f t="shared" si="94"/>
        <v>2890176.866415809</v>
      </c>
      <c r="CG128">
        <f t="shared" si="95"/>
        <v>515763548.8664158</v>
      </c>
      <c r="CI128">
        <v>0.14</v>
      </c>
      <c r="CJ128">
        <v>2681489759.483802</v>
      </c>
      <c r="CK128">
        <v>6417323.5811567735</v>
      </c>
      <c r="CL128">
        <v>14706345607.38256</v>
      </c>
      <c r="CM128">
        <v>18215879</v>
      </c>
      <c r="CN128">
        <v>367658640</v>
      </c>
      <c r="CO128">
        <f t="shared" si="97"/>
        <v>385874519</v>
      </c>
      <c r="CQ128">
        <v>16409699.211673103</v>
      </c>
      <c r="CR128">
        <f t="shared" si="98"/>
        <v>2297357.889634235</v>
      </c>
      <c r="CS128">
        <f t="shared" si="99"/>
        <v>388171876.88963425</v>
      </c>
      <c r="CU128">
        <v>0.14</v>
      </c>
      <c r="CV128">
        <v>1862291442.2757006</v>
      </c>
      <c r="CW128">
        <v>4208044.186541391</v>
      </c>
      <c r="CX128">
        <v>12240383007.887611</v>
      </c>
      <c r="CY128">
        <v>11843439</v>
      </c>
      <c r="CZ128">
        <v>269288426</v>
      </c>
      <c r="DA128">
        <f t="shared" si="101"/>
        <v>281131865</v>
      </c>
      <c r="DC128">
        <v>13306310.910407212</v>
      </c>
      <c r="DD128">
        <f t="shared" si="102"/>
        <v>1862883.5274570098</v>
      </c>
      <c r="DE128">
        <f t="shared" si="103"/>
        <v>282994748.527457</v>
      </c>
      <c r="DG128">
        <v>0.14</v>
      </c>
      <c r="DH128">
        <v>1299808781.904355</v>
      </c>
      <c r="DI128">
        <v>2763416.634004327</v>
      </c>
      <c r="DJ128">
        <v>10274310422.45355</v>
      </c>
      <c r="DK128">
        <v>7832671</v>
      </c>
      <c r="DL128">
        <v>195211898</v>
      </c>
      <c r="DM128">
        <f t="shared" si="105"/>
        <v>203044569</v>
      </c>
      <c r="DO128">
        <v>10948166.021051466</v>
      </c>
      <c r="DP128">
        <f t="shared" si="106"/>
        <v>1532743.2429472054</v>
      </c>
      <c r="DQ128">
        <f t="shared" si="107"/>
        <v>204577312.2429472</v>
      </c>
      <c r="DS128">
        <v>0.14</v>
      </c>
      <c r="DT128">
        <v>905740821.941225</v>
      </c>
      <c r="DU128">
        <v>1804625.2164291083</v>
      </c>
      <c r="DV128">
        <v>8618775609.806866</v>
      </c>
      <c r="DW128">
        <v>5155866</v>
      </c>
      <c r="DX128">
        <v>129281634</v>
      </c>
      <c r="DY128">
        <f t="shared" si="108"/>
        <v>134437500</v>
      </c>
      <c r="EA128">
        <v>9104501.587054906</v>
      </c>
      <c r="EB128">
        <f t="shared" si="109"/>
        <v>1274630.222187687</v>
      </c>
      <c r="EC128">
        <f t="shared" si="110"/>
        <v>135712130.2221877</v>
      </c>
      <c r="EE128">
        <v>0.14</v>
      </c>
      <c r="EF128">
        <v>625339155.5610839</v>
      </c>
      <c r="EG128">
        <v>1162406.840851802</v>
      </c>
      <c r="EH128">
        <v>7127334878.967089</v>
      </c>
      <c r="EI128">
        <v>3351094</v>
      </c>
      <c r="EJ128">
        <v>92655353</v>
      </c>
      <c r="EK128">
        <f t="shared" si="111"/>
        <v>96006447</v>
      </c>
      <c r="EM128">
        <v>7629458.166354525</v>
      </c>
      <c r="EN128">
        <f t="shared" si="112"/>
        <v>1068124.1432896336</v>
      </c>
      <c r="EO128">
        <f t="shared" si="113"/>
        <v>97074571.14328964</v>
      </c>
      <c r="EQ128">
        <v>0.14</v>
      </c>
      <c r="ER128">
        <v>423246083.7607877</v>
      </c>
      <c r="ES128">
        <v>730207.1935094803</v>
      </c>
      <c r="ET128">
        <v>5647732192.3943815</v>
      </c>
      <c r="EU128">
        <v>2084595</v>
      </c>
      <c r="EV128">
        <v>62125054</v>
      </c>
      <c r="EW128">
        <f t="shared" si="114"/>
        <v>64209649</v>
      </c>
      <c r="EY128">
        <v>6426662.132556773</v>
      </c>
      <c r="EZ128">
        <f t="shared" si="115"/>
        <v>899732.6985579482</v>
      </c>
      <c r="FA128">
        <f t="shared" si="116"/>
        <v>65109381.69855795</v>
      </c>
      <c r="FC128">
        <v>0.14</v>
      </c>
      <c r="FD128">
        <v>275926417.27109843</v>
      </c>
      <c r="FE128">
        <v>439182.8824327359</v>
      </c>
      <c r="FF128">
        <v>3936804577.7317824</v>
      </c>
      <c r="FG128">
        <v>1266962</v>
      </c>
      <c r="FH128">
        <v>31494437</v>
      </c>
      <c r="FI128">
        <f t="shared" si="117"/>
        <v>32761399</v>
      </c>
      <c r="FK128">
        <v>5430073.244288726</v>
      </c>
      <c r="FL128">
        <f t="shared" si="118"/>
        <v>760210.2542004217</v>
      </c>
      <c r="FM128">
        <f t="shared" si="119"/>
        <v>33521609.25420042</v>
      </c>
    </row>
    <row r="129" spans="3:169" ht="12.75">
      <c r="C129">
        <v>0.15</v>
      </c>
      <c r="D129">
        <v>291393385441.933</v>
      </c>
      <c r="E129">
        <v>973739567.862875</v>
      </c>
      <c r="F129">
        <v>511363634983.766</v>
      </c>
      <c r="G129">
        <v>2722000000</v>
      </c>
      <c r="H129">
        <v>22500000000</v>
      </c>
      <c r="I129">
        <f t="shared" si="71"/>
        <v>25222000000</v>
      </c>
      <c r="K129">
        <v>714285684.6428571</v>
      </c>
      <c r="L129">
        <f t="shared" si="72"/>
        <v>107142852.69642855</v>
      </c>
      <c r="M129">
        <f t="shared" si="73"/>
        <v>25329142852.69643</v>
      </c>
      <c r="O129">
        <v>0.15</v>
      </c>
      <c r="P129">
        <v>57192640066.4571</v>
      </c>
      <c r="Q129">
        <v>182714477.793247</v>
      </c>
      <c r="R129">
        <v>117700623960.357</v>
      </c>
      <c r="S129">
        <v>508712526</v>
      </c>
      <c r="T129">
        <v>4708024958</v>
      </c>
      <c r="U129">
        <f t="shared" si="74"/>
        <v>5216737484</v>
      </c>
      <c r="W129">
        <v>158789648.08655334</v>
      </c>
      <c r="X129">
        <f t="shared" si="75"/>
        <v>23818447.212983</v>
      </c>
      <c r="Y129">
        <f t="shared" si="76"/>
        <v>5240555931.212983</v>
      </c>
      <c r="AA129">
        <v>0.15</v>
      </c>
      <c r="AB129">
        <v>26110488402.892326</v>
      </c>
      <c r="AC129">
        <v>79927660.21306314</v>
      </c>
      <c r="AD129">
        <v>62440780810.03876</v>
      </c>
      <c r="AE129">
        <v>223535346</v>
      </c>
      <c r="AF129">
        <v>2310308890</v>
      </c>
      <c r="AG129">
        <f t="shared" si="77"/>
        <v>2533844236</v>
      </c>
      <c r="AI129">
        <v>81579001.98802291</v>
      </c>
      <c r="AJ129">
        <f t="shared" si="78"/>
        <v>12236850.298203437</v>
      </c>
      <c r="AK129">
        <f t="shared" si="79"/>
        <v>2546081086.2982035</v>
      </c>
      <c r="AM129">
        <v>0.15</v>
      </c>
      <c r="AN129">
        <v>14558852888.636045</v>
      </c>
      <c r="AO129">
        <v>42621690.3313192</v>
      </c>
      <c r="AP129">
        <v>40669153077.352905</v>
      </c>
      <c r="AQ129">
        <v>119783611</v>
      </c>
      <c r="AR129">
        <v>1423420358</v>
      </c>
      <c r="AS129">
        <f t="shared" si="81"/>
        <v>1543203969</v>
      </c>
      <c r="AU129">
        <v>51441107.725510456</v>
      </c>
      <c r="AV129">
        <f t="shared" si="82"/>
        <v>7716166.158826568</v>
      </c>
      <c r="AW129">
        <f t="shared" si="83"/>
        <v>1550920135.1588266</v>
      </c>
      <c r="AY129">
        <v>0.15</v>
      </c>
      <c r="AZ129">
        <v>8948838538.567528</v>
      </c>
      <c r="BA129">
        <v>25002667.895421125</v>
      </c>
      <c r="BB129">
        <v>29356395300.531467</v>
      </c>
      <c r="BC129">
        <v>69746861</v>
      </c>
      <c r="BD129">
        <v>968761045</v>
      </c>
      <c r="BE129">
        <f t="shared" si="85"/>
        <v>1038507906</v>
      </c>
      <c r="BG129">
        <v>35946174.46652921</v>
      </c>
      <c r="BH129">
        <f t="shared" si="86"/>
        <v>5391926.169979381</v>
      </c>
      <c r="BI129">
        <f t="shared" si="87"/>
        <v>1043899832.1699793</v>
      </c>
      <c r="BK129">
        <v>0.15</v>
      </c>
      <c r="BL129">
        <v>5814232630.810917</v>
      </c>
      <c r="BM129">
        <v>15468004.070525639</v>
      </c>
      <c r="BN129">
        <v>22519349759.492287</v>
      </c>
      <c r="BO129">
        <v>43376321</v>
      </c>
      <c r="BP129">
        <v>675580493</v>
      </c>
      <c r="BQ129">
        <f t="shared" si="89"/>
        <v>718956814</v>
      </c>
      <c r="BS129">
        <v>26701700.570213564</v>
      </c>
      <c r="BT129">
        <f t="shared" si="90"/>
        <v>4005255.0855320343</v>
      </c>
      <c r="BU129">
        <f t="shared" si="91"/>
        <v>722962069.0855321</v>
      </c>
      <c r="BW129">
        <v>0.15</v>
      </c>
      <c r="BX129">
        <v>3907572859.308721</v>
      </c>
      <c r="BY129">
        <v>9873581.568520838</v>
      </c>
      <c r="BZ129">
        <v>17963887231.704277</v>
      </c>
      <c r="CA129">
        <v>27848417</v>
      </c>
      <c r="CB129">
        <v>485024955</v>
      </c>
      <c r="CC129">
        <f t="shared" si="93"/>
        <v>512873372</v>
      </c>
      <c r="CE129">
        <v>20644120.47439863</v>
      </c>
      <c r="CF129">
        <f t="shared" si="94"/>
        <v>3096618.0711597945</v>
      </c>
      <c r="CG129">
        <f t="shared" si="95"/>
        <v>515969990.0711598</v>
      </c>
      <c r="CI129">
        <v>0.15</v>
      </c>
      <c r="CJ129">
        <v>2681489759.483802</v>
      </c>
      <c r="CK129">
        <v>6417323.5811567735</v>
      </c>
      <c r="CL129">
        <v>14706345607.38256</v>
      </c>
      <c r="CM129">
        <v>18215879</v>
      </c>
      <c r="CN129">
        <v>367658640</v>
      </c>
      <c r="CO129">
        <f t="shared" si="97"/>
        <v>385874519</v>
      </c>
      <c r="CQ129">
        <v>16409699.211673103</v>
      </c>
      <c r="CR129">
        <f t="shared" si="98"/>
        <v>2461454.8817509655</v>
      </c>
      <c r="CS129">
        <f t="shared" si="99"/>
        <v>388335973.88175094</v>
      </c>
      <c r="CU129">
        <v>0.15</v>
      </c>
      <c r="CV129">
        <v>1862291442.2757006</v>
      </c>
      <c r="CW129">
        <v>4208044.186541391</v>
      </c>
      <c r="CX129">
        <v>12240383007.887611</v>
      </c>
      <c r="CY129">
        <v>11843439</v>
      </c>
      <c r="CZ129">
        <v>269288426</v>
      </c>
      <c r="DA129">
        <f t="shared" si="101"/>
        <v>281131865</v>
      </c>
      <c r="DC129">
        <v>13306310.910407212</v>
      </c>
      <c r="DD129">
        <f t="shared" si="102"/>
        <v>1995946.6365610817</v>
      </c>
      <c r="DE129">
        <f t="shared" si="103"/>
        <v>283127811.6365611</v>
      </c>
      <c r="DG129">
        <v>0.15</v>
      </c>
      <c r="DH129">
        <v>1299808781.904355</v>
      </c>
      <c r="DI129">
        <v>2763416.634004327</v>
      </c>
      <c r="DJ129">
        <v>10274310422.45355</v>
      </c>
      <c r="DK129">
        <v>7832671</v>
      </c>
      <c r="DL129">
        <v>195211898</v>
      </c>
      <c r="DM129">
        <f t="shared" si="105"/>
        <v>203044569</v>
      </c>
      <c r="DO129">
        <v>10948166.021051466</v>
      </c>
      <c r="DP129">
        <f t="shared" si="106"/>
        <v>1642224.9031577199</v>
      </c>
      <c r="DQ129">
        <f t="shared" si="107"/>
        <v>204686793.9031577</v>
      </c>
      <c r="DS129">
        <v>0.15</v>
      </c>
      <c r="DT129">
        <v>905740821.941225</v>
      </c>
      <c r="DU129">
        <v>1804625.2164291083</v>
      </c>
      <c r="DV129">
        <v>8618775609.806866</v>
      </c>
      <c r="DW129">
        <v>5155866</v>
      </c>
      <c r="DX129">
        <v>129281634</v>
      </c>
      <c r="DY129">
        <f t="shared" si="108"/>
        <v>134437500</v>
      </c>
      <c r="EA129">
        <v>9104501.587054906</v>
      </c>
      <c r="EB129">
        <f t="shared" si="109"/>
        <v>1365675.238058236</v>
      </c>
      <c r="EC129">
        <f t="shared" si="110"/>
        <v>135803175.23805824</v>
      </c>
      <c r="EE129">
        <v>0.15</v>
      </c>
      <c r="EF129">
        <v>625339155.5610839</v>
      </c>
      <c r="EG129">
        <v>1162406.840851802</v>
      </c>
      <c r="EH129">
        <v>7127334878.967089</v>
      </c>
      <c r="EI129">
        <v>3351094</v>
      </c>
      <c r="EJ129">
        <v>92655353</v>
      </c>
      <c r="EK129">
        <f t="shared" si="111"/>
        <v>96006447</v>
      </c>
      <c r="EM129">
        <v>7629458.166354525</v>
      </c>
      <c r="EN129">
        <f t="shared" si="112"/>
        <v>1144418.7249531788</v>
      </c>
      <c r="EO129">
        <f t="shared" si="113"/>
        <v>97150865.72495317</v>
      </c>
      <c r="EQ129">
        <v>0.15</v>
      </c>
      <c r="ER129">
        <v>423246083.7607877</v>
      </c>
      <c r="ES129">
        <v>730207.1935094803</v>
      </c>
      <c r="ET129">
        <v>5647732192.3943815</v>
      </c>
      <c r="EU129">
        <v>2084595</v>
      </c>
      <c r="EV129">
        <v>62125054</v>
      </c>
      <c r="EW129">
        <f t="shared" si="114"/>
        <v>64209649</v>
      </c>
      <c r="EY129">
        <v>6426662.132556773</v>
      </c>
      <c r="EZ129">
        <f t="shared" si="115"/>
        <v>963999.3198835158</v>
      </c>
      <c r="FA129">
        <f t="shared" si="116"/>
        <v>65173648.31988352</v>
      </c>
      <c r="FC129">
        <v>0.15</v>
      </c>
      <c r="FD129">
        <v>275926417.27109843</v>
      </c>
      <c r="FE129">
        <v>439182.8824327359</v>
      </c>
      <c r="FF129">
        <v>3936804577.7317824</v>
      </c>
      <c r="FG129">
        <v>1266962</v>
      </c>
      <c r="FH129">
        <v>31494437</v>
      </c>
      <c r="FI129">
        <f t="shared" si="117"/>
        <v>32761399</v>
      </c>
      <c r="FK129">
        <v>5430073.244288726</v>
      </c>
      <c r="FL129">
        <f t="shared" si="118"/>
        <v>814510.9866433089</v>
      </c>
      <c r="FM129">
        <f t="shared" si="119"/>
        <v>33575909.98664331</v>
      </c>
    </row>
    <row r="130" spans="3:169" ht="12.75">
      <c r="C130">
        <v>0.16</v>
      </c>
      <c r="D130">
        <v>291393385441.933</v>
      </c>
      <c r="E130">
        <v>973739567.862875</v>
      </c>
      <c r="F130">
        <v>511363634983.766</v>
      </c>
      <c r="G130">
        <v>2722000000</v>
      </c>
      <c r="H130">
        <v>22500000000</v>
      </c>
      <c r="I130">
        <f t="shared" si="71"/>
        <v>25222000000</v>
      </c>
      <c r="K130">
        <v>714285684.6428571</v>
      </c>
      <c r="L130">
        <f t="shared" si="72"/>
        <v>114285709.54285714</v>
      </c>
      <c r="M130">
        <f t="shared" si="73"/>
        <v>25336285709.54286</v>
      </c>
      <c r="O130">
        <v>0.16</v>
      </c>
      <c r="P130">
        <v>57192640066.4571</v>
      </c>
      <c r="Q130">
        <v>182714477.793247</v>
      </c>
      <c r="R130">
        <v>117700623960.357</v>
      </c>
      <c r="S130">
        <v>508712526</v>
      </c>
      <c r="T130">
        <v>4708024958</v>
      </c>
      <c r="U130">
        <f t="shared" si="74"/>
        <v>5216737484</v>
      </c>
      <c r="W130">
        <v>158789648.08655334</v>
      </c>
      <c r="X130">
        <f t="shared" si="75"/>
        <v>25406343.693848535</v>
      </c>
      <c r="Y130">
        <f t="shared" si="76"/>
        <v>5242143827.693849</v>
      </c>
      <c r="AA130">
        <v>0.16</v>
      </c>
      <c r="AB130">
        <v>26110488402.892326</v>
      </c>
      <c r="AC130">
        <v>79927660.21306314</v>
      </c>
      <c r="AD130">
        <v>62440780810.03876</v>
      </c>
      <c r="AE130">
        <v>223535346</v>
      </c>
      <c r="AF130">
        <v>2310308890</v>
      </c>
      <c r="AG130">
        <f t="shared" si="77"/>
        <v>2533844236</v>
      </c>
      <c r="AI130">
        <v>81579001.98802291</v>
      </c>
      <c r="AJ130">
        <f t="shared" si="78"/>
        <v>13052640.318083666</v>
      </c>
      <c r="AK130">
        <f t="shared" si="79"/>
        <v>2546896876.318084</v>
      </c>
      <c r="AM130">
        <v>0.16</v>
      </c>
      <c r="AN130">
        <v>14558852888.636045</v>
      </c>
      <c r="AO130">
        <v>42621690.3313192</v>
      </c>
      <c r="AP130">
        <v>40669153077.352905</v>
      </c>
      <c r="AQ130">
        <v>119783611</v>
      </c>
      <c r="AR130">
        <v>1423420358</v>
      </c>
      <c r="AS130">
        <f t="shared" si="81"/>
        <v>1543203969</v>
      </c>
      <c r="AU130">
        <v>51441107.725510456</v>
      </c>
      <c r="AV130">
        <f t="shared" si="82"/>
        <v>8230577.236081673</v>
      </c>
      <c r="AW130">
        <f t="shared" si="83"/>
        <v>1551434546.2360816</v>
      </c>
      <c r="AY130">
        <v>0.16</v>
      </c>
      <c r="AZ130">
        <v>8948838538.567528</v>
      </c>
      <c r="BA130">
        <v>25002667.895421125</v>
      </c>
      <c r="BB130">
        <v>29356395300.531467</v>
      </c>
      <c r="BC130">
        <v>69746861</v>
      </c>
      <c r="BD130">
        <v>968761045</v>
      </c>
      <c r="BE130">
        <f t="shared" si="85"/>
        <v>1038507906</v>
      </c>
      <c r="BG130">
        <v>35946174.46652921</v>
      </c>
      <c r="BH130">
        <f t="shared" si="86"/>
        <v>5751387.914644674</v>
      </c>
      <c r="BI130">
        <f t="shared" si="87"/>
        <v>1044259293.9146447</v>
      </c>
      <c r="BK130">
        <v>0.16</v>
      </c>
      <c r="BL130">
        <v>5814232630.810917</v>
      </c>
      <c r="BM130">
        <v>15468004.070525639</v>
      </c>
      <c r="BN130">
        <v>22519349759.492287</v>
      </c>
      <c r="BO130">
        <v>43376321</v>
      </c>
      <c r="BP130">
        <v>675580493</v>
      </c>
      <c r="BQ130">
        <f t="shared" si="89"/>
        <v>718956814</v>
      </c>
      <c r="BS130">
        <v>26701700.570213564</v>
      </c>
      <c r="BT130">
        <f t="shared" si="90"/>
        <v>4272272.09123417</v>
      </c>
      <c r="BU130">
        <f t="shared" si="91"/>
        <v>723229086.0912342</v>
      </c>
      <c r="BW130">
        <v>0.16</v>
      </c>
      <c r="BX130">
        <v>3907572859.308721</v>
      </c>
      <c r="BY130">
        <v>9873581.568520838</v>
      </c>
      <c r="BZ130">
        <v>17963887231.704277</v>
      </c>
      <c r="CA130">
        <v>27848417</v>
      </c>
      <c r="CB130">
        <v>485024955</v>
      </c>
      <c r="CC130">
        <f t="shared" si="93"/>
        <v>512873372</v>
      </c>
      <c r="CE130">
        <v>20644120.47439863</v>
      </c>
      <c r="CF130">
        <f t="shared" si="94"/>
        <v>3303059.275903781</v>
      </c>
      <c r="CG130">
        <f t="shared" si="95"/>
        <v>516176431.27590376</v>
      </c>
      <c r="CI130">
        <v>0.16</v>
      </c>
      <c r="CJ130">
        <v>2681489759.483802</v>
      </c>
      <c r="CK130">
        <v>6417323.5811567735</v>
      </c>
      <c r="CL130">
        <v>14706345607.38256</v>
      </c>
      <c r="CM130">
        <v>18215879</v>
      </c>
      <c r="CN130">
        <v>367658640</v>
      </c>
      <c r="CO130">
        <f t="shared" si="97"/>
        <v>385874519</v>
      </c>
      <c r="CQ130">
        <v>16409699.211673103</v>
      </c>
      <c r="CR130">
        <f t="shared" si="98"/>
        <v>2625551.8738676966</v>
      </c>
      <c r="CS130">
        <f t="shared" si="99"/>
        <v>388500070.8738677</v>
      </c>
      <c r="CU130">
        <v>0.16</v>
      </c>
      <c r="CV130">
        <v>1862291442.2757006</v>
      </c>
      <c r="CW130">
        <v>4208044.186541391</v>
      </c>
      <c r="CX130">
        <v>12240383007.887611</v>
      </c>
      <c r="CY130">
        <v>11843439</v>
      </c>
      <c r="CZ130">
        <v>269288426</v>
      </c>
      <c r="DA130">
        <f t="shared" si="101"/>
        <v>281131865</v>
      </c>
      <c r="DC130">
        <v>13306310.910407212</v>
      </c>
      <c r="DD130">
        <f t="shared" si="102"/>
        <v>2129009.745665154</v>
      </c>
      <c r="DE130">
        <f t="shared" si="103"/>
        <v>283260874.74566513</v>
      </c>
      <c r="DG130">
        <v>0.16</v>
      </c>
      <c r="DH130">
        <v>1299808781.904355</v>
      </c>
      <c r="DI130">
        <v>2763416.634004327</v>
      </c>
      <c r="DJ130">
        <v>10274310422.45355</v>
      </c>
      <c r="DK130">
        <v>7832671</v>
      </c>
      <c r="DL130">
        <v>195211898</v>
      </c>
      <c r="DM130">
        <f t="shared" si="105"/>
        <v>203044569</v>
      </c>
      <c r="DO130">
        <v>10948166.021051466</v>
      </c>
      <c r="DP130">
        <f t="shared" si="106"/>
        <v>1751706.5633682348</v>
      </c>
      <c r="DQ130">
        <f t="shared" si="107"/>
        <v>204796275.56336823</v>
      </c>
      <c r="DS130">
        <v>0.16</v>
      </c>
      <c r="DT130">
        <v>905740821.941225</v>
      </c>
      <c r="DU130">
        <v>1804625.2164291083</v>
      </c>
      <c r="DV130">
        <v>8618775609.806866</v>
      </c>
      <c r="DW130">
        <v>5155866</v>
      </c>
      <c r="DX130">
        <v>129281634</v>
      </c>
      <c r="DY130">
        <f t="shared" si="108"/>
        <v>134437500</v>
      </c>
      <c r="EA130">
        <v>9104501.587054906</v>
      </c>
      <c r="EB130">
        <f t="shared" si="109"/>
        <v>1456720.253928785</v>
      </c>
      <c r="EC130">
        <f t="shared" si="110"/>
        <v>135894220.25392878</v>
      </c>
      <c r="EE130">
        <v>0.16</v>
      </c>
      <c r="EF130">
        <v>625339155.5610839</v>
      </c>
      <c r="EG130">
        <v>1162406.840851802</v>
      </c>
      <c r="EH130">
        <v>7127334878.967089</v>
      </c>
      <c r="EI130">
        <v>3351094</v>
      </c>
      <c r="EJ130">
        <v>92655353</v>
      </c>
      <c r="EK130">
        <f t="shared" si="111"/>
        <v>96006447</v>
      </c>
      <c r="EM130">
        <v>7629458.166354525</v>
      </c>
      <c r="EN130">
        <f t="shared" si="112"/>
        <v>1220713.306616724</v>
      </c>
      <c r="EO130">
        <f t="shared" si="113"/>
        <v>97227160.30661672</v>
      </c>
      <c r="EQ130">
        <v>0.16</v>
      </c>
      <c r="ER130">
        <v>423246083.7607877</v>
      </c>
      <c r="ES130">
        <v>730207.1935094803</v>
      </c>
      <c r="ET130">
        <v>5647732192.3943815</v>
      </c>
      <c r="EU130">
        <v>2084595</v>
      </c>
      <c r="EV130">
        <v>62125054</v>
      </c>
      <c r="EW130">
        <f t="shared" si="114"/>
        <v>64209649</v>
      </c>
      <c r="EY130">
        <v>6426662.132556773</v>
      </c>
      <c r="EZ130">
        <f t="shared" si="115"/>
        <v>1028265.9412090837</v>
      </c>
      <c r="FA130">
        <f t="shared" si="116"/>
        <v>65237914.941209085</v>
      </c>
      <c r="FC130">
        <v>0.16</v>
      </c>
      <c r="FD130">
        <v>275926417.27109843</v>
      </c>
      <c r="FE130">
        <v>439182.8824327359</v>
      </c>
      <c r="FF130">
        <v>3936804577.7317824</v>
      </c>
      <c r="FG130">
        <v>1266962</v>
      </c>
      <c r="FH130">
        <v>31494437</v>
      </c>
      <c r="FI130">
        <f t="shared" si="117"/>
        <v>32761399</v>
      </c>
      <c r="FK130">
        <v>5430073.244288726</v>
      </c>
      <c r="FL130">
        <f t="shared" si="118"/>
        <v>868811.7190861962</v>
      </c>
      <c r="FM130">
        <f t="shared" si="119"/>
        <v>33630210.71908619</v>
      </c>
    </row>
    <row r="131" spans="3:169" ht="12.75">
      <c r="C131">
        <v>0.17</v>
      </c>
      <c r="D131">
        <v>291393385441.933</v>
      </c>
      <c r="E131">
        <v>973739567.862875</v>
      </c>
      <c r="F131">
        <v>511363634983.766</v>
      </c>
      <c r="G131">
        <v>2722000000</v>
      </c>
      <c r="H131">
        <v>22500000000</v>
      </c>
      <c r="I131">
        <f t="shared" si="71"/>
        <v>25222000000</v>
      </c>
      <c r="K131">
        <v>714285684.6428571</v>
      </c>
      <c r="L131">
        <f t="shared" si="72"/>
        <v>121428566.38928571</v>
      </c>
      <c r="M131">
        <f t="shared" si="73"/>
        <v>25343428566.389286</v>
      </c>
      <c r="O131">
        <v>0.17</v>
      </c>
      <c r="P131">
        <v>57192640066.4571</v>
      </c>
      <c r="Q131">
        <v>182714477.793247</v>
      </c>
      <c r="R131">
        <v>117700623960.357</v>
      </c>
      <c r="S131">
        <v>508712526</v>
      </c>
      <c r="T131">
        <v>4708024958</v>
      </c>
      <c r="U131">
        <f t="shared" si="74"/>
        <v>5216737484</v>
      </c>
      <c r="W131">
        <v>158789648.08655334</v>
      </c>
      <c r="X131">
        <f t="shared" si="75"/>
        <v>26994240.17471407</v>
      </c>
      <c r="Y131">
        <f t="shared" si="76"/>
        <v>5243731724.174714</v>
      </c>
      <c r="AA131">
        <v>0.17</v>
      </c>
      <c r="AB131">
        <v>26110488402.892326</v>
      </c>
      <c r="AC131">
        <v>79927660.21306314</v>
      </c>
      <c r="AD131">
        <v>62440780810.03876</v>
      </c>
      <c r="AE131">
        <v>223535346</v>
      </c>
      <c r="AF131">
        <v>2310308890</v>
      </c>
      <c r="AG131">
        <f t="shared" si="77"/>
        <v>2533844236</v>
      </c>
      <c r="AI131">
        <v>81579001.98802291</v>
      </c>
      <c r="AJ131">
        <f t="shared" si="78"/>
        <v>13868430.337963896</v>
      </c>
      <c r="AK131">
        <f t="shared" si="79"/>
        <v>2547712666.337964</v>
      </c>
      <c r="AM131">
        <v>0.17</v>
      </c>
      <c r="AN131">
        <v>14558852888.636045</v>
      </c>
      <c r="AO131">
        <v>42621690.3313192</v>
      </c>
      <c r="AP131">
        <v>40669153077.352905</v>
      </c>
      <c r="AQ131">
        <v>119783611</v>
      </c>
      <c r="AR131">
        <v>1423420358</v>
      </c>
      <c r="AS131">
        <f t="shared" si="81"/>
        <v>1543203969</v>
      </c>
      <c r="AU131">
        <v>51441107.725510456</v>
      </c>
      <c r="AV131">
        <f t="shared" si="82"/>
        <v>8744988.313336778</v>
      </c>
      <c r="AW131">
        <f t="shared" si="83"/>
        <v>1551948957.3133368</v>
      </c>
      <c r="AY131">
        <v>0.17</v>
      </c>
      <c r="AZ131">
        <v>8948838538.567528</v>
      </c>
      <c r="BA131">
        <v>25002667.895421125</v>
      </c>
      <c r="BB131">
        <v>29356395300.531467</v>
      </c>
      <c r="BC131">
        <v>69746861</v>
      </c>
      <c r="BD131">
        <v>968761045</v>
      </c>
      <c r="BE131">
        <f t="shared" si="85"/>
        <v>1038507906</v>
      </c>
      <c r="BG131">
        <v>35946174.46652921</v>
      </c>
      <c r="BH131">
        <f t="shared" si="86"/>
        <v>6110849.6593099665</v>
      </c>
      <c r="BI131">
        <f t="shared" si="87"/>
        <v>1044618755.65931</v>
      </c>
      <c r="BK131">
        <v>0.17</v>
      </c>
      <c r="BL131">
        <v>5814232630.810917</v>
      </c>
      <c r="BM131">
        <v>15468004.070525639</v>
      </c>
      <c r="BN131">
        <v>22519349759.492287</v>
      </c>
      <c r="BO131">
        <v>43376321</v>
      </c>
      <c r="BP131">
        <v>675580493</v>
      </c>
      <c r="BQ131">
        <f t="shared" si="89"/>
        <v>718956814</v>
      </c>
      <c r="BS131">
        <v>26701700.570213564</v>
      </c>
      <c r="BT131">
        <f t="shared" si="90"/>
        <v>4539289.096936306</v>
      </c>
      <c r="BU131">
        <f t="shared" si="91"/>
        <v>723496103.0969363</v>
      </c>
      <c r="BW131">
        <v>0.17</v>
      </c>
      <c r="BX131">
        <v>3907572859.308721</v>
      </c>
      <c r="BY131">
        <v>9873581.568520838</v>
      </c>
      <c r="BZ131">
        <v>17963887231.704277</v>
      </c>
      <c r="CA131">
        <v>27848417</v>
      </c>
      <c r="CB131">
        <v>485024955</v>
      </c>
      <c r="CC131">
        <f t="shared" si="93"/>
        <v>512873372</v>
      </c>
      <c r="CE131">
        <v>20644120.47439863</v>
      </c>
      <c r="CF131">
        <f t="shared" si="94"/>
        <v>3509500.4806477674</v>
      </c>
      <c r="CG131">
        <f t="shared" si="95"/>
        <v>516382872.48064774</v>
      </c>
      <c r="CI131">
        <v>0.17</v>
      </c>
      <c r="CJ131">
        <v>2681489759.483802</v>
      </c>
      <c r="CK131">
        <v>6417323.5811567735</v>
      </c>
      <c r="CL131">
        <v>14706345607.38256</v>
      </c>
      <c r="CM131">
        <v>18215879</v>
      </c>
      <c r="CN131">
        <v>367658640</v>
      </c>
      <c r="CO131">
        <f t="shared" si="97"/>
        <v>385874519</v>
      </c>
      <c r="CQ131">
        <v>16409699.211673103</v>
      </c>
      <c r="CR131">
        <f t="shared" si="98"/>
        <v>2789648.8659844277</v>
      </c>
      <c r="CS131">
        <f t="shared" si="99"/>
        <v>388664167.86598444</v>
      </c>
      <c r="CU131">
        <v>0.17</v>
      </c>
      <c r="CV131">
        <v>1862291442.2757006</v>
      </c>
      <c r="CW131">
        <v>4208044.186541391</v>
      </c>
      <c r="CX131">
        <v>12240383007.887611</v>
      </c>
      <c r="CY131">
        <v>11843439</v>
      </c>
      <c r="CZ131">
        <v>269288426</v>
      </c>
      <c r="DA131">
        <f t="shared" si="101"/>
        <v>281131865</v>
      </c>
      <c r="DC131">
        <v>13306310.910407212</v>
      </c>
      <c r="DD131">
        <f t="shared" si="102"/>
        <v>2262072.854769226</v>
      </c>
      <c r="DE131">
        <f t="shared" si="103"/>
        <v>283393937.85476923</v>
      </c>
      <c r="DG131">
        <v>0.17</v>
      </c>
      <c r="DH131">
        <v>1299808781.904355</v>
      </c>
      <c r="DI131">
        <v>2763416.634004327</v>
      </c>
      <c r="DJ131">
        <v>10274310422.45355</v>
      </c>
      <c r="DK131">
        <v>7832671</v>
      </c>
      <c r="DL131">
        <v>195211898</v>
      </c>
      <c r="DM131">
        <f t="shared" si="105"/>
        <v>203044569</v>
      </c>
      <c r="DO131">
        <v>10948166.021051466</v>
      </c>
      <c r="DP131">
        <f t="shared" si="106"/>
        <v>1861188.2235787495</v>
      </c>
      <c r="DQ131">
        <f t="shared" si="107"/>
        <v>204905757.22357875</v>
      </c>
      <c r="DS131">
        <v>0.17</v>
      </c>
      <c r="DT131">
        <v>905740821.941225</v>
      </c>
      <c r="DU131">
        <v>1804625.2164291083</v>
      </c>
      <c r="DV131">
        <v>8618775609.806866</v>
      </c>
      <c r="DW131">
        <v>5155866</v>
      </c>
      <c r="DX131">
        <v>129281634</v>
      </c>
      <c r="DY131">
        <f t="shared" si="108"/>
        <v>134437500</v>
      </c>
      <c r="EA131">
        <v>9104501.587054906</v>
      </c>
      <c r="EB131">
        <f t="shared" si="109"/>
        <v>1547765.2697993342</v>
      </c>
      <c r="EC131">
        <f t="shared" si="110"/>
        <v>135985265.26979932</v>
      </c>
      <c r="EE131">
        <v>0.17</v>
      </c>
      <c r="EF131">
        <v>625339155.5610839</v>
      </c>
      <c r="EG131">
        <v>1162406.840851802</v>
      </c>
      <c r="EH131">
        <v>7127334878.967089</v>
      </c>
      <c r="EI131">
        <v>3351094</v>
      </c>
      <c r="EJ131">
        <v>92655353</v>
      </c>
      <c r="EK131">
        <f t="shared" si="111"/>
        <v>96006447</v>
      </c>
      <c r="EM131">
        <v>7629458.166354525</v>
      </c>
      <c r="EN131">
        <f t="shared" si="112"/>
        <v>1297007.8882802692</v>
      </c>
      <c r="EO131">
        <f t="shared" si="113"/>
        <v>97303454.88828027</v>
      </c>
      <c r="EQ131">
        <v>0.17</v>
      </c>
      <c r="ER131">
        <v>423246083.7607877</v>
      </c>
      <c r="ES131">
        <v>730207.1935094803</v>
      </c>
      <c r="ET131">
        <v>5647732192.3943815</v>
      </c>
      <c r="EU131">
        <v>2084595</v>
      </c>
      <c r="EV131">
        <v>62125054</v>
      </c>
      <c r="EW131">
        <f t="shared" si="114"/>
        <v>64209649</v>
      </c>
      <c r="EY131">
        <v>6426662.132556773</v>
      </c>
      <c r="EZ131">
        <f t="shared" si="115"/>
        <v>1092532.5625346515</v>
      </c>
      <c r="FA131">
        <f t="shared" si="116"/>
        <v>65302181.56253465</v>
      </c>
      <c r="FC131">
        <v>0.17</v>
      </c>
      <c r="FD131">
        <v>275926417.27109843</v>
      </c>
      <c r="FE131">
        <v>439182.8824327359</v>
      </c>
      <c r="FF131">
        <v>3936804577.7317824</v>
      </c>
      <c r="FG131">
        <v>1266962</v>
      </c>
      <c r="FH131">
        <v>31494437</v>
      </c>
      <c r="FI131">
        <f t="shared" si="117"/>
        <v>32761399</v>
      </c>
      <c r="FK131">
        <v>5430073.244288726</v>
      </c>
      <c r="FL131">
        <f t="shared" si="118"/>
        <v>923112.4515290834</v>
      </c>
      <c r="FM131">
        <f t="shared" si="119"/>
        <v>33684511.451529086</v>
      </c>
    </row>
    <row r="132" spans="3:169" ht="12.75">
      <c r="C132">
        <v>0.18</v>
      </c>
      <c r="D132">
        <v>291393385441.933</v>
      </c>
      <c r="E132">
        <v>973739567.862875</v>
      </c>
      <c r="F132">
        <v>511363634983.766</v>
      </c>
      <c r="G132">
        <v>2722000000</v>
      </c>
      <c r="H132">
        <v>22500000000</v>
      </c>
      <c r="I132">
        <f t="shared" si="71"/>
        <v>25222000000</v>
      </c>
      <c r="K132">
        <v>714285684.6428571</v>
      </c>
      <c r="L132">
        <f t="shared" si="72"/>
        <v>128571423.23571427</v>
      </c>
      <c r="M132">
        <f t="shared" si="73"/>
        <v>25350571423.235714</v>
      </c>
      <c r="O132">
        <v>0.18</v>
      </c>
      <c r="P132">
        <v>57192640066.4571</v>
      </c>
      <c r="Q132">
        <v>182714477.793247</v>
      </c>
      <c r="R132">
        <v>117700623960.357</v>
      </c>
      <c r="S132">
        <v>508712526</v>
      </c>
      <c r="T132">
        <v>4708024958</v>
      </c>
      <c r="U132">
        <f t="shared" si="74"/>
        <v>5216737484</v>
      </c>
      <c r="W132">
        <v>158789648.08655334</v>
      </c>
      <c r="X132">
        <f t="shared" si="75"/>
        <v>28582136.6555796</v>
      </c>
      <c r="Y132">
        <f t="shared" si="76"/>
        <v>5245319620.65558</v>
      </c>
      <c r="AA132">
        <v>0.18</v>
      </c>
      <c r="AB132">
        <v>26110488402.892326</v>
      </c>
      <c r="AC132">
        <v>79927660.21306314</v>
      </c>
      <c r="AD132">
        <v>62440780810.03876</v>
      </c>
      <c r="AE132">
        <v>223535346</v>
      </c>
      <c r="AF132">
        <v>2310308890</v>
      </c>
      <c r="AG132">
        <f t="shared" si="77"/>
        <v>2533844236</v>
      </c>
      <c r="AI132">
        <v>81579001.98802291</v>
      </c>
      <c r="AJ132">
        <f t="shared" si="78"/>
        <v>14684220.357844124</v>
      </c>
      <c r="AK132">
        <f t="shared" si="79"/>
        <v>2548528456.3578444</v>
      </c>
      <c r="AM132">
        <v>0.18</v>
      </c>
      <c r="AN132">
        <v>14558852888.636045</v>
      </c>
      <c r="AO132">
        <v>42621690.3313192</v>
      </c>
      <c r="AP132">
        <v>40669153077.352905</v>
      </c>
      <c r="AQ132">
        <v>119783611</v>
      </c>
      <c r="AR132">
        <v>1423420358</v>
      </c>
      <c r="AS132">
        <f t="shared" si="81"/>
        <v>1543203969</v>
      </c>
      <c r="AU132">
        <v>51441107.725510456</v>
      </c>
      <c r="AV132">
        <f t="shared" si="82"/>
        <v>9259399.390591882</v>
      </c>
      <c r="AW132">
        <f t="shared" si="83"/>
        <v>1552463368.3905919</v>
      </c>
      <c r="AY132">
        <v>0.18</v>
      </c>
      <c r="AZ132">
        <v>8948838538.567528</v>
      </c>
      <c r="BA132">
        <v>25002667.895421125</v>
      </c>
      <c r="BB132">
        <v>29356395300.531467</v>
      </c>
      <c r="BC132">
        <v>69746861</v>
      </c>
      <c r="BD132">
        <v>968761045</v>
      </c>
      <c r="BE132">
        <f t="shared" si="85"/>
        <v>1038507906</v>
      </c>
      <c r="BG132">
        <v>35946174.46652921</v>
      </c>
      <c r="BH132">
        <f t="shared" si="86"/>
        <v>6470311.403975258</v>
      </c>
      <c r="BI132">
        <f t="shared" si="87"/>
        <v>1044978217.4039752</v>
      </c>
      <c r="BK132">
        <v>0.18</v>
      </c>
      <c r="BL132">
        <v>5814232630.810917</v>
      </c>
      <c r="BM132">
        <v>15468004.070525639</v>
      </c>
      <c r="BN132">
        <v>22519349759.492287</v>
      </c>
      <c r="BO132">
        <v>43376321</v>
      </c>
      <c r="BP132">
        <v>675580493</v>
      </c>
      <c r="BQ132">
        <f t="shared" si="89"/>
        <v>718956814</v>
      </c>
      <c r="BS132">
        <v>26701700.570213564</v>
      </c>
      <c r="BT132">
        <f t="shared" si="90"/>
        <v>4806306.102638441</v>
      </c>
      <c r="BU132">
        <f t="shared" si="91"/>
        <v>723763120.1026385</v>
      </c>
      <c r="BW132">
        <v>0.18</v>
      </c>
      <c r="BX132">
        <v>3907572859.308721</v>
      </c>
      <c r="BY132">
        <v>9873581.568520838</v>
      </c>
      <c r="BZ132">
        <v>17963887231.704277</v>
      </c>
      <c r="CA132">
        <v>27848417</v>
      </c>
      <c r="CB132">
        <v>485024955</v>
      </c>
      <c r="CC132">
        <f t="shared" si="93"/>
        <v>512873372</v>
      </c>
      <c r="CE132">
        <v>20644120.47439863</v>
      </c>
      <c r="CF132">
        <f t="shared" si="94"/>
        <v>3715941.6853917534</v>
      </c>
      <c r="CG132">
        <f t="shared" si="95"/>
        <v>516589313.6853917</v>
      </c>
      <c r="CI132">
        <v>0.18</v>
      </c>
      <c r="CJ132">
        <v>2681489759.483802</v>
      </c>
      <c r="CK132">
        <v>6417323.5811567735</v>
      </c>
      <c r="CL132">
        <v>14706345607.38256</v>
      </c>
      <c r="CM132">
        <v>18215879</v>
      </c>
      <c r="CN132">
        <v>367658640</v>
      </c>
      <c r="CO132">
        <f t="shared" si="97"/>
        <v>385874519</v>
      </c>
      <c r="CQ132">
        <v>16409699.211673103</v>
      </c>
      <c r="CR132">
        <f t="shared" si="98"/>
        <v>2953745.8581011584</v>
      </c>
      <c r="CS132">
        <f t="shared" si="99"/>
        <v>388828264.8581011</v>
      </c>
      <c r="CU132">
        <v>0.18</v>
      </c>
      <c r="CV132">
        <v>1862291442.2757006</v>
      </c>
      <c r="CW132">
        <v>4208044.186541391</v>
      </c>
      <c r="CX132">
        <v>12240383007.887611</v>
      </c>
      <c r="CY132">
        <v>11843439</v>
      </c>
      <c r="CZ132">
        <v>269288426</v>
      </c>
      <c r="DA132">
        <f t="shared" si="101"/>
        <v>281131865</v>
      </c>
      <c r="DC132">
        <v>13306310.910407212</v>
      </c>
      <c r="DD132">
        <f t="shared" si="102"/>
        <v>2395135.963873298</v>
      </c>
      <c r="DE132">
        <f t="shared" si="103"/>
        <v>283527000.9638733</v>
      </c>
      <c r="DG132">
        <v>0.18</v>
      </c>
      <c r="DH132">
        <v>1299808781.904355</v>
      </c>
      <c r="DI132">
        <v>2763416.634004327</v>
      </c>
      <c r="DJ132">
        <v>10274310422.45355</v>
      </c>
      <c r="DK132">
        <v>7832671</v>
      </c>
      <c r="DL132">
        <v>195211898</v>
      </c>
      <c r="DM132">
        <f t="shared" si="105"/>
        <v>203044569</v>
      </c>
      <c r="DO132">
        <v>10948166.021051466</v>
      </c>
      <c r="DP132">
        <f t="shared" si="106"/>
        <v>1970669.883789264</v>
      </c>
      <c r="DQ132">
        <f t="shared" si="107"/>
        <v>205015238.88378927</v>
      </c>
      <c r="DS132">
        <v>0.18</v>
      </c>
      <c r="DT132">
        <v>905740821.941225</v>
      </c>
      <c r="DU132">
        <v>1804625.2164291083</v>
      </c>
      <c r="DV132">
        <v>8618775609.806866</v>
      </c>
      <c r="DW132">
        <v>5155866</v>
      </c>
      <c r="DX132">
        <v>129281634</v>
      </c>
      <c r="DY132">
        <f t="shared" si="108"/>
        <v>134437500</v>
      </c>
      <c r="EA132">
        <v>9104501.587054906</v>
      </c>
      <c r="EB132">
        <f t="shared" si="109"/>
        <v>1638810.285669883</v>
      </c>
      <c r="EC132">
        <f t="shared" si="110"/>
        <v>136076310.2856699</v>
      </c>
      <c r="EE132">
        <v>0.18</v>
      </c>
      <c r="EF132">
        <v>625339155.5610839</v>
      </c>
      <c r="EG132">
        <v>1162406.840851802</v>
      </c>
      <c r="EH132">
        <v>7127334878.967089</v>
      </c>
      <c r="EI132">
        <v>3351094</v>
      </c>
      <c r="EJ132">
        <v>92655353</v>
      </c>
      <c r="EK132">
        <f t="shared" si="111"/>
        <v>96006447</v>
      </c>
      <c r="EM132">
        <v>7629458.166354525</v>
      </c>
      <c r="EN132">
        <f t="shared" si="112"/>
        <v>1373302.4699438144</v>
      </c>
      <c r="EO132">
        <f t="shared" si="113"/>
        <v>97379749.46994382</v>
      </c>
      <c r="EQ132">
        <v>0.18</v>
      </c>
      <c r="ER132">
        <v>423246083.7607877</v>
      </c>
      <c r="ES132">
        <v>730207.1935094803</v>
      </c>
      <c r="ET132">
        <v>5647732192.3943815</v>
      </c>
      <c r="EU132">
        <v>2084595</v>
      </c>
      <c r="EV132">
        <v>62125054</v>
      </c>
      <c r="EW132">
        <f t="shared" si="114"/>
        <v>64209649</v>
      </c>
      <c r="EY132">
        <v>6426662.132556773</v>
      </c>
      <c r="EZ132">
        <f t="shared" si="115"/>
        <v>1156799.183860219</v>
      </c>
      <c r="FA132">
        <f t="shared" si="116"/>
        <v>65366448.18386022</v>
      </c>
      <c r="FC132">
        <v>0.18</v>
      </c>
      <c r="FD132">
        <v>275926417.27109843</v>
      </c>
      <c r="FE132">
        <v>439182.8824327359</v>
      </c>
      <c r="FF132">
        <v>3936804577.7317824</v>
      </c>
      <c r="FG132">
        <v>1266962</v>
      </c>
      <c r="FH132">
        <v>31494437</v>
      </c>
      <c r="FI132">
        <f t="shared" si="117"/>
        <v>32761399</v>
      </c>
      <c r="FK132">
        <v>5430073.244288726</v>
      </c>
      <c r="FL132">
        <f t="shared" si="118"/>
        <v>977413.1839719706</v>
      </c>
      <c r="FM132">
        <f t="shared" si="119"/>
        <v>33738812.18397197</v>
      </c>
    </row>
    <row r="133" spans="3:169" ht="12.75">
      <c r="C133">
        <v>0.19</v>
      </c>
      <c r="D133">
        <v>291393385441.933</v>
      </c>
      <c r="E133">
        <v>973739567.862875</v>
      </c>
      <c r="F133">
        <v>511363634983.766</v>
      </c>
      <c r="G133">
        <v>2722000000</v>
      </c>
      <c r="H133">
        <v>22500000000</v>
      </c>
      <c r="I133">
        <f t="shared" si="71"/>
        <v>25222000000</v>
      </c>
      <c r="K133">
        <v>714285684.6428571</v>
      </c>
      <c r="L133">
        <f t="shared" si="72"/>
        <v>135714280.08214286</v>
      </c>
      <c r="M133">
        <f t="shared" si="73"/>
        <v>25357714280.08214</v>
      </c>
      <c r="O133">
        <v>0.19</v>
      </c>
      <c r="P133">
        <v>57192640066.4571</v>
      </c>
      <c r="Q133">
        <v>182714477.793247</v>
      </c>
      <c r="R133">
        <v>117700623960.357</v>
      </c>
      <c r="S133">
        <v>508712526</v>
      </c>
      <c r="T133">
        <v>4708024958</v>
      </c>
      <c r="U133">
        <f t="shared" si="74"/>
        <v>5216737484</v>
      </c>
      <c r="W133">
        <v>158789648.08655334</v>
      </c>
      <c r="X133">
        <f t="shared" si="75"/>
        <v>30170033.136445135</v>
      </c>
      <c r="Y133">
        <f t="shared" si="76"/>
        <v>5246907517.136445</v>
      </c>
      <c r="AA133">
        <v>0.19</v>
      </c>
      <c r="AB133">
        <v>26110488402.892326</v>
      </c>
      <c r="AC133">
        <v>79927660.21306314</v>
      </c>
      <c r="AD133">
        <v>62440780810.03876</v>
      </c>
      <c r="AE133">
        <v>223535346</v>
      </c>
      <c r="AF133">
        <v>2310308890</v>
      </c>
      <c r="AG133">
        <f t="shared" si="77"/>
        <v>2533844236</v>
      </c>
      <c r="AI133">
        <v>81579001.98802291</v>
      </c>
      <c r="AJ133">
        <f t="shared" si="78"/>
        <v>15500010.377724353</v>
      </c>
      <c r="AK133">
        <f t="shared" si="79"/>
        <v>2549344246.377724</v>
      </c>
      <c r="AM133">
        <v>0.19</v>
      </c>
      <c r="AN133">
        <v>14558852888.636045</v>
      </c>
      <c r="AO133">
        <v>42621690.3313192</v>
      </c>
      <c r="AP133">
        <v>40669153077.352905</v>
      </c>
      <c r="AQ133">
        <v>119783611</v>
      </c>
      <c r="AR133">
        <v>1423420358</v>
      </c>
      <c r="AS133">
        <f t="shared" si="81"/>
        <v>1543203969</v>
      </c>
      <c r="AU133">
        <v>51441107.725510456</v>
      </c>
      <c r="AV133">
        <f t="shared" si="82"/>
        <v>9773810.467846986</v>
      </c>
      <c r="AW133">
        <f t="shared" si="83"/>
        <v>1552977779.4678469</v>
      </c>
      <c r="AY133">
        <v>0.19</v>
      </c>
      <c r="AZ133">
        <v>8948838538.567528</v>
      </c>
      <c r="BA133">
        <v>25002667.895421125</v>
      </c>
      <c r="BB133">
        <v>29356395300.531467</v>
      </c>
      <c r="BC133">
        <v>69746861</v>
      </c>
      <c r="BD133">
        <v>968761045</v>
      </c>
      <c r="BE133">
        <f t="shared" si="85"/>
        <v>1038507906</v>
      </c>
      <c r="BG133">
        <v>35946174.46652921</v>
      </c>
      <c r="BH133">
        <f t="shared" si="86"/>
        <v>6829773.148640551</v>
      </c>
      <c r="BI133">
        <f t="shared" si="87"/>
        <v>1045337679.1486405</v>
      </c>
      <c r="BK133">
        <v>0.19</v>
      </c>
      <c r="BL133">
        <v>5814232630.810917</v>
      </c>
      <c r="BM133">
        <v>15468004.070525639</v>
      </c>
      <c r="BN133">
        <v>22519349759.492287</v>
      </c>
      <c r="BO133">
        <v>43376321</v>
      </c>
      <c r="BP133">
        <v>675580493</v>
      </c>
      <c r="BQ133">
        <f t="shared" si="89"/>
        <v>718956814</v>
      </c>
      <c r="BS133">
        <v>26701700.570213564</v>
      </c>
      <c r="BT133">
        <f t="shared" si="90"/>
        <v>5073323.108340577</v>
      </c>
      <c r="BU133">
        <f t="shared" si="91"/>
        <v>724030137.1083406</v>
      </c>
      <c r="BW133">
        <v>0.19</v>
      </c>
      <c r="BX133">
        <v>3907572859.308721</v>
      </c>
      <c r="BY133">
        <v>9873581.568520838</v>
      </c>
      <c r="BZ133">
        <v>17963887231.704277</v>
      </c>
      <c r="CA133">
        <v>27848417</v>
      </c>
      <c r="CB133">
        <v>485024955</v>
      </c>
      <c r="CC133">
        <f t="shared" si="93"/>
        <v>512873372</v>
      </c>
      <c r="CE133">
        <v>20644120.47439863</v>
      </c>
      <c r="CF133">
        <f t="shared" si="94"/>
        <v>3922382.89013574</v>
      </c>
      <c r="CG133">
        <f t="shared" si="95"/>
        <v>516795754.89013577</v>
      </c>
      <c r="CI133">
        <v>0.19</v>
      </c>
      <c r="CJ133">
        <v>2681489759.483802</v>
      </c>
      <c r="CK133">
        <v>6417323.5811567735</v>
      </c>
      <c r="CL133">
        <v>14706345607.38256</v>
      </c>
      <c r="CM133">
        <v>18215879</v>
      </c>
      <c r="CN133">
        <v>367658640</v>
      </c>
      <c r="CO133">
        <f t="shared" si="97"/>
        <v>385874519</v>
      </c>
      <c r="CQ133">
        <v>16409699.211673103</v>
      </c>
      <c r="CR133">
        <f t="shared" si="98"/>
        <v>3117842.8502178895</v>
      </c>
      <c r="CS133">
        <f t="shared" si="99"/>
        <v>388992361.8502179</v>
      </c>
      <c r="CU133">
        <v>0.19</v>
      </c>
      <c r="CV133">
        <v>1862291442.2757006</v>
      </c>
      <c r="CW133">
        <v>4208044.186541391</v>
      </c>
      <c r="CX133">
        <v>12240383007.887611</v>
      </c>
      <c r="CY133">
        <v>11843439</v>
      </c>
      <c r="CZ133">
        <v>269288426</v>
      </c>
      <c r="DA133">
        <f t="shared" si="101"/>
        <v>281131865</v>
      </c>
      <c r="DC133">
        <v>13306310.910407212</v>
      </c>
      <c r="DD133">
        <f t="shared" si="102"/>
        <v>2528199.07297737</v>
      </c>
      <c r="DE133">
        <f t="shared" si="103"/>
        <v>283660064.07297736</v>
      </c>
      <c r="DG133">
        <v>0.19</v>
      </c>
      <c r="DH133">
        <v>1299808781.904355</v>
      </c>
      <c r="DI133">
        <v>2763416.634004327</v>
      </c>
      <c r="DJ133">
        <v>10274310422.45355</v>
      </c>
      <c r="DK133">
        <v>7832671</v>
      </c>
      <c r="DL133">
        <v>195211898</v>
      </c>
      <c r="DM133">
        <f t="shared" si="105"/>
        <v>203044569</v>
      </c>
      <c r="DO133">
        <v>10948166.021051466</v>
      </c>
      <c r="DP133">
        <f t="shared" si="106"/>
        <v>2080151.5439997786</v>
      </c>
      <c r="DQ133">
        <f t="shared" si="107"/>
        <v>205124720.5439998</v>
      </c>
      <c r="DS133">
        <v>0.19</v>
      </c>
      <c r="DT133">
        <v>905740821.941225</v>
      </c>
      <c r="DU133">
        <v>1804625.2164291083</v>
      </c>
      <c r="DV133">
        <v>8618775609.806866</v>
      </c>
      <c r="DW133">
        <v>5155866</v>
      </c>
      <c r="DX133">
        <v>129281634</v>
      </c>
      <c r="DY133">
        <f t="shared" si="108"/>
        <v>134437500</v>
      </c>
      <c r="EA133">
        <v>9104501.587054906</v>
      </c>
      <c r="EB133">
        <f t="shared" si="109"/>
        <v>1729855.3015404323</v>
      </c>
      <c r="EC133">
        <f t="shared" si="110"/>
        <v>136167355.30154043</v>
      </c>
      <c r="EE133">
        <v>0.19</v>
      </c>
      <c r="EF133">
        <v>625339155.5610839</v>
      </c>
      <c r="EG133">
        <v>1162406.840851802</v>
      </c>
      <c r="EH133">
        <v>7127334878.967089</v>
      </c>
      <c r="EI133">
        <v>3351094</v>
      </c>
      <c r="EJ133">
        <v>92655353</v>
      </c>
      <c r="EK133">
        <f t="shared" si="111"/>
        <v>96006447</v>
      </c>
      <c r="EM133">
        <v>7629458.166354525</v>
      </c>
      <c r="EN133">
        <f t="shared" si="112"/>
        <v>1449597.0516073597</v>
      </c>
      <c r="EO133">
        <f t="shared" si="113"/>
        <v>97456044.05160736</v>
      </c>
      <c r="EQ133">
        <v>0.19</v>
      </c>
      <c r="ER133">
        <v>423246083.7607877</v>
      </c>
      <c r="ES133">
        <v>730207.1935094803</v>
      </c>
      <c r="ET133">
        <v>5647732192.3943815</v>
      </c>
      <c r="EU133">
        <v>2084595</v>
      </c>
      <c r="EV133">
        <v>62125054</v>
      </c>
      <c r="EW133">
        <f t="shared" si="114"/>
        <v>64209649</v>
      </c>
      <c r="EY133">
        <v>6426662.132556773</v>
      </c>
      <c r="EZ133">
        <f t="shared" si="115"/>
        <v>1221065.805185787</v>
      </c>
      <c r="FA133">
        <f t="shared" si="116"/>
        <v>65430714.80518579</v>
      </c>
      <c r="FC133">
        <v>0.19</v>
      </c>
      <c r="FD133">
        <v>275926417.27109843</v>
      </c>
      <c r="FE133">
        <v>439182.8824327359</v>
      </c>
      <c r="FF133">
        <v>3936804577.7317824</v>
      </c>
      <c r="FG133">
        <v>1266962</v>
      </c>
      <c r="FH133">
        <v>31494437</v>
      </c>
      <c r="FI133">
        <f t="shared" si="117"/>
        <v>32761399</v>
      </c>
      <c r="FK133">
        <v>5430073.244288726</v>
      </c>
      <c r="FL133">
        <f t="shared" si="118"/>
        <v>1031713.916414858</v>
      </c>
      <c r="FM133">
        <f t="shared" si="119"/>
        <v>33793112.91641486</v>
      </c>
    </row>
    <row r="134" spans="3:169" ht="12.75">
      <c r="C134">
        <v>0.2</v>
      </c>
      <c r="D134">
        <v>291393385441.933</v>
      </c>
      <c r="E134">
        <v>973739567.862875</v>
      </c>
      <c r="F134">
        <v>511363634983.766</v>
      </c>
      <c r="G134">
        <v>2722000000</v>
      </c>
      <c r="H134">
        <v>22500000000</v>
      </c>
      <c r="I134">
        <f t="shared" si="71"/>
        <v>25222000000</v>
      </c>
      <c r="K134">
        <v>714285684.6428571</v>
      </c>
      <c r="L134">
        <f t="shared" si="72"/>
        <v>142857136.92857143</v>
      </c>
      <c r="M134">
        <f t="shared" si="73"/>
        <v>25364857136.92857</v>
      </c>
      <c r="O134">
        <v>0.2</v>
      </c>
      <c r="P134">
        <v>57192640066.4571</v>
      </c>
      <c r="Q134">
        <v>182714477.793247</v>
      </c>
      <c r="R134">
        <v>117700623960.357</v>
      </c>
      <c r="S134">
        <v>508712526</v>
      </c>
      <c r="T134">
        <v>4708024958</v>
      </c>
      <c r="U134">
        <f t="shared" si="74"/>
        <v>5216737484</v>
      </c>
      <c r="W134">
        <v>158789648.08655334</v>
      </c>
      <c r="X134">
        <f t="shared" si="75"/>
        <v>31757929.61731067</v>
      </c>
      <c r="Y134">
        <f t="shared" si="76"/>
        <v>5248495413.617311</v>
      </c>
      <c r="AA134">
        <v>0.2</v>
      </c>
      <c r="AB134">
        <v>26110488402.892326</v>
      </c>
      <c r="AC134">
        <v>79927660.21306314</v>
      </c>
      <c r="AD134">
        <v>62440780810.03876</v>
      </c>
      <c r="AE134">
        <v>223535346</v>
      </c>
      <c r="AF134">
        <v>2310308890</v>
      </c>
      <c r="AG134">
        <f t="shared" si="77"/>
        <v>2533844236</v>
      </c>
      <c r="AI134">
        <v>81579001.98802291</v>
      </c>
      <c r="AJ134">
        <f t="shared" si="78"/>
        <v>16315800.397604583</v>
      </c>
      <c r="AK134">
        <f t="shared" si="79"/>
        <v>2550160036.3976045</v>
      </c>
      <c r="AM134">
        <v>0.2</v>
      </c>
      <c r="AN134">
        <v>14558852888.636045</v>
      </c>
      <c r="AO134">
        <v>42621690.3313192</v>
      </c>
      <c r="AP134">
        <v>40669153077.352905</v>
      </c>
      <c r="AQ134">
        <v>119783611</v>
      </c>
      <c r="AR134">
        <v>1423420358</v>
      </c>
      <c r="AS134">
        <f t="shared" si="81"/>
        <v>1543203969</v>
      </c>
      <c r="AU134">
        <v>51441107.725510456</v>
      </c>
      <c r="AV134">
        <f t="shared" si="82"/>
        <v>10288221.545102092</v>
      </c>
      <c r="AW134">
        <f t="shared" si="83"/>
        <v>1553492190.5451021</v>
      </c>
      <c r="AY134">
        <v>0.2</v>
      </c>
      <c r="AZ134">
        <v>8948838538.567528</v>
      </c>
      <c r="BA134">
        <v>25002667.895421125</v>
      </c>
      <c r="BB134">
        <v>29356395300.531467</v>
      </c>
      <c r="BC134">
        <v>69746861</v>
      </c>
      <c r="BD134">
        <v>968761045</v>
      </c>
      <c r="BE134">
        <f t="shared" si="85"/>
        <v>1038507906</v>
      </c>
      <c r="BG134">
        <v>35946174.46652921</v>
      </c>
      <c r="BH134">
        <f t="shared" si="86"/>
        <v>7189234.893305843</v>
      </c>
      <c r="BI134">
        <f t="shared" si="87"/>
        <v>1045697140.8933059</v>
      </c>
      <c r="BK134">
        <v>0.2</v>
      </c>
      <c r="BL134">
        <v>5814232630.810917</v>
      </c>
      <c r="BM134">
        <v>15468004.070525639</v>
      </c>
      <c r="BN134">
        <v>22519349759.492287</v>
      </c>
      <c r="BO134">
        <v>43376321</v>
      </c>
      <c r="BP134">
        <v>675580493</v>
      </c>
      <c r="BQ134">
        <f t="shared" si="89"/>
        <v>718956814</v>
      </c>
      <c r="BS134">
        <v>26701700.570213564</v>
      </c>
      <c r="BT134">
        <f t="shared" si="90"/>
        <v>5340340.114042713</v>
      </c>
      <c r="BU134">
        <f t="shared" si="91"/>
        <v>724297154.1140428</v>
      </c>
      <c r="BW134">
        <v>0.2</v>
      </c>
      <c r="BX134">
        <v>3907572859.308721</v>
      </c>
      <c r="BY134">
        <v>9873581.568520838</v>
      </c>
      <c r="BZ134">
        <v>17963887231.704277</v>
      </c>
      <c r="CA134">
        <v>27848417</v>
      </c>
      <c r="CB134">
        <v>485024955</v>
      </c>
      <c r="CC134">
        <f t="shared" si="93"/>
        <v>512873372</v>
      </c>
      <c r="CE134">
        <v>20644120.47439863</v>
      </c>
      <c r="CF134">
        <f t="shared" si="94"/>
        <v>4128824.0948797264</v>
      </c>
      <c r="CG134">
        <f t="shared" si="95"/>
        <v>517002196.09487975</v>
      </c>
      <c r="CI134">
        <v>0.2</v>
      </c>
      <c r="CJ134">
        <v>2681489759.483802</v>
      </c>
      <c r="CK134">
        <v>6417323.5811567735</v>
      </c>
      <c r="CL134">
        <v>14706345607.38256</v>
      </c>
      <c r="CM134">
        <v>18215879</v>
      </c>
      <c r="CN134">
        <v>367658640</v>
      </c>
      <c r="CO134">
        <f t="shared" si="97"/>
        <v>385874519</v>
      </c>
      <c r="CQ134">
        <v>16409699.211673103</v>
      </c>
      <c r="CR134">
        <f t="shared" si="98"/>
        <v>3281939.8423346207</v>
      </c>
      <c r="CS134">
        <f t="shared" si="99"/>
        <v>389156458.8423346</v>
      </c>
      <c r="CU134">
        <v>0.2</v>
      </c>
      <c r="CV134">
        <v>1862291442.2757006</v>
      </c>
      <c r="CW134">
        <v>4208044.186541391</v>
      </c>
      <c r="CX134">
        <v>12240383007.887611</v>
      </c>
      <c r="CY134">
        <v>11843439</v>
      </c>
      <c r="CZ134">
        <v>269288426</v>
      </c>
      <c r="DA134">
        <f t="shared" si="101"/>
        <v>281131865</v>
      </c>
      <c r="DC134">
        <v>13306310.910407212</v>
      </c>
      <c r="DD134">
        <f t="shared" si="102"/>
        <v>2661262.1820814423</v>
      </c>
      <c r="DE134">
        <f t="shared" si="103"/>
        <v>283793127.18208146</v>
      </c>
      <c r="DG134">
        <v>0.2</v>
      </c>
      <c r="DH134">
        <v>1299808781.904355</v>
      </c>
      <c r="DI134">
        <v>2763416.634004327</v>
      </c>
      <c r="DJ134">
        <v>10274310422.45355</v>
      </c>
      <c r="DK134">
        <v>7832671</v>
      </c>
      <c r="DL134">
        <v>195211898</v>
      </c>
      <c r="DM134">
        <f t="shared" si="105"/>
        <v>203044569</v>
      </c>
      <c r="DO134">
        <v>10948166.021051466</v>
      </c>
      <c r="DP134">
        <f t="shared" si="106"/>
        <v>2189633.2042102935</v>
      </c>
      <c r="DQ134">
        <f t="shared" si="107"/>
        <v>205234202.20421028</v>
      </c>
      <c r="DS134">
        <v>0.2</v>
      </c>
      <c r="DT134">
        <v>905740821.941225</v>
      </c>
      <c r="DU134">
        <v>1804625.2164291083</v>
      </c>
      <c r="DV134">
        <v>8618775609.806866</v>
      </c>
      <c r="DW134">
        <v>5155866</v>
      </c>
      <c r="DX134">
        <v>129281634</v>
      </c>
      <c r="DY134">
        <f t="shared" si="108"/>
        <v>134437500</v>
      </c>
      <c r="EA134">
        <v>9104501.587054906</v>
      </c>
      <c r="EB134">
        <f t="shared" si="109"/>
        <v>1820900.3174109813</v>
      </c>
      <c r="EC134">
        <f t="shared" si="110"/>
        <v>136258400.31741098</v>
      </c>
      <c r="EE134">
        <v>0.2</v>
      </c>
      <c r="EF134">
        <v>625339155.5610839</v>
      </c>
      <c r="EG134">
        <v>1162406.840851802</v>
      </c>
      <c r="EH134">
        <v>7127334878.967089</v>
      </c>
      <c r="EI134">
        <v>3351094</v>
      </c>
      <c r="EJ134">
        <v>92655353</v>
      </c>
      <c r="EK134">
        <f t="shared" si="111"/>
        <v>96006447</v>
      </c>
      <c r="EM134">
        <v>7629458.166354525</v>
      </c>
      <c r="EN134">
        <f t="shared" si="112"/>
        <v>1525891.6332709051</v>
      </c>
      <c r="EO134">
        <f t="shared" si="113"/>
        <v>97532338.6332709</v>
      </c>
      <c r="EQ134">
        <v>0.2</v>
      </c>
      <c r="ER134">
        <v>423246083.7607877</v>
      </c>
      <c r="ES134">
        <v>730207.1935094803</v>
      </c>
      <c r="ET134">
        <v>5647732192.3943815</v>
      </c>
      <c r="EU134">
        <v>2084595</v>
      </c>
      <c r="EV134">
        <v>62125054</v>
      </c>
      <c r="EW134">
        <f t="shared" si="114"/>
        <v>64209649</v>
      </c>
      <c r="EY134">
        <v>6426662.132556773</v>
      </c>
      <c r="EZ134">
        <f t="shared" si="115"/>
        <v>1285332.4265113547</v>
      </c>
      <c r="FA134">
        <f t="shared" si="116"/>
        <v>65494981.426511355</v>
      </c>
      <c r="FC134">
        <v>0.2</v>
      </c>
      <c r="FD134">
        <v>275926417.27109843</v>
      </c>
      <c r="FE134">
        <v>439182.8824327359</v>
      </c>
      <c r="FF134">
        <v>3936804577.7317824</v>
      </c>
      <c r="FG134">
        <v>1266962</v>
      </c>
      <c r="FH134">
        <v>31494437</v>
      </c>
      <c r="FI134">
        <f t="shared" si="117"/>
        <v>32761399</v>
      </c>
      <c r="FK134">
        <v>5430073.244288726</v>
      </c>
      <c r="FL134">
        <f t="shared" si="118"/>
        <v>1086014.648857745</v>
      </c>
      <c r="FM134">
        <f t="shared" si="119"/>
        <v>33847413.64885774</v>
      </c>
    </row>
    <row r="135" spans="3:169" ht="12.75">
      <c r="C135">
        <v>0.21</v>
      </c>
      <c r="D135">
        <v>291393385441.933</v>
      </c>
      <c r="E135">
        <v>973739567.862875</v>
      </c>
      <c r="F135">
        <v>511363634983.766</v>
      </c>
      <c r="G135">
        <v>2722000000</v>
      </c>
      <c r="H135">
        <v>22500000000</v>
      </c>
      <c r="I135">
        <f t="shared" si="71"/>
        <v>25222000000</v>
      </c>
      <c r="K135">
        <v>714285684.6428571</v>
      </c>
      <c r="L135">
        <f t="shared" si="72"/>
        <v>149999993.77499998</v>
      </c>
      <c r="M135">
        <f t="shared" si="73"/>
        <v>25371999993.775</v>
      </c>
      <c r="O135">
        <v>0.21</v>
      </c>
      <c r="P135">
        <v>57192640066.4571</v>
      </c>
      <c r="Q135">
        <v>182714477.793247</v>
      </c>
      <c r="R135">
        <v>117700623960.357</v>
      </c>
      <c r="S135">
        <v>508712526</v>
      </c>
      <c r="T135">
        <v>4708024958</v>
      </c>
      <c r="U135">
        <f t="shared" si="74"/>
        <v>5216737484</v>
      </c>
      <c r="W135">
        <v>158789648.08655334</v>
      </c>
      <c r="X135">
        <f t="shared" si="75"/>
        <v>33345826.0981762</v>
      </c>
      <c r="Y135">
        <f t="shared" si="76"/>
        <v>5250083310.098176</v>
      </c>
      <c r="AA135">
        <v>0.21</v>
      </c>
      <c r="AB135">
        <v>26110488402.892326</v>
      </c>
      <c r="AC135">
        <v>79927660.21306314</v>
      </c>
      <c r="AD135">
        <v>62440780810.03876</v>
      </c>
      <c r="AE135">
        <v>223535346</v>
      </c>
      <c r="AF135">
        <v>2310308890</v>
      </c>
      <c r="AG135">
        <f t="shared" si="77"/>
        <v>2533844236</v>
      </c>
      <c r="AI135">
        <v>81579001.98802291</v>
      </c>
      <c r="AJ135">
        <f t="shared" si="78"/>
        <v>17131590.41748481</v>
      </c>
      <c r="AK135">
        <f t="shared" si="79"/>
        <v>2550975826.4174848</v>
      </c>
      <c r="AM135">
        <v>0.21</v>
      </c>
      <c r="AN135">
        <v>14558852888.636045</v>
      </c>
      <c r="AO135">
        <v>42621690.3313192</v>
      </c>
      <c r="AP135">
        <v>40669153077.352905</v>
      </c>
      <c r="AQ135">
        <v>119783611</v>
      </c>
      <c r="AR135">
        <v>1423420358</v>
      </c>
      <c r="AS135">
        <f t="shared" si="81"/>
        <v>1543203969</v>
      </c>
      <c r="AU135">
        <v>51441107.725510456</v>
      </c>
      <c r="AV135">
        <f t="shared" si="82"/>
        <v>10802632.622357195</v>
      </c>
      <c r="AW135">
        <f t="shared" si="83"/>
        <v>1554006601.6223571</v>
      </c>
      <c r="AY135">
        <v>0.21</v>
      </c>
      <c r="AZ135">
        <v>8948838538.567528</v>
      </c>
      <c r="BA135">
        <v>25002667.895421125</v>
      </c>
      <c r="BB135">
        <v>29356395300.531467</v>
      </c>
      <c r="BC135">
        <v>69746861</v>
      </c>
      <c r="BD135">
        <v>968761045</v>
      </c>
      <c r="BE135">
        <f t="shared" si="85"/>
        <v>1038507906</v>
      </c>
      <c r="BG135">
        <v>35946174.46652921</v>
      </c>
      <c r="BH135">
        <f t="shared" si="86"/>
        <v>7548696.637971135</v>
      </c>
      <c r="BI135">
        <f t="shared" si="87"/>
        <v>1046056602.6379712</v>
      </c>
      <c r="BK135">
        <v>0.21</v>
      </c>
      <c r="BL135">
        <v>5814232630.810917</v>
      </c>
      <c r="BM135">
        <v>15468004.070525639</v>
      </c>
      <c r="BN135">
        <v>22519349759.492287</v>
      </c>
      <c r="BO135">
        <v>43376321</v>
      </c>
      <c r="BP135">
        <v>675580493</v>
      </c>
      <c r="BQ135">
        <f t="shared" si="89"/>
        <v>718956814</v>
      </c>
      <c r="BS135">
        <v>26701700.570213564</v>
      </c>
      <c r="BT135">
        <f t="shared" si="90"/>
        <v>5607357.119744848</v>
      </c>
      <c r="BU135">
        <f t="shared" si="91"/>
        <v>724564171.1197449</v>
      </c>
      <c r="BW135">
        <v>0.21</v>
      </c>
      <c r="BX135">
        <v>3907572859.308721</v>
      </c>
      <c r="BY135">
        <v>9873581.568520838</v>
      </c>
      <c r="BZ135">
        <v>17963887231.704277</v>
      </c>
      <c r="CA135">
        <v>27848417</v>
      </c>
      <c r="CB135">
        <v>485024955</v>
      </c>
      <c r="CC135">
        <f t="shared" si="93"/>
        <v>512873372</v>
      </c>
      <c r="CE135">
        <v>20644120.47439863</v>
      </c>
      <c r="CF135">
        <f t="shared" si="94"/>
        <v>4335265.299623713</v>
      </c>
      <c r="CG135">
        <f t="shared" si="95"/>
        <v>517208637.2996237</v>
      </c>
      <c r="CI135">
        <v>0.21</v>
      </c>
      <c r="CJ135">
        <v>2681489759.483802</v>
      </c>
      <c r="CK135">
        <v>6417323.5811567735</v>
      </c>
      <c r="CL135">
        <v>14706345607.38256</v>
      </c>
      <c r="CM135">
        <v>18215879</v>
      </c>
      <c r="CN135">
        <v>367658640</v>
      </c>
      <c r="CO135">
        <f t="shared" si="97"/>
        <v>385874519</v>
      </c>
      <c r="CQ135">
        <v>16409699.211673103</v>
      </c>
      <c r="CR135">
        <f t="shared" si="98"/>
        <v>3446036.834451352</v>
      </c>
      <c r="CS135">
        <f t="shared" si="99"/>
        <v>389320555.8344514</v>
      </c>
      <c r="CU135">
        <v>0.21</v>
      </c>
      <c r="CV135">
        <v>1862291442.2757006</v>
      </c>
      <c r="CW135">
        <v>4208044.186541391</v>
      </c>
      <c r="CX135">
        <v>12240383007.887611</v>
      </c>
      <c r="CY135">
        <v>11843439</v>
      </c>
      <c r="CZ135">
        <v>269288426</v>
      </c>
      <c r="DA135">
        <f t="shared" si="101"/>
        <v>281131865</v>
      </c>
      <c r="DC135">
        <v>13306310.910407212</v>
      </c>
      <c r="DD135">
        <f t="shared" si="102"/>
        <v>2794325.2911855145</v>
      </c>
      <c r="DE135">
        <f t="shared" si="103"/>
        <v>283926190.2911855</v>
      </c>
      <c r="DG135">
        <v>0.21</v>
      </c>
      <c r="DH135">
        <v>1299808781.904355</v>
      </c>
      <c r="DI135">
        <v>2763416.634004327</v>
      </c>
      <c r="DJ135">
        <v>10274310422.45355</v>
      </c>
      <c r="DK135">
        <v>7832671</v>
      </c>
      <c r="DL135">
        <v>195211898</v>
      </c>
      <c r="DM135">
        <f t="shared" si="105"/>
        <v>203044569</v>
      </c>
      <c r="DO135">
        <v>10948166.021051466</v>
      </c>
      <c r="DP135">
        <f t="shared" si="106"/>
        <v>2299114.864420808</v>
      </c>
      <c r="DQ135">
        <f t="shared" si="107"/>
        <v>205343683.8644208</v>
      </c>
      <c r="DS135">
        <v>0.21</v>
      </c>
      <c r="DT135">
        <v>905740821.941225</v>
      </c>
      <c r="DU135">
        <v>1804625.2164291083</v>
      </c>
      <c r="DV135">
        <v>8618775609.806866</v>
      </c>
      <c r="DW135">
        <v>5155866</v>
      </c>
      <c r="DX135">
        <v>129281634</v>
      </c>
      <c r="DY135">
        <f t="shared" si="108"/>
        <v>134437500</v>
      </c>
      <c r="EA135">
        <v>9104501.587054906</v>
      </c>
      <c r="EB135">
        <f t="shared" si="109"/>
        <v>1911945.3332815303</v>
      </c>
      <c r="EC135">
        <f t="shared" si="110"/>
        <v>136349445.33328152</v>
      </c>
      <c r="EE135">
        <v>0.21</v>
      </c>
      <c r="EF135">
        <v>625339155.5610839</v>
      </c>
      <c r="EG135">
        <v>1162406.840851802</v>
      </c>
      <c r="EH135">
        <v>7127334878.967089</v>
      </c>
      <c r="EI135">
        <v>3351094</v>
      </c>
      <c r="EJ135">
        <v>92655353</v>
      </c>
      <c r="EK135">
        <f t="shared" si="111"/>
        <v>96006447</v>
      </c>
      <c r="EM135">
        <v>7629458.166354525</v>
      </c>
      <c r="EN135">
        <f t="shared" si="112"/>
        <v>1602186.21493445</v>
      </c>
      <c r="EO135">
        <f t="shared" si="113"/>
        <v>97608633.21493445</v>
      </c>
      <c r="EQ135">
        <v>0.21</v>
      </c>
      <c r="ER135">
        <v>423246083.7607877</v>
      </c>
      <c r="ES135">
        <v>730207.1935094803</v>
      </c>
      <c r="ET135">
        <v>5647732192.3943815</v>
      </c>
      <c r="EU135">
        <v>2084595</v>
      </c>
      <c r="EV135">
        <v>62125054</v>
      </c>
      <c r="EW135">
        <f t="shared" si="114"/>
        <v>64209649</v>
      </c>
      <c r="EY135">
        <v>6426662.132556773</v>
      </c>
      <c r="EZ135">
        <f t="shared" si="115"/>
        <v>1349599.0478369223</v>
      </c>
      <c r="FA135">
        <f t="shared" si="116"/>
        <v>65559248.04783692</v>
      </c>
      <c r="FC135">
        <v>0.21</v>
      </c>
      <c r="FD135">
        <v>275926417.27109843</v>
      </c>
      <c r="FE135">
        <v>439182.8824327359</v>
      </c>
      <c r="FF135">
        <v>3936804577.7317824</v>
      </c>
      <c r="FG135">
        <v>1266962</v>
      </c>
      <c r="FH135">
        <v>31494437</v>
      </c>
      <c r="FI135">
        <f t="shared" si="117"/>
        <v>32761399</v>
      </c>
      <c r="FK135">
        <v>5430073.244288726</v>
      </c>
      <c r="FL135">
        <f t="shared" si="118"/>
        <v>1140315.3813006324</v>
      </c>
      <c r="FM135">
        <f t="shared" si="119"/>
        <v>33901714.381300636</v>
      </c>
    </row>
    <row r="136" spans="3:169" ht="12.75">
      <c r="C136">
        <v>0.22</v>
      </c>
      <c r="D136">
        <v>291393385441.933</v>
      </c>
      <c r="E136">
        <v>973739567.862875</v>
      </c>
      <c r="F136">
        <v>511363634983.766</v>
      </c>
      <c r="G136">
        <v>2722000000</v>
      </c>
      <c r="H136">
        <v>22500000000</v>
      </c>
      <c r="I136">
        <f t="shared" si="71"/>
        <v>25222000000</v>
      </c>
      <c r="K136">
        <v>714285684.6428571</v>
      </c>
      <c r="L136">
        <f t="shared" si="72"/>
        <v>157142850.62142855</v>
      </c>
      <c r="M136">
        <f t="shared" si="73"/>
        <v>25379142850.62143</v>
      </c>
      <c r="O136">
        <v>0.22</v>
      </c>
      <c r="P136">
        <v>57192640066.4571</v>
      </c>
      <c r="Q136">
        <v>182714477.793247</v>
      </c>
      <c r="R136">
        <v>117700623960.357</v>
      </c>
      <c r="S136">
        <v>508712526</v>
      </c>
      <c r="T136">
        <v>4708024958</v>
      </c>
      <c r="U136">
        <f t="shared" si="74"/>
        <v>5216737484</v>
      </c>
      <c r="W136">
        <v>158789648.08655334</v>
      </c>
      <c r="X136">
        <f t="shared" si="75"/>
        <v>34933722.579041734</v>
      </c>
      <c r="Y136">
        <f t="shared" si="76"/>
        <v>5251671206.5790415</v>
      </c>
      <c r="AA136">
        <v>0.22</v>
      </c>
      <c r="AB136">
        <v>26110488402.892326</v>
      </c>
      <c r="AC136">
        <v>79927660.21306314</v>
      </c>
      <c r="AD136">
        <v>62440780810.03876</v>
      </c>
      <c r="AE136">
        <v>223535346</v>
      </c>
      <c r="AF136">
        <v>2310308890</v>
      </c>
      <c r="AG136">
        <f t="shared" si="77"/>
        <v>2533844236</v>
      </c>
      <c r="AI136">
        <v>81579001.98802291</v>
      </c>
      <c r="AJ136">
        <f t="shared" si="78"/>
        <v>17947380.43736504</v>
      </c>
      <c r="AK136">
        <f t="shared" si="79"/>
        <v>2551791616.437365</v>
      </c>
      <c r="AM136">
        <v>0.22</v>
      </c>
      <c r="AN136">
        <v>14558852888.636045</v>
      </c>
      <c r="AO136">
        <v>42621690.3313192</v>
      </c>
      <c r="AP136">
        <v>40669153077.352905</v>
      </c>
      <c r="AQ136">
        <v>119783611</v>
      </c>
      <c r="AR136">
        <v>1423420358</v>
      </c>
      <c r="AS136">
        <f t="shared" si="81"/>
        <v>1543203969</v>
      </c>
      <c r="AU136">
        <v>51441107.725510456</v>
      </c>
      <c r="AV136">
        <f t="shared" si="82"/>
        <v>11317043.6996123</v>
      </c>
      <c r="AW136">
        <f t="shared" si="83"/>
        <v>1554521012.6996124</v>
      </c>
      <c r="AY136">
        <v>0.22</v>
      </c>
      <c r="AZ136">
        <v>8948838538.567528</v>
      </c>
      <c r="BA136">
        <v>25002667.895421125</v>
      </c>
      <c r="BB136">
        <v>29356395300.531467</v>
      </c>
      <c r="BC136">
        <v>69746861</v>
      </c>
      <c r="BD136">
        <v>968761045</v>
      </c>
      <c r="BE136">
        <f t="shared" si="85"/>
        <v>1038507906</v>
      </c>
      <c r="BG136">
        <v>35946174.46652921</v>
      </c>
      <c r="BH136">
        <f t="shared" si="86"/>
        <v>7908158.382636427</v>
      </c>
      <c r="BI136">
        <f t="shared" si="87"/>
        <v>1046416064.3826364</v>
      </c>
      <c r="BK136">
        <v>0.22</v>
      </c>
      <c r="BL136">
        <v>5814232630.810917</v>
      </c>
      <c r="BM136">
        <v>15468004.070525639</v>
      </c>
      <c r="BN136">
        <v>22519349759.492287</v>
      </c>
      <c r="BO136">
        <v>43376321</v>
      </c>
      <c r="BP136">
        <v>675580493</v>
      </c>
      <c r="BQ136">
        <f t="shared" si="89"/>
        <v>718956814</v>
      </c>
      <c r="BS136">
        <v>26701700.570213564</v>
      </c>
      <c r="BT136">
        <f t="shared" si="90"/>
        <v>5874374.125446984</v>
      </c>
      <c r="BU136">
        <f t="shared" si="91"/>
        <v>724831188.125447</v>
      </c>
      <c r="BW136">
        <v>0.22</v>
      </c>
      <c r="BX136">
        <v>3907572859.308721</v>
      </c>
      <c r="BY136">
        <v>9873581.568520838</v>
      </c>
      <c r="BZ136">
        <v>17963887231.704277</v>
      </c>
      <c r="CA136">
        <v>27848417</v>
      </c>
      <c r="CB136">
        <v>485024955</v>
      </c>
      <c r="CC136">
        <f t="shared" si="93"/>
        <v>512873372</v>
      </c>
      <c r="CE136">
        <v>20644120.47439863</v>
      </c>
      <c r="CF136">
        <f t="shared" si="94"/>
        <v>4541706.504367699</v>
      </c>
      <c r="CG136">
        <f t="shared" si="95"/>
        <v>517415078.5043677</v>
      </c>
      <c r="CI136">
        <v>0.22</v>
      </c>
      <c r="CJ136">
        <v>2681489759.483802</v>
      </c>
      <c r="CK136">
        <v>6417323.5811567735</v>
      </c>
      <c r="CL136">
        <v>14706345607.38256</v>
      </c>
      <c r="CM136">
        <v>18215879</v>
      </c>
      <c r="CN136">
        <v>367658640</v>
      </c>
      <c r="CO136">
        <f t="shared" si="97"/>
        <v>385874519</v>
      </c>
      <c r="CQ136">
        <v>16409699.211673103</v>
      </c>
      <c r="CR136">
        <f t="shared" si="98"/>
        <v>3610133.826568083</v>
      </c>
      <c r="CS136">
        <f t="shared" si="99"/>
        <v>389484652.82656807</v>
      </c>
      <c r="CU136">
        <v>0.22</v>
      </c>
      <c r="CV136">
        <v>1862291442.2757006</v>
      </c>
      <c r="CW136">
        <v>4208044.186541391</v>
      </c>
      <c r="CX136">
        <v>12240383007.887611</v>
      </c>
      <c r="CY136">
        <v>11843439</v>
      </c>
      <c r="CZ136">
        <v>269288426</v>
      </c>
      <c r="DA136">
        <f t="shared" si="101"/>
        <v>281131865</v>
      </c>
      <c r="DC136">
        <v>13306310.910407212</v>
      </c>
      <c r="DD136">
        <f t="shared" si="102"/>
        <v>2927388.4002895867</v>
      </c>
      <c r="DE136">
        <f t="shared" si="103"/>
        <v>284059253.4002896</v>
      </c>
      <c r="DG136">
        <v>0.22</v>
      </c>
      <c r="DH136">
        <v>1299808781.904355</v>
      </c>
      <c r="DI136">
        <v>2763416.634004327</v>
      </c>
      <c r="DJ136">
        <v>10274310422.45355</v>
      </c>
      <c r="DK136">
        <v>7832671</v>
      </c>
      <c r="DL136">
        <v>195211898</v>
      </c>
      <c r="DM136">
        <f t="shared" si="105"/>
        <v>203044569</v>
      </c>
      <c r="DO136">
        <v>10948166.021051466</v>
      </c>
      <c r="DP136">
        <f t="shared" si="106"/>
        <v>2408596.524631323</v>
      </c>
      <c r="DQ136">
        <f t="shared" si="107"/>
        <v>205453165.52463132</v>
      </c>
      <c r="DS136">
        <v>0.22</v>
      </c>
      <c r="DT136">
        <v>905740821.941225</v>
      </c>
      <c r="DU136">
        <v>1804625.2164291083</v>
      </c>
      <c r="DV136">
        <v>8618775609.806866</v>
      </c>
      <c r="DW136">
        <v>5155866</v>
      </c>
      <c r="DX136">
        <v>129281634</v>
      </c>
      <c r="DY136">
        <f t="shared" si="108"/>
        <v>134437500</v>
      </c>
      <c r="EA136">
        <v>9104501.587054906</v>
      </c>
      <c r="EB136">
        <f t="shared" si="109"/>
        <v>2002990.3491520793</v>
      </c>
      <c r="EC136">
        <f t="shared" si="110"/>
        <v>136440490.3491521</v>
      </c>
      <c r="EE136">
        <v>0.22</v>
      </c>
      <c r="EF136">
        <v>625339155.5610839</v>
      </c>
      <c r="EG136">
        <v>1162406.840851802</v>
      </c>
      <c r="EH136">
        <v>7127334878.967089</v>
      </c>
      <c r="EI136">
        <v>3351094</v>
      </c>
      <c r="EJ136">
        <v>92655353</v>
      </c>
      <c r="EK136">
        <f t="shared" si="111"/>
        <v>96006447</v>
      </c>
      <c r="EM136">
        <v>7629458.166354525</v>
      </c>
      <c r="EN136">
        <f t="shared" si="112"/>
        <v>1678480.7965979956</v>
      </c>
      <c r="EO136">
        <f t="shared" si="113"/>
        <v>97684927.796598</v>
      </c>
      <c r="EQ136">
        <v>0.22</v>
      </c>
      <c r="ER136">
        <v>423246083.7607877</v>
      </c>
      <c r="ES136">
        <v>730207.1935094803</v>
      </c>
      <c r="ET136">
        <v>5647732192.3943815</v>
      </c>
      <c r="EU136">
        <v>2084595</v>
      </c>
      <c r="EV136">
        <v>62125054</v>
      </c>
      <c r="EW136">
        <f t="shared" si="114"/>
        <v>64209649</v>
      </c>
      <c r="EY136">
        <v>6426662.132556773</v>
      </c>
      <c r="EZ136">
        <f t="shared" si="115"/>
        <v>1413865.66916249</v>
      </c>
      <c r="FA136">
        <f t="shared" si="116"/>
        <v>65623514.66916249</v>
      </c>
      <c r="FC136">
        <v>0.22</v>
      </c>
      <c r="FD136">
        <v>275926417.27109843</v>
      </c>
      <c r="FE136">
        <v>439182.8824327359</v>
      </c>
      <c r="FF136">
        <v>3936804577.7317824</v>
      </c>
      <c r="FG136">
        <v>1266962</v>
      </c>
      <c r="FH136">
        <v>31494437</v>
      </c>
      <c r="FI136">
        <f t="shared" si="117"/>
        <v>32761399</v>
      </c>
      <c r="FK136">
        <v>5430073.244288726</v>
      </c>
      <c r="FL136">
        <f t="shared" si="118"/>
        <v>1194616.1137435196</v>
      </c>
      <c r="FM136">
        <f t="shared" si="119"/>
        <v>33956015.11374352</v>
      </c>
    </row>
    <row r="137" spans="3:169" ht="12.75">
      <c r="C137">
        <v>0.23</v>
      </c>
      <c r="D137">
        <v>291393385441.933</v>
      </c>
      <c r="E137">
        <v>973739567.862875</v>
      </c>
      <c r="F137">
        <v>511363634983.766</v>
      </c>
      <c r="G137">
        <v>2722000000</v>
      </c>
      <c r="H137">
        <v>22500000000</v>
      </c>
      <c r="I137">
        <f t="shared" si="71"/>
        <v>25222000000</v>
      </c>
      <c r="K137">
        <v>714285684.6428571</v>
      </c>
      <c r="L137">
        <f t="shared" si="72"/>
        <v>164285707.46785712</v>
      </c>
      <c r="M137">
        <f t="shared" si="73"/>
        <v>25386285707.467857</v>
      </c>
      <c r="O137">
        <v>0.23</v>
      </c>
      <c r="P137">
        <v>57192640066.4571</v>
      </c>
      <c r="Q137">
        <v>182714477.793247</v>
      </c>
      <c r="R137">
        <v>117700623960.357</v>
      </c>
      <c r="S137">
        <v>508712526</v>
      </c>
      <c r="T137">
        <v>4708024958</v>
      </c>
      <c r="U137">
        <f t="shared" si="74"/>
        <v>5216737484</v>
      </c>
      <c r="W137">
        <v>158789648.08655334</v>
      </c>
      <c r="X137">
        <f t="shared" si="75"/>
        <v>36521619.059907265</v>
      </c>
      <c r="Y137">
        <f t="shared" si="76"/>
        <v>5253259103.059907</v>
      </c>
      <c r="AA137">
        <v>0.23</v>
      </c>
      <c r="AB137">
        <v>26110488402.892326</v>
      </c>
      <c r="AC137">
        <v>79927660.21306314</v>
      </c>
      <c r="AD137">
        <v>62440780810.03876</v>
      </c>
      <c r="AE137">
        <v>223535346</v>
      </c>
      <c r="AF137">
        <v>2310308890</v>
      </c>
      <c r="AG137">
        <f t="shared" si="77"/>
        <v>2533844236</v>
      </c>
      <c r="AI137">
        <v>81579001.98802291</v>
      </c>
      <c r="AJ137">
        <f t="shared" si="78"/>
        <v>18763170.457245268</v>
      </c>
      <c r="AK137">
        <f t="shared" si="79"/>
        <v>2552607406.4572453</v>
      </c>
      <c r="AM137">
        <v>0.23</v>
      </c>
      <c r="AN137">
        <v>14558852888.636045</v>
      </c>
      <c r="AO137">
        <v>42621690.3313192</v>
      </c>
      <c r="AP137">
        <v>40669153077.352905</v>
      </c>
      <c r="AQ137">
        <v>119783611</v>
      </c>
      <c r="AR137">
        <v>1423420358</v>
      </c>
      <c r="AS137">
        <f t="shared" si="81"/>
        <v>1543203969</v>
      </c>
      <c r="AU137">
        <v>51441107.725510456</v>
      </c>
      <c r="AV137">
        <f t="shared" si="82"/>
        <v>11831454.776867405</v>
      </c>
      <c r="AW137">
        <f t="shared" si="83"/>
        <v>1555035423.7768674</v>
      </c>
      <c r="AY137">
        <v>0.23</v>
      </c>
      <c r="AZ137">
        <v>8948838538.567528</v>
      </c>
      <c r="BA137">
        <v>25002667.895421125</v>
      </c>
      <c r="BB137">
        <v>29356395300.531467</v>
      </c>
      <c r="BC137">
        <v>69746861</v>
      </c>
      <c r="BD137">
        <v>968761045</v>
      </c>
      <c r="BE137">
        <f t="shared" si="85"/>
        <v>1038507906</v>
      </c>
      <c r="BG137">
        <v>35946174.46652921</v>
      </c>
      <c r="BH137">
        <f t="shared" si="86"/>
        <v>8267620.127301719</v>
      </c>
      <c r="BI137">
        <f t="shared" si="87"/>
        <v>1046775526.1273017</v>
      </c>
      <c r="BK137">
        <v>0.23</v>
      </c>
      <c r="BL137">
        <v>5814232630.810917</v>
      </c>
      <c r="BM137">
        <v>15468004.070525639</v>
      </c>
      <c r="BN137">
        <v>22519349759.492287</v>
      </c>
      <c r="BO137">
        <v>43376321</v>
      </c>
      <c r="BP137">
        <v>675580493</v>
      </c>
      <c r="BQ137">
        <f t="shared" si="89"/>
        <v>718956814</v>
      </c>
      <c r="BS137">
        <v>26701700.570213564</v>
      </c>
      <c r="BT137">
        <f t="shared" si="90"/>
        <v>6141391.13114912</v>
      </c>
      <c r="BU137">
        <f t="shared" si="91"/>
        <v>725098205.1311492</v>
      </c>
      <c r="BW137">
        <v>0.23</v>
      </c>
      <c r="BX137">
        <v>3907572859.308721</v>
      </c>
      <c r="BY137">
        <v>9873581.568520838</v>
      </c>
      <c r="BZ137">
        <v>17963887231.704277</v>
      </c>
      <c r="CA137">
        <v>27848417</v>
      </c>
      <c r="CB137">
        <v>485024955</v>
      </c>
      <c r="CC137">
        <f t="shared" si="93"/>
        <v>512873372</v>
      </c>
      <c r="CE137">
        <v>20644120.47439863</v>
      </c>
      <c r="CF137">
        <f t="shared" si="94"/>
        <v>4748147.709111686</v>
      </c>
      <c r="CG137">
        <f t="shared" si="95"/>
        <v>517621519.7091117</v>
      </c>
      <c r="CI137">
        <v>0.23</v>
      </c>
      <c r="CJ137">
        <v>2681489759.483802</v>
      </c>
      <c r="CK137">
        <v>6417323.5811567735</v>
      </c>
      <c r="CL137">
        <v>14706345607.38256</v>
      </c>
      <c r="CM137">
        <v>18215879</v>
      </c>
      <c r="CN137">
        <v>367658640</v>
      </c>
      <c r="CO137">
        <f t="shared" si="97"/>
        <v>385874519</v>
      </c>
      <c r="CQ137">
        <v>16409699.211673103</v>
      </c>
      <c r="CR137">
        <f t="shared" si="98"/>
        <v>3774230.818684814</v>
      </c>
      <c r="CS137">
        <f t="shared" si="99"/>
        <v>389648749.8186848</v>
      </c>
      <c r="CU137">
        <v>0.23</v>
      </c>
      <c r="CV137">
        <v>1862291442.2757006</v>
      </c>
      <c r="CW137">
        <v>4208044.186541391</v>
      </c>
      <c r="CX137">
        <v>12240383007.887611</v>
      </c>
      <c r="CY137">
        <v>11843439</v>
      </c>
      <c r="CZ137">
        <v>269288426</v>
      </c>
      <c r="DA137">
        <f t="shared" si="101"/>
        <v>281131865</v>
      </c>
      <c r="DC137">
        <v>13306310.910407212</v>
      </c>
      <c r="DD137">
        <f t="shared" si="102"/>
        <v>3060451.509393659</v>
      </c>
      <c r="DE137">
        <f t="shared" si="103"/>
        <v>284192316.50939363</v>
      </c>
      <c r="DG137">
        <v>0.23</v>
      </c>
      <c r="DH137">
        <v>1299808781.904355</v>
      </c>
      <c r="DI137">
        <v>2763416.634004327</v>
      </c>
      <c r="DJ137">
        <v>10274310422.45355</v>
      </c>
      <c r="DK137">
        <v>7832671</v>
      </c>
      <c r="DL137">
        <v>195211898</v>
      </c>
      <c r="DM137">
        <f t="shared" si="105"/>
        <v>203044569</v>
      </c>
      <c r="DO137">
        <v>10948166.021051466</v>
      </c>
      <c r="DP137">
        <f t="shared" si="106"/>
        <v>2518078.1848418373</v>
      </c>
      <c r="DQ137">
        <f t="shared" si="107"/>
        <v>205562647.18484184</v>
      </c>
      <c r="DS137">
        <v>0.23</v>
      </c>
      <c r="DT137">
        <v>905740821.941225</v>
      </c>
      <c r="DU137">
        <v>1804625.2164291083</v>
      </c>
      <c r="DV137">
        <v>8618775609.806866</v>
      </c>
      <c r="DW137">
        <v>5155866</v>
      </c>
      <c r="DX137">
        <v>129281634</v>
      </c>
      <c r="DY137">
        <f t="shared" si="108"/>
        <v>134437500</v>
      </c>
      <c r="EA137">
        <v>9104501.587054906</v>
      </c>
      <c r="EB137">
        <f t="shared" si="109"/>
        <v>2094035.3650226286</v>
      </c>
      <c r="EC137">
        <f t="shared" si="110"/>
        <v>136531535.36502263</v>
      </c>
      <c r="EE137">
        <v>0.23</v>
      </c>
      <c r="EF137">
        <v>625339155.5610839</v>
      </c>
      <c r="EG137">
        <v>1162406.840851802</v>
      </c>
      <c r="EH137">
        <v>7127334878.967089</v>
      </c>
      <c r="EI137">
        <v>3351094</v>
      </c>
      <c r="EJ137">
        <v>92655353</v>
      </c>
      <c r="EK137">
        <f t="shared" si="111"/>
        <v>96006447</v>
      </c>
      <c r="EM137">
        <v>7629458.166354525</v>
      </c>
      <c r="EN137">
        <f t="shared" si="112"/>
        <v>1754775.3782615408</v>
      </c>
      <c r="EO137">
        <f t="shared" si="113"/>
        <v>97761222.37826154</v>
      </c>
      <c r="EQ137">
        <v>0.23</v>
      </c>
      <c r="ER137">
        <v>423246083.7607877</v>
      </c>
      <c r="ES137">
        <v>730207.1935094803</v>
      </c>
      <c r="ET137">
        <v>5647732192.3943815</v>
      </c>
      <c r="EU137">
        <v>2084595</v>
      </c>
      <c r="EV137">
        <v>62125054</v>
      </c>
      <c r="EW137">
        <f t="shared" si="114"/>
        <v>64209649</v>
      </c>
      <c r="EY137">
        <v>6426662.132556773</v>
      </c>
      <c r="EZ137">
        <f t="shared" si="115"/>
        <v>1478132.2904880578</v>
      </c>
      <c r="FA137">
        <f t="shared" si="116"/>
        <v>65687781.29048806</v>
      </c>
      <c r="FC137">
        <v>0.23</v>
      </c>
      <c r="FD137">
        <v>275926417.27109843</v>
      </c>
      <c r="FE137">
        <v>439182.8824327359</v>
      </c>
      <c r="FF137">
        <v>3936804577.7317824</v>
      </c>
      <c r="FG137">
        <v>1266962</v>
      </c>
      <c r="FH137">
        <v>31494437</v>
      </c>
      <c r="FI137">
        <f t="shared" si="117"/>
        <v>32761399</v>
      </c>
      <c r="FK137">
        <v>5430073.244288726</v>
      </c>
      <c r="FL137">
        <f t="shared" si="118"/>
        <v>1248916.846186407</v>
      </c>
      <c r="FM137">
        <f t="shared" si="119"/>
        <v>34010315.84618641</v>
      </c>
    </row>
    <row r="138" spans="3:169" ht="12.75">
      <c r="C138">
        <v>0.24</v>
      </c>
      <c r="D138">
        <v>291393385441.933</v>
      </c>
      <c r="E138">
        <v>973739567.862875</v>
      </c>
      <c r="F138">
        <v>511363634983.766</v>
      </c>
      <c r="G138">
        <v>2722000000</v>
      </c>
      <c r="H138">
        <v>22500000000</v>
      </c>
      <c r="I138">
        <f t="shared" si="71"/>
        <v>25222000000</v>
      </c>
      <c r="K138">
        <v>714285684.6428571</v>
      </c>
      <c r="L138">
        <f t="shared" si="72"/>
        <v>171428564.3142857</v>
      </c>
      <c r="M138">
        <f t="shared" si="73"/>
        <v>25393428564.314285</v>
      </c>
      <c r="O138">
        <v>0.24</v>
      </c>
      <c r="P138">
        <v>57192640066.4571</v>
      </c>
      <c r="Q138">
        <v>182714477.793247</v>
      </c>
      <c r="R138">
        <v>117700623960.357</v>
      </c>
      <c r="S138">
        <v>508712526</v>
      </c>
      <c r="T138">
        <v>4708024958</v>
      </c>
      <c r="U138">
        <f t="shared" si="74"/>
        <v>5216737484</v>
      </c>
      <c r="W138">
        <v>158789648.08655334</v>
      </c>
      <c r="X138">
        <f t="shared" si="75"/>
        <v>38109515.540772796</v>
      </c>
      <c r="Y138">
        <f t="shared" si="76"/>
        <v>5254846999.540772</v>
      </c>
      <c r="AA138">
        <v>0.24</v>
      </c>
      <c r="AB138">
        <v>26110488402.892326</v>
      </c>
      <c r="AC138">
        <v>79927660.21306314</v>
      </c>
      <c r="AD138">
        <v>62440780810.03876</v>
      </c>
      <c r="AE138">
        <v>223535346</v>
      </c>
      <c r="AF138">
        <v>2310308890</v>
      </c>
      <c r="AG138">
        <f t="shared" si="77"/>
        <v>2533844236</v>
      </c>
      <c r="AI138">
        <v>81579001.98802291</v>
      </c>
      <c r="AJ138">
        <f t="shared" si="78"/>
        <v>19578960.477125496</v>
      </c>
      <c r="AK138">
        <f t="shared" si="79"/>
        <v>2553423196.4771256</v>
      </c>
      <c r="AM138">
        <v>0.24</v>
      </c>
      <c r="AN138">
        <v>14558852888.636045</v>
      </c>
      <c r="AO138">
        <v>42621690.3313192</v>
      </c>
      <c r="AP138">
        <v>40669153077.352905</v>
      </c>
      <c r="AQ138">
        <v>119783611</v>
      </c>
      <c r="AR138">
        <v>1423420358</v>
      </c>
      <c r="AS138">
        <f t="shared" si="81"/>
        <v>1543203969</v>
      </c>
      <c r="AU138">
        <v>51441107.725510456</v>
      </c>
      <c r="AV138">
        <f t="shared" si="82"/>
        <v>12345865.854122508</v>
      </c>
      <c r="AW138">
        <f t="shared" si="83"/>
        <v>1555549834.8541224</v>
      </c>
      <c r="AY138">
        <v>0.24</v>
      </c>
      <c r="AZ138">
        <v>8948838538.567528</v>
      </c>
      <c r="BA138">
        <v>25002667.895421125</v>
      </c>
      <c r="BB138">
        <v>29356395300.531467</v>
      </c>
      <c r="BC138">
        <v>69746861</v>
      </c>
      <c r="BD138">
        <v>968761045</v>
      </c>
      <c r="BE138">
        <f t="shared" si="85"/>
        <v>1038507906</v>
      </c>
      <c r="BG138">
        <v>35946174.46652921</v>
      </c>
      <c r="BH138">
        <f t="shared" si="86"/>
        <v>8627081.87196701</v>
      </c>
      <c r="BI138">
        <f t="shared" si="87"/>
        <v>1047134987.871967</v>
      </c>
      <c r="BK138">
        <v>0.24</v>
      </c>
      <c r="BL138">
        <v>5814232630.810917</v>
      </c>
      <c r="BM138">
        <v>15468004.070525639</v>
      </c>
      <c r="BN138">
        <v>22519349759.492287</v>
      </c>
      <c r="BO138">
        <v>43376321</v>
      </c>
      <c r="BP138">
        <v>675580493</v>
      </c>
      <c r="BQ138">
        <f t="shared" si="89"/>
        <v>718956814</v>
      </c>
      <c r="BS138">
        <v>26701700.570213564</v>
      </c>
      <c r="BT138">
        <f t="shared" si="90"/>
        <v>6408408.136851255</v>
      </c>
      <c r="BU138">
        <f t="shared" si="91"/>
        <v>725365222.1368513</v>
      </c>
      <c r="BW138">
        <v>0.24</v>
      </c>
      <c r="BX138">
        <v>3907572859.308721</v>
      </c>
      <c r="BY138">
        <v>9873581.568520838</v>
      </c>
      <c r="BZ138">
        <v>17963887231.704277</v>
      </c>
      <c r="CA138">
        <v>27848417</v>
      </c>
      <c r="CB138">
        <v>485024955</v>
      </c>
      <c r="CC138">
        <f t="shared" si="93"/>
        <v>512873372</v>
      </c>
      <c r="CE138">
        <v>20644120.47439863</v>
      </c>
      <c r="CF138">
        <f t="shared" si="94"/>
        <v>4954588.913855671</v>
      </c>
      <c r="CG138">
        <f t="shared" si="95"/>
        <v>517827960.9138557</v>
      </c>
      <c r="CI138">
        <v>0.24</v>
      </c>
      <c r="CJ138">
        <v>2681489759.483802</v>
      </c>
      <c r="CK138">
        <v>6417323.5811567735</v>
      </c>
      <c r="CL138">
        <v>14706345607.38256</v>
      </c>
      <c r="CM138">
        <v>18215879</v>
      </c>
      <c r="CN138">
        <v>367658640</v>
      </c>
      <c r="CO138">
        <f t="shared" si="97"/>
        <v>385874519</v>
      </c>
      <c r="CQ138">
        <v>16409699.211673103</v>
      </c>
      <c r="CR138">
        <f t="shared" si="98"/>
        <v>3938327.8108015447</v>
      </c>
      <c r="CS138">
        <f t="shared" si="99"/>
        <v>389812846.81080157</v>
      </c>
      <c r="CU138">
        <v>0.24</v>
      </c>
      <c r="CV138">
        <v>1862291442.2757006</v>
      </c>
      <c r="CW138">
        <v>4208044.186541391</v>
      </c>
      <c r="CX138">
        <v>12240383007.887611</v>
      </c>
      <c r="CY138">
        <v>11843439</v>
      </c>
      <c r="CZ138">
        <v>269288426</v>
      </c>
      <c r="DA138">
        <f t="shared" si="101"/>
        <v>281131865</v>
      </c>
      <c r="DC138">
        <v>13306310.910407212</v>
      </c>
      <c r="DD138">
        <f t="shared" si="102"/>
        <v>3193514.6184977307</v>
      </c>
      <c r="DE138">
        <f t="shared" si="103"/>
        <v>284325379.6184977</v>
      </c>
      <c r="DG138">
        <v>0.24</v>
      </c>
      <c r="DH138">
        <v>1299808781.904355</v>
      </c>
      <c r="DI138">
        <v>2763416.634004327</v>
      </c>
      <c r="DJ138">
        <v>10274310422.45355</v>
      </c>
      <c r="DK138">
        <v>7832671</v>
      </c>
      <c r="DL138">
        <v>195211898</v>
      </c>
      <c r="DM138">
        <f t="shared" si="105"/>
        <v>203044569</v>
      </c>
      <c r="DO138">
        <v>10948166.021051466</v>
      </c>
      <c r="DP138">
        <f t="shared" si="106"/>
        <v>2627559.8450523517</v>
      </c>
      <c r="DQ138">
        <f t="shared" si="107"/>
        <v>205672128.84505236</v>
      </c>
      <c r="DS138">
        <v>0.24</v>
      </c>
      <c r="DT138">
        <v>905740821.941225</v>
      </c>
      <c r="DU138">
        <v>1804625.2164291083</v>
      </c>
      <c r="DV138">
        <v>8618775609.806866</v>
      </c>
      <c r="DW138">
        <v>5155866</v>
      </c>
      <c r="DX138">
        <v>129281634</v>
      </c>
      <c r="DY138">
        <f t="shared" si="108"/>
        <v>134437500</v>
      </c>
      <c r="EA138">
        <v>9104501.587054906</v>
      </c>
      <c r="EB138">
        <f t="shared" si="109"/>
        <v>2185080.3808931774</v>
      </c>
      <c r="EC138">
        <f t="shared" si="110"/>
        <v>136622580.38089317</v>
      </c>
      <c r="EE138">
        <v>0.24</v>
      </c>
      <c r="EF138">
        <v>625339155.5610839</v>
      </c>
      <c r="EG138">
        <v>1162406.840851802</v>
      </c>
      <c r="EH138">
        <v>7127334878.967089</v>
      </c>
      <c r="EI138">
        <v>3351094</v>
      </c>
      <c r="EJ138">
        <v>92655353</v>
      </c>
      <c r="EK138">
        <f t="shared" si="111"/>
        <v>96006447</v>
      </c>
      <c r="EM138">
        <v>7629458.166354525</v>
      </c>
      <c r="EN138">
        <f t="shared" si="112"/>
        <v>1831069.959925086</v>
      </c>
      <c r="EO138">
        <f t="shared" si="113"/>
        <v>97837516.95992509</v>
      </c>
      <c r="EQ138">
        <v>0.24</v>
      </c>
      <c r="ER138">
        <v>423246083.7607877</v>
      </c>
      <c r="ES138">
        <v>730207.1935094803</v>
      </c>
      <c r="ET138">
        <v>5647732192.3943815</v>
      </c>
      <c r="EU138">
        <v>2084595</v>
      </c>
      <c r="EV138">
        <v>62125054</v>
      </c>
      <c r="EW138">
        <f t="shared" si="114"/>
        <v>64209649</v>
      </c>
      <c r="EY138">
        <v>6426662.132556773</v>
      </c>
      <c r="EZ138">
        <f t="shared" si="115"/>
        <v>1542398.9118136254</v>
      </c>
      <c r="FA138">
        <f t="shared" si="116"/>
        <v>65752047.911813624</v>
      </c>
      <c r="FC138">
        <v>0.24</v>
      </c>
      <c r="FD138">
        <v>275926417.27109843</v>
      </c>
      <c r="FE138">
        <v>439182.8824327359</v>
      </c>
      <c r="FF138">
        <v>3936804577.7317824</v>
      </c>
      <c r="FG138">
        <v>1266962</v>
      </c>
      <c r="FH138">
        <v>31494437</v>
      </c>
      <c r="FI138">
        <f t="shared" si="117"/>
        <v>32761399</v>
      </c>
      <c r="FK138">
        <v>5430073.244288726</v>
      </c>
      <c r="FL138">
        <f t="shared" si="118"/>
        <v>1303217.5786292942</v>
      </c>
      <c r="FM138">
        <f t="shared" si="119"/>
        <v>34064616.57862929</v>
      </c>
    </row>
    <row r="139" spans="3:169" ht="12.75">
      <c r="C139">
        <v>0.25</v>
      </c>
      <c r="D139">
        <v>291393385441.933</v>
      </c>
      <c r="E139">
        <v>973739567.862875</v>
      </c>
      <c r="F139">
        <v>511363634983.766</v>
      </c>
      <c r="G139">
        <v>2722000000</v>
      </c>
      <c r="H139">
        <v>22500000000</v>
      </c>
      <c r="I139">
        <f t="shared" si="71"/>
        <v>25222000000</v>
      </c>
      <c r="K139">
        <v>714285684.6428571</v>
      </c>
      <c r="L139">
        <f t="shared" si="72"/>
        <v>178571421.16071427</v>
      </c>
      <c r="M139">
        <f t="shared" si="73"/>
        <v>25400571421.160713</v>
      </c>
      <c r="O139">
        <v>0.25</v>
      </c>
      <c r="P139">
        <v>57192640066.4571</v>
      </c>
      <c r="Q139">
        <v>182714477.793247</v>
      </c>
      <c r="R139">
        <v>117700623960.357</v>
      </c>
      <c r="S139">
        <v>508712526</v>
      </c>
      <c r="T139">
        <v>4708024958</v>
      </c>
      <c r="U139">
        <f t="shared" si="74"/>
        <v>5216737484</v>
      </c>
      <c r="W139">
        <v>158789648.08655334</v>
      </c>
      <c r="X139">
        <f t="shared" si="75"/>
        <v>39697412.021638334</v>
      </c>
      <c r="Y139">
        <f t="shared" si="76"/>
        <v>5256434896.021638</v>
      </c>
      <c r="AA139">
        <v>0.25</v>
      </c>
      <c r="AB139">
        <v>26110488402.892326</v>
      </c>
      <c r="AC139">
        <v>79927660.21306314</v>
      </c>
      <c r="AD139">
        <v>62440780810.03876</v>
      </c>
      <c r="AE139">
        <v>223535346</v>
      </c>
      <c r="AF139">
        <v>2310308890</v>
      </c>
      <c r="AG139">
        <f t="shared" si="77"/>
        <v>2533844236</v>
      </c>
      <c r="AI139">
        <v>81579001.98802291</v>
      </c>
      <c r="AJ139">
        <f t="shared" si="78"/>
        <v>20394750.497005727</v>
      </c>
      <c r="AK139">
        <f t="shared" si="79"/>
        <v>2554238986.497006</v>
      </c>
      <c r="AM139">
        <v>0.25</v>
      </c>
      <c r="AN139">
        <v>14558852888.636045</v>
      </c>
      <c r="AO139">
        <v>42621690.3313192</v>
      </c>
      <c r="AP139">
        <v>40669153077.352905</v>
      </c>
      <c r="AQ139">
        <v>119783611</v>
      </c>
      <c r="AR139">
        <v>1423420358</v>
      </c>
      <c r="AS139">
        <f t="shared" si="81"/>
        <v>1543203969</v>
      </c>
      <c r="AU139">
        <v>51441107.725510456</v>
      </c>
      <c r="AV139">
        <f t="shared" si="82"/>
        <v>12860276.931377614</v>
      </c>
      <c r="AW139">
        <f t="shared" si="83"/>
        <v>1556064245.9313776</v>
      </c>
      <c r="AY139">
        <v>0.25</v>
      </c>
      <c r="AZ139">
        <v>8948838538.567528</v>
      </c>
      <c r="BA139">
        <v>25002667.895421125</v>
      </c>
      <c r="BB139">
        <v>29356395300.531467</v>
      </c>
      <c r="BC139">
        <v>69746861</v>
      </c>
      <c r="BD139">
        <v>968761045</v>
      </c>
      <c r="BE139">
        <f t="shared" si="85"/>
        <v>1038507906</v>
      </c>
      <c r="BG139">
        <v>35946174.46652921</v>
      </c>
      <c r="BH139">
        <f t="shared" si="86"/>
        <v>8986543.616632303</v>
      </c>
      <c r="BI139">
        <f t="shared" si="87"/>
        <v>1047494449.6166323</v>
      </c>
      <c r="BK139">
        <v>0.25</v>
      </c>
      <c r="BL139">
        <v>5814232630.810917</v>
      </c>
      <c r="BM139">
        <v>15468004.070525639</v>
      </c>
      <c r="BN139">
        <v>22519349759.492287</v>
      </c>
      <c r="BO139">
        <v>43376321</v>
      </c>
      <c r="BP139">
        <v>675580493</v>
      </c>
      <c r="BQ139">
        <f t="shared" si="89"/>
        <v>718956814</v>
      </c>
      <c r="BS139">
        <v>26701700.570213564</v>
      </c>
      <c r="BT139">
        <f t="shared" si="90"/>
        <v>6675425.142553391</v>
      </c>
      <c r="BU139">
        <f t="shared" si="91"/>
        <v>725632239.1425534</v>
      </c>
      <c r="BW139">
        <v>0.25</v>
      </c>
      <c r="BX139">
        <v>3907572859.308721</v>
      </c>
      <c r="BY139">
        <v>9873581.568520838</v>
      </c>
      <c r="BZ139">
        <v>17963887231.704277</v>
      </c>
      <c r="CA139">
        <v>27848417</v>
      </c>
      <c r="CB139">
        <v>485024955</v>
      </c>
      <c r="CC139">
        <f t="shared" si="93"/>
        <v>512873372</v>
      </c>
      <c r="CE139">
        <v>20644120.47439863</v>
      </c>
      <c r="CF139">
        <f t="shared" si="94"/>
        <v>5161030.118599658</v>
      </c>
      <c r="CG139">
        <f t="shared" si="95"/>
        <v>518034402.11859965</v>
      </c>
      <c r="CI139">
        <v>0.25</v>
      </c>
      <c r="CJ139">
        <v>2681489759.483802</v>
      </c>
      <c r="CK139">
        <v>6417323.5811567735</v>
      </c>
      <c r="CL139">
        <v>14706345607.38256</v>
      </c>
      <c r="CM139">
        <v>18215879</v>
      </c>
      <c r="CN139">
        <v>367658640</v>
      </c>
      <c r="CO139">
        <f t="shared" si="97"/>
        <v>385874519</v>
      </c>
      <c r="CQ139">
        <v>16409699.211673103</v>
      </c>
      <c r="CR139">
        <f t="shared" si="98"/>
        <v>4102424.802918276</v>
      </c>
      <c r="CS139">
        <f t="shared" si="99"/>
        <v>389976943.80291826</v>
      </c>
      <c r="CU139">
        <v>0.25</v>
      </c>
      <c r="CV139">
        <v>1862291442.2757006</v>
      </c>
      <c r="CW139">
        <v>4208044.186541391</v>
      </c>
      <c r="CX139">
        <v>12240383007.887611</v>
      </c>
      <c r="CY139">
        <v>11843439</v>
      </c>
      <c r="CZ139">
        <v>269288426</v>
      </c>
      <c r="DA139">
        <f t="shared" si="101"/>
        <v>281131865</v>
      </c>
      <c r="DC139">
        <v>13306310.910407212</v>
      </c>
      <c r="DD139">
        <f t="shared" si="102"/>
        <v>3326577.727601803</v>
      </c>
      <c r="DE139">
        <f t="shared" si="103"/>
        <v>284458442.7276018</v>
      </c>
      <c r="DG139">
        <v>0.25</v>
      </c>
      <c r="DH139">
        <v>1299808781.904355</v>
      </c>
      <c r="DI139">
        <v>2763416.634004327</v>
      </c>
      <c r="DJ139">
        <v>10274310422.45355</v>
      </c>
      <c r="DK139">
        <v>7832671</v>
      </c>
      <c r="DL139">
        <v>195211898</v>
      </c>
      <c r="DM139">
        <f t="shared" si="105"/>
        <v>203044569</v>
      </c>
      <c r="DO139">
        <v>10948166.021051466</v>
      </c>
      <c r="DP139">
        <f t="shared" si="106"/>
        <v>2737041.5052628666</v>
      </c>
      <c r="DQ139">
        <f t="shared" si="107"/>
        <v>205781610.50526285</v>
      </c>
      <c r="DS139">
        <v>0.25</v>
      </c>
      <c r="DT139">
        <v>905740821.941225</v>
      </c>
      <c r="DU139">
        <v>1804625.2164291083</v>
      </c>
      <c r="DV139">
        <v>8618775609.806866</v>
      </c>
      <c r="DW139">
        <v>5155866</v>
      </c>
      <c r="DX139">
        <v>129281634</v>
      </c>
      <c r="DY139">
        <f t="shared" si="108"/>
        <v>134437500</v>
      </c>
      <c r="EA139">
        <v>9104501.587054906</v>
      </c>
      <c r="EB139">
        <f t="shared" si="109"/>
        <v>2276125.3967637266</v>
      </c>
      <c r="EC139">
        <f t="shared" si="110"/>
        <v>136713625.3967637</v>
      </c>
      <c r="EE139">
        <v>0.25</v>
      </c>
      <c r="EF139">
        <v>625339155.5610839</v>
      </c>
      <c r="EG139">
        <v>1162406.840851802</v>
      </c>
      <c r="EH139">
        <v>7127334878.967089</v>
      </c>
      <c r="EI139">
        <v>3351094</v>
      </c>
      <c r="EJ139">
        <v>92655353</v>
      </c>
      <c r="EK139">
        <f t="shared" si="111"/>
        <v>96006447</v>
      </c>
      <c r="EM139">
        <v>7629458.166354525</v>
      </c>
      <c r="EN139">
        <f t="shared" si="112"/>
        <v>1907364.5415886312</v>
      </c>
      <c r="EO139">
        <f t="shared" si="113"/>
        <v>97913811.54158863</v>
      </c>
      <c r="EQ139">
        <v>0.25</v>
      </c>
      <c r="ER139">
        <v>423246083.7607877</v>
      </c>
      <c r="ES139">
        <v>730207.1935094803</v>
      </c>
      <c r="ET139">
        <v>5647732192.3943815</v>
      </c>
      <c r="EU139">
        <v>2084595</v>
      </c>
      <c r="EV139">
        <v>62125054</v>
      </c>
      <c r="EW139">
        <f t="shared" si="114"/>
        <v>64209649</v>
      </c>
      <c r="EY139">
        <v>6426662.132556773</v>
      </c>
      <c r="EZ139">
        <f t="shared" si="115"/>
        <v>1606665.5331391932</v>
      </c>
      <c r="FA139">
        <f t="shared" si="116"/>
        <v>65816314.53313919</v>
      </c>
      <c r="FC139">
        <v>0.25</v>
      </c>
      <c r="FD139">
        <v>275926417.27109843</v>
      </c>
      <c r="FE139">
        <v>439182.8824327359</v>
      </c>
      <c r="FF139">
        <v>3936804577.7317824</v>
      </c>
      <c r="FG139">
        <v>1266962</v>
      </c>
      <c r="FH139">
        <v>31494437</v>
      </c>
      <c r="FI139">
        <f t="shared" si="117"/>
        <v>32761399</v>
      </c>
      <c r="FK139">
        <v>5430073.244288726</v>
      </c>
      <c r="FL139">
        <f t="shared" si="118"/>
        <v>1357518.3110721814</v>
      </c>
      <c r="FM139">
        <f t="shared" si="119"/>
        <v>34118917.31107218</v>
      </c>
    </row>
    <row r="140" spans="3:169" ht="12.75">
      <c r="C140">
        <v>0.26</v>
      </c>
      <c r="D140">
        <v>291393385441.933</v>
      </c>
      <c r="E140">
        <v>973739567.862875</v>
      </c>
      <c r="F140">
        <v>511363634983.766</v>
      </c>
      <c r="G140">
        <v>2722000000</v>
      </c>
      <c r="H140">
        <v>22500000000</v>
      </c>
      <c r="I140">
        <f t="shared" si="71"/>
        <v>25222000000</v>
      </c>
      <c r="K140">
        <v>714285684.6428571</v>
      </c>
      <c r="L140">
        <f t="shared" si="72"/>
        <v>185714278.00714284</v>
      </c>
      <c r="M140">
        <f t="shared" si="73"/>
        <v>25407714278.00714</v>
      </c>
      <c r="O140">
        <v>0.26</v>
      </c>
      <c r="P140">
        <v>57192640066.4571</v>
      </c>
      <c r="Q140">
        <v>182714477.793247</v>
      </c>
      <c r="R140">
        <v>117700623960.357</v>
      </c>
      <c r="S140">
        <v>508712526</v>
      </c>
      <c r="T140">
        <v>4708024958</v>
      </c>
      <c r="U140">
        <f t="shared" si="74"/>
        <v>5216737484</v>
      </c>
      <c r="W140">
        <v>158789648.08655334</v>
      </c>
      <c r="X140">
        <f t="shared" si="75"/>
        <v>41285308.50250387</v>
      </c>
      <c r="Y140">
        <f t="shared" si="76"/>
        <v>5258022792.502504</v>
      </c>
      <c r="AA140">
        <v>0.26</v>
      </c>
      <c r="AB140">
        <v>26110488402.892326</v>
      </c>
      <c r="AC140">
        <v>79927660.21306314</v>
      </c>
      <c r="AD140">
        <v>62440780810.03876</v>
      </c>
      <c r="AE140">
        <v>223535346</v>
      </c>
      <c r="AF140">
        <v>2310308890</v>
      </c>
      <c r="AG140">
        <f t="shared" si="77"/>
        <v>2533844236</v>
      </c>
      <c r="AI140">
        <v>81579001.98802291</v>
      </c>
      <c r="AJ140">
        <f t="shared" si="78"/>
        <v>21210540.51688596</v>
      </c>
      <c r="AK140">
        <f t="shared" si="79"/>
        <v>2555054776.5168858</v>
      </c>
      <c r="AM140">
        <v>0.26</v>
      </c>
      <c r="AN140">
        <v>14558852888.636045</v>
      </c>
      <c r="AO140">
        <v>42621690.3313192</v>
      </c>
      <c r="AP140">
        <v>40669153077.352905</v>
      </c>
      <c r="AQ140">
        <v>119783611</v>
      </c>
      <c r="AR140">
        <v>1423420358</v>
      </c>
      <c r="AS140">
        <f t="shared" si="81"/>
        <v>1543203969</v>
      </c>
      <c r="AU140">
        <v>51441107.725510456</v>
      </c>
      <c r="AV140">
        <f t="shared" si="82"/>
        <v>13374688.00863272</v>
      </c>
      <c r="AW140">
        <f t="shared" si="83"/>
        <v>1556578657.0086327</v>
      </c>
      <c r="AY140">
        <v>0.26</v>
      </c>
      <c r="AZ140">
        <v>8948838538.567528</v>
      </c>
      <c r="BA140">
        <v>25002667.895421125</v>
      </c>
      <c r="BB140">
        <v>29356395300.531467</v>
      </c>
      <c r="BC140">
        <v>69746861</v>
      </c>
      <c r="BD140">
        <v>968761045</v>
      </c>
      <c r="BE140">
        <f t="shared" si="85"/>
        <v>1038507906</v>
      </c>
      <c r="BG140">
        <v>35946174.46652921</v>
      </c>
      <c r="BH140">
        <f t="shared" si="86"/>
        <v>9346005.361297596</v>
      </c>
      <c r="BI140">
        <f t="shared" si="87"/>
        <v>1047853911.3612976</v>
      </c>
      <c r="BK140">
        <v>0.26</v>
      </c>
      <c r="BL140">
        <v>5814232630.810917</v>
      </c>
      <c r="BM140">
        <v>15468004.070525639</v>
      </c>
      <c r="BN140">
        <v>22519349759.492287</v>
      </c>
      <c r="BO140">
        <v>43376321</v>
      </c>
      <c r="BP140">
        <v>675580493</v>
      </c>
      <c r="BQ140">
        <f t="shared" si="89"/>
        <v>718956814</v>
      </c>
      <c r="BS140">
        <v>26701700.570213564</v>
      </c>
      <c r="BT140">
        <f t="shared" si="90"/>
        <v>6942442.148255527</v>
      </c>
      <c r="BU140">
        <f t="shared" si="91"/>
        <v>725899256.1482556</v>
      </c>
      <c r="BW140">
        <v>0.26</v>
      </c>
      <c r="BX140">
        <v>3907572859.308721</v>
      </c>
      <c r="BY140">
        <v>9873581.568520838</v>
      </c>
      <c r="BZ140">
        <v>17963887231.704277</v>
      </c>
      <c r="CA140">
        <v>27848417</v>
      </c>
      <c r="CB140">
        <v>485024955</v>
      </c>
      <c r="CC140">
        <f t="shared" si="93"/>
        <v>512873372</v>
      </c>
      <c r="CE140">
        <v>20644120.47439863</v>
      </c>
      <c r="CF140">
        <f t="shared" si="94"/>
        <v>5367471.323343645</v>
      </c>
      <c r="CG140">
        <f t="shared" si="95"/>
        <v>518240843.32334363</v>
      </c>
      <c r="CI140">
        <v>0.26</v>
      </c>
      <c r="CJ140">
        <v>2681489759.483802</v>
      </c>
      <c r="CK140">
        <v>6417323.5811567735</v>
      </c>
      <c r="CL140">
        <v>14706345607.38256</v>
      </c>
      <c r="CM140">
        <v>18215879</v>
      </c>
      <c r="CN140">
        <v>367658640</v>
      </c>
      <c r="CO140">
        <f t="shared" si="97"/>
        <v>385874519</v>
      </c>
      <c r="CQ140">
        <v>16409699.211673103</v>
      </c>
      <c r="CR140">
        <f t="shared" si="98"/>
        <v>4266521.795035007</v>
      </c>
      <c r="CS140">
        <f t="shared" si="99"/>
        <v>390141040.795035</v>
      </c>
      <c r="CU140">
        <v>0.26</v>
      </c>
      <c r="CV140">
        <v>1862291442.2757006</v>
      </c>
      <c r="CW140">
        <v>4208044.186541391</v>
      </c>
      <c r="CX140">
        <v>12240383007.887611</v>
      </c>
      <c r="CY140">
        <v>11843439</v>
      </c>
      <c r="CZ140">
        <v>269288426</v>
      </c>
      <c r="DA140">
        <f t="shared" si="101"/>
        <v>281131865</v>
      </c>
      <c r="DC140">
        <v>13306310.910407212</v>
      </c>
      <c r="DD140">
        <f t="shared" si="102"/>
        <v>3459640.836705875</v>
      </c>
      <c r="DE140">
        <f t="shared" si="103"/>
        <v>284591505.83670586</v>
      </c>
      <c r="DG140">
        <v>0.26</v>
      </c>
      <c r="DH140">
        <v>1299808781.904355</v>
      </c>
      <c r="DI140">
        <v>2763416.634004327</v>
      </c>
      <c r="DJ140">
        <v>10274310422.45355</v>
      </c>
      <c r="DK140">
        <v>7832671</v>
      </c>
      <c r="DL140">
        <v>195211898</v>
      </c>
      <c r="DM140">
        <f t="shared" si="105"/>
        <v>203044569</v>
      </c>
      <c r="DO140">
        <v>10948166.021051466</v>
      </c>
      <c r="DP140">
        <f t="shared" si="106"/>
        <v>2846523.1654733815</v>
      </c>
      <c r="DQ140">
        <f t="shared" si="107"/>
        <v>205891092.16547337</v>
      </c>
      <c r="DS140">
        <v>0.26</v>
      </c>
      <c r="DT140">
        <v>905740821.941225</v>
      </c>
      <c r="DU140">
        <v>1804625.2164291083</v>
      </c>
      <c r="DV140">
        <v>8618775609.806866</v>
      </c>
      <c r="DW140">
        <v>5155866</v>
      </c>
      <c r="DX140">
        <v>129281634</v>
      </c>
      <c r="DY140">
        <f t="shared" si="108"/>
        <v>134437500</v>
      </c>
      <c r="EA140">
        <v>9104501.587054906</v>
      </c>
      <c r="EB140">
        <f t="shared" si="109"/>
        <v>2367170.412634276</v>
      </c>
      <c r="EC140">
        <f t="shared" si="110"/>
        <v>136804670.41263428</v>
      </c>
      <c r="EE140">
        <v>0.26</v>
      </c>
      <c r="EF140">
        <v>625339155.5610839</v>
      </c>
      <c r="EG140">
        <v>1162406.840851802</v>
      </c>
      <c r="EH140">
        <v>7127334878.967089</v>
      </c>
      <c r="EI140">
        <v>3351094</v>
      </c>
      <c r="EJ140">
        <v>92655353</v>
      </c>
      <c r="EK140">
        <f t="shared" si="111"/>
        <v>96006447</v>
      </c>
      <c r="EM140">
        <v>7629458.166354525</v>
      </c>
      <c r="EN140">
        <f t="shared" si="112"/>
        <v>1983659.1232521764</v>
      </c>
      <c r="EO140">
        <f t="shared" si="113"/>
        <v>97990106.12325218</v>
      </c>
      <c r="EQ140">
        <v>0.26</v>
      </c>
      <c r="ER140">
        <v>423246083.7607877</v>
      </c>
      <c r="ES140">
        <v>730207.1935094803</v>
      </c>
      <c r="ET140">
        <v>5647732192.3943815</v>
      </c>
      <c r="EU140">
        <v>2084595</v>
      </c>
      <c r="EV140">
        <v>62125054</v>
      </c>
      <c r="EW140">
        <f t="shared" si="114"/>
        <v>64209649</v>
      </c>
      <c r="EY140">
        <v>6426662.132556773</v>
      </c>
      <c r="EZ140">
        <f t="shared" si="115"/>
        <v>1670932.154464761</v>
      </c>
      <c r="FA140">
        <f t="shared" si="116"/>
        <v>65880581.15446476</v>
      </c>
      <c r="FC140">
        <v>0.26</v>
      </c>
      <c r="FD140">
        <v>275926417.27109843</v>
      </c>
      <c r="FE140">
        <v>439182.8824327359</v>
      </c>
      <c r="FF140">
        <v>3936804577.7317824</v>
      </c>
      <c r="FG140">
        <v>1266962</v>
      </c>
      <c r="FH140">
        <v>31494437</v>
      </c>
      <c r="FI140">
        <f t="shared" si="117"/>
        <v>32761399</v>
      </c>
      <c r="FK140">
        <v>5430073.244288726</v>
      </c>
      <c r="FL140">
        <f t="shared" si="118"/>
        <v>1411819.0435150687</v>
      </c>
      <c r="FM140">
        <f t="shared" si="119"/>
        <v>34173218.04351507</v>
      </c>
    </row>
    <row r="141" spans="3:169" ht="12.75">
      <c r="C141">
        <v>0.27</v>
      </c>
      <c r="D141">
        <v>291393385441.933</v>
      </c>
      <c r="E141">
        <v>973739567.862875</v>
      </c>
      <c r="F141">
        <v>511363634983.766</v>
      </c>
      <c r="G141">
        <v>2722000000</v>
      </c>
      <c r="H141">
        <v>22500000000</v>
      </c>
      <c r="I141">
        <f t="shared" si="71"/>
        <v>25222000000</v>
      </c>
      <c r="K141">
        <v>714285684.6428571</v>
      </c>
      <c r="L141">
        <f t="shared" si="72"/>
        <v>192857134.85357141</v>
      </c>
      <c r="M141">
        <f t="shared" si="73"/>
        <v>25414857134.853573</v>
      </c>
      <c r="O141">
        <v>0.27</v>
      </c>
      <c r="P141">
        <v>57192640066.4571</v>
      </c>
      <c r="Q141">
        <v>182714477.793247</v>
      </c>
      <c r="R141">
        <v>117700623960.357</v>
      </c>
      <c r="S141">
        <v>508712526</v>
      </c>
      <c r="T141">
        <v>4708024958</v>
      </c>
      <c r="U141">
        <f t="shared" si="74"/>
        <v>5216737484</v>
      </c>
      <c r="W141">
        <v>158789648.08655334</v>
      </c>
      <c r="X141">
        <f t="shared" si="75"/>
        <v>42873204.9833694</v>
      </c>
      <c r="Y141">
        <f t="shared" si="76"/>
        <v>5259610688.98337</v>
      </c>
      <c r="AA141">
        <v>0.27</v>
      </c>
      <c r="AB141">
        <v>26110488402.892326</v>
      </c>
      <c r="AC141">
        <v>79927660.21306314</v>
      </c>
      <c r="AD141">
        <v>62440780810.03876</v>
      </c>
      <c r="AE141">
        <v>223535346</v>
      </c>
      <c r="AF141">
        <v>2310308890</v>
      </c>
      <c r="AG141">
        <f t="shared" si="77"/>
        <v>2533844236</v>
      </c>
      <c r="AI141">
        <v>81579001.98802291</v>
      </c>
      <c r="AJ141">
        <f t="shared" si="78"/>
        <v>22026330.536766186</v>
      </c>
      <c r="AK141">
        <f t="shared" si="79"/>
        <v>2555870566.536766</v>
      </c>
      <c r="AM141">
        <v>0.27</v>
      </c>
      <c r="AN141">
        <v>14558852888.636045</v>
      </c>
      <c r="AO141">
        <v>42621690.3313192</v>
      </c>
      <c r="AP141">
        <v>40669153077.352905</v>
      </c>
      <c r="AQ141">
        <v>119783611</v>
      </c>
      <c r="AR141">
        <v>1423420358</v>
      </c>
      <c r="AS141">
        <f t="shared" si="81"/>
        <v>1543203969</v>
      </c>
      <c r="AU141">
        <v>51441107.725510456</v>
      </c>
      <c r="AV141">
        <f t="shared" si="82"/>
        <v>13889099.085887823</v>
      </c>
      <c r="AW141">
        <f t="shared" si="83"/>
        <v>1557093068.085888</v>
      </c>
      <c r="AY141">
        <v>0.27</v>
      </c>
      <c r="AZ141">
        <v>8948838538.567528</v>
      </c>
      <c r="BA141">
        <v>25002667.895421125</v>
      </c>
      <c r="BB141">
        <v>29356395300.531467</v>
      </c>
      <c r="BC141">
        <v>69746861</v>
      </c>
      <c r="BD141">
        <v>968761045</v>
      </c>
      <c r="BE141">
        <f t="shared" si="85"/>
        <v>1038507906</v>
      </c>
      <c r="BG141">
        <v>35946174.46652921</v>
      </c>
      <c r="BH141">
        <f t="shared" si="86"/>
        <v>9705467.105962887</v>
      </c>
      <c r="BI141">
        <f t="shared" si="87"/>
        <v>1048213373.1059629</v>
      </c>
      <c r="BK141">
        <v>0.27</v>
      </c>
      <c r="BL141">
        <v>5814232630.810917</v>
      </c>
      <c r="BM141">
        <v>15468004.070525639</v>
      </c>
      <c r="BN141">
        <v>22519349759.492287</v>
      </c>
      <c r="BO141">
        <v>43376321</v>
      </c>
      <c r="BP141">
        <v>675580493</v>
      </c>
      <c r="BQ141">
        <f t="shared" si="89"/>
        <v>718956814</v>
      </c>
      <c r="BS141">
        <v>26701700.570213564</v>
      </c>
      <c r="BT141">
        <f t="shared" si="90"/>
        <v>7209459.153957663</v>
      </c>
      <c r="BU141">
        <f t="shared" si="91"/>
        <v>726166273.1539576</v>
      </c>
      <c r="BW141">
        <v>0.27</v>
      </c>
      <c r="BX141">
        <v>3907572859.308721</v>
      </c>
      <c r="BY141">
        <v>9873581.568520838</v>
      </c>
      <c r="BZ141">
        <v>17963887231.704277</v>
      </c>
      <c r="CA141">
        <v>27848417</v>
      </c>
      <c r="CB141">
        <v>485024955</v>
      </c>
      <c r="CC141">
        <f t="shared" si="93"/>
        <v>512873372</v>
      </c>
      <c r="CE141">
        <v>20644120.47439863</v>
      </c>
      <c r="CF141">
        <f t="shared" si="94"/>
        <v>5573912.528087631</v>
      </c>
      <c r="CG141">
        <f t="shared" si="95"/>
        <v>518447284.5280876</v>
      </c>
      <c r="CI141">
        <v>0.27</v>
      </c>
      <c r="CJ141">
        <v>2681489759.483802</v>
      </c>
      <c r="CK141">
        <v>6417323.5811567735</v>
      </c>
      <c r="CL141">
        <v>14706345607.38256</v>
      </c>
      <c r="CM141">
        <v>18215879</v>
      </c>
      <c r="CN141">
        <v>367658640</v>
      </c>
      <c r="CO141">
        <f t="shared" si="97"/>
        <v>385874519</v>
      </c>
      <c r="CQ141">
        <v>16409699.211673103</v>
      </c>
      <c r="CR141">
        <f t="shared" si="98"/>
        <v>4430618.787151738</v>
      </c>
      <c r="CS141">
        <f t="shared" si="99"/>
        <v>390305137.78715175</v>
      </c>
      <c r="CU141">
        <v>0.27</v>
      </c>
      <c r="CV141">
        <v>1862291442.2757006</v>
      </c>
      <c r="CW141">
        <v>4208044.186541391</v>
      </c>
      <c r="CX141">
        <v>12240383007.887611</v>
      </c>
      <c r="CY141">
        <v>11843439</v>
      </c>
      <c r="CZ141">
        <v>269288426</v>
      </c>
      <c r="DA141">
        <f t="shared" si="101"/>
        <v>281131865</v>
      </c>
      <c r="DC141">
        <v>13306310.910407212</v>
      </c>
      <c r="DD141">
        <f t="shared" si="102"/>
        <v>3592703.9458099473</v>
      </c>
      <c r="DE141">
        <f t="shared" si="103"/>
        <v>284724568.94580996</v>
      </c>
      <c r="DG141">
        <v>0.27</v>
      </c>
      <c r="DH141">
        <v>1299808781.904355</v>
      </c>
      <c r="DI141">
        <v>2763416.634004327</v>
      </c>
      <c r="DJ141">
        <v>10274310422.45355</v>
      </c>
      <c r="DK141">
        <v>7832671</v>
      </c>
      <c r="DL141">
        <v>195211898</v>
      </c>
      <c r="DM141">
        <f t="shared" si="105"/>
        <v>203044569</v>
      </c>
      <c r="DO141">
        <v>10948166.021051466</v>
      </c>
      <c r="DP141">
        <f t="shared" si="106"/>
        <v>2956004.825683896</v>
      </c>
      <c r="DQ141">
        <f t="shared" si="107"/>
        <v>206000573.8256839</v>
      </c>
      <c r="DS141">
        <v>0.27</v>
      </c>
      <c r="DT141">
        <v>905740821.941225</v>
      </c>
      <c r="DU141">
        <v>1804625.2164291083</v>
      </c>
      <c r="DV141">
        <v>8618775609.806866</v>
      </c>
      <c r="DW141">
        <v>5155866</v>
      </c>
      <c r="DX141">
        <v>129281634</v>
      </c>
      <c r="DY141">
        <f t="shared" si="108"/>
        <v>134437500</v>
      </c>
      <c r="EA141">
        <v>9104501.587054906</v>
      </c>
      <c r="EB141">
        <f t="shared" si="109"/>
        <v>2458215.428504825</v>
      </c>
      <c r="EC141">
        <f t="shared" si="110"/>
        <v>136895715.42850482</v>
      </c>
      <c r="EE141">
        <v>0.27</v>
      </c>
      <c r="EF141">
        <v>625339155.5610839</v>
      </c>
      <c r="EG141">
        <v>1162406.840851802</v>
      </c>
      <c r="EH141">
        <v>7127334878.967089</v>
      </c>
      <c r="EI141">
        <v>3351094</v>
      </c>
      <c r="EJ141">
        <v>92655353</v>
      </c>
      <c r="EK141">
        <f t="shared" si="111"/>
        <v>96006447</v>
      </c>
      <c r="EM141">
        <v>7629458.166354525</v>
      </c>
      <c r="EN141">
        <f t="shared" si="112"/>
        <v>2059953.704915722</v>
      </c>
      <c r="EO141">
        <f t="shared" si="113"/>
        <v>98066400.70491572</v>
      </c>
      <c r="EQ141">
        <v>0.27</v>
      </c>
      <c r="ER141">
        <v>423246083.7607877</v>
      </c>
      <c r="ES141">
        <v>730207.1935094803</v>
      </c>
      <c r="ET141">
        <v>5647732192.3943815</v>
      </c>
      <c r="EU141">
        <v>2084595</v>
      </c>
      <c r="EV141">
        <v>62125054</v>
      </c>
      <c r="EW141">
        <f t="shared" si="114"/>
        <v>64209649</v>
      </c>
      <c r="EY141">
        <v>6426662.132556773</v>
      </c>
      <c r="EZ141">
        <f t="shared" si="115"/>
        <v>1735198.7757903289</v>
      </c>
      <c r="FA141">
        <f t="shared" si="116"/>
        <v>65944847.77579033</v>
      </c>
      <c r="FC141">
        <v>0.27</v>
      </c>
      <c r="FD141">
        <v>275926417.27109843</v>
      </c>
      <c r="FE141">
        <v>439182.8824327359</v>
      </c>
      <c r="FF141">
        <v>3936804577.7317824</v>
      </c>
      <c r="FG141">
        <v>1266962</v>
      </c>
      <c r="FH141">
        <v>31494437</v>
      </c>
      <c r="FI141">
        <f t="shared" si="117"/>
        <v>32761399</v>
      </c>
      <c r="FK141">
        <v>5430073.244288726</v>
      </c>
      <c r="FL141">
        <f t="shared" si="118"/>
        <v>1466119.775957956</v>
      </c>
      <c r="FM141">
        <f t="shared" si="119"/>
        <v>34227518.77595796</v>
      </c>
    </row>
    <row r="142" spans="3:169" ht="12.75">
      <c r="C142">
        <v>0.28</v>
      </c>
      <c r="D142">
        <v>291393385441.933</v>
      </c>
      <c r="E142">
        <v>973739567.862875</v>
      </c>
      <c r="F142">
        <v>511363634983.766</v>
      </c>
      <c r="G142">
        <v>2722000000</v>
      </c>
      <c r="H142">
        <v>22500000000</v>
      </c>
      <c r="I142">
        <f t="shared" si="71"/>
        <v>25222000000</v>
      </c>
      <c r="K142">
        <v>714285684.6428571</v>
      </c>
      <c r="L142">
        <f t="shared" si="72"/>
        <v>199999991.7</v>
      </c>
      <c r="M142">
        <f t="shared" si="73"/>
        <v>25421999991.7</v>
      </c>
      <c r="O142">
        <v>0.28</v>
      </c>
      <c r="P142">
        <v>57192640066.4571</v>
      </c>
      <c r="Q142">
        <v>182714477.793247</v>
      </c>
      <c r="R142">
        <v>117700623960.357</v>
      </c>
      <c r="S142">
        <v>508712526</v>
      </c>
      <c r="T142">
        <v>4708024958</v>
      </c>
      <c r="U142">
        <f t="shared" si="74"/>
        <v>5216737484</v>
      </c>
      <c r="W142">
        <v>158789648.08655334</v>
      </c>
      <c r="X142">
        <f t="shared" si="75"/>
        <v>44461101.46423494</v>
      </c>
      <c r="Y142">
        <f t="shared" si="76"/>
        <v>5261198585.464235</v>
      </c>
      <c r="AA142">
        <v>0.28</v>
      </c>
      <c r="AB142">
        <v>26110488402.892326</v>
      </c>
      <c r="AC142">
        <v>79927660.21306314</v>
      </c>
      <c r="AD142">
        <v>62440780810.03876</v>
      </c>
      <c r="AE142">
        <v>223535346</v>
      </c>
      <c r="AF142">
        <v>2310308890</v>
      </c>
      <c r="AG142">
        <f t="shared" si="77"/>
        <v>2533844236</v>
      </c>
      <c r="AI142">
        <v>81579001.98802291</v>
      </c>
      <c r="AJ142">
        <f t="shared" si="78"/>
        <v>22842120.556646418</v>
      </c>
      <c r="AK142">
        <f t="shared" si="79"/>
        <v>2556686356.5566463</v>
      </c>
      <c r="AM142">
        <v>0.28</v>
      </c>
      <c r="AN142">
        <v>14558852888.636045</v>
      </c>
      <c r="AO142">
        <v>42621690.3313192</v>
      </c>
      <c r="AP142">
        <v>40669153077.352905</v>
      </c>
      <c r="AQ142">
        <v>119783611</v>
      </c>
      <c r="AR142">
        <v>1423420358</v>
      </c>
      <c r="AS142">
        <f t="shared" si="81"/>
        <v>1543203969</v>
      </c>
      <c r="AU142">
        <v>51441107.725510456</v>
      </c>
      <c r="AV142">
        <f t="shared" si="82"/>
        <v>14403510.163142929</v>
      </c>
      <c r="AW142">
        <f t="shared" si="83"/>
        <v>1557607479.163143</v>
      </c>
      <c r="AY142">
        <v>0.28</v>
      </c>
      <c r="AZ142">
        <v>8948838538.567528</v>
      </c>
      <c r="BA142">
        <v>25002667.895421125</v>
      </c>
      <c r="BB142">
        <v>29356395300.531467</v>
      </c>
      <c r="BC142">
        <v>69746861</v>
      </c>
      <c r="BD142">
        <v>968761045</v>
      </c>
      <c r="BE142">
        <f t="shared" si="85"/>
        <v>1038507906</v>
      </c>
      <c r="BG142">
        <v>35946174.46652921</v>
      </c>
      <c r="BH142">
        <f t="shared" si="86"/>
        <v>10064928.85062818</v>
      </c>
      <c r="BI142">
        <f t="shared" si="87"/>
        <v>1048572834.8506281</v>
      </c>
      <c r="BK142">
        <v>0.28</v>
      </c>
      <c r="BL142">
        <v>5814232630.810917</v>
      </c>
      <c r="BM142">
        <v>15468004.070525639</v>
      </c>
      <c r="BN142">
        <v>22519349759.492287</v>
      </c>
      <c r="BO142">
        <v>43376321</v>
      </c>
      <c r="BP142">
        <v>675580493</v>
      </c>
      <c r="BQ142">
        <f t="shared" si="89"/>
        <v>718956814</v>
      </c>
      <c r="BS142">
        <v>26701700.570213564</v>
      </c>
      <c r="BT142">
        <f t="shared" si="90"/>
        <v>7476476.159659798</v>
      </c>
      <c r="BU142">
        <f t="shared" si="91"/>
        <v>726433290.1596597</v>
      </c>
      <c r="BW142">
        <v>0.28</v>
      </c>
      <c r="BX142">
        <v>3907572859.308721</v>
      </c>
      <c r="BY142">
        <v>9873581.568520838</v>
      </c>
      <c r="BZ142">
        <v>17963887231.704277</v>
      </c>
      <c r="CA142">
        <v>27848417</v>
      </c>
      <c r="CB142">
        <v>485024955</v>
      </c>
      <c r="CC142">
        <f t="shared" si="93"/>
        <v>512873372</v>
      </c>
      <c r="CE142">
        <v>20644120.47439863</v>
      </c>
      <c r="CF142">
        <f t="shared" si="94"/>
        <v>5780353.732831618</v>
      </c>
      <c r="CG142">
        <f t="shared" si="95"/>
        <v>518653725.7328316</v>
      </c>
      <c r="CI142">
        <v>0.28</v>
      </c>
      <c r="CJ142">
        <v>2681489759.483802</v>
      </c>
      <c r="CK142">
        <v>6417323.5811567735</v>
      </c>
      <c r="CL142">
        <v>14706345607.38256</v>
      </c>
      <c r="CM142">
        <v>18215879</v>
      </c>
      <c r="CN142">
        <v>367658640</v>
      </c>
      <c r="CO142">
        <f t="shared" si="97"/>
        <v>385874519</v>
      </c>
      <c r="CQ142">
        <v>16409699.211673103</v>
      </c>
      <c r="CR142">
        <f t="shared" si="98"/>
        <v>4594715.77926847</v>
      </c>
      <c r="CS142">
        <f t="shared" si="99"/>
        <v>390469234.77926844</v>
      </c>
      <c r="CU142">
        <v>0.28</v>
      </c>
      <c r="CV142">
        <v>1862291442.2757006</v>
      </c>
      <c r="CW142">
        <v>4208044.186541391</v>
      </c>
      <c r="CX142">
        <v>12240383007.887611</v>
      </c>
      <c r="CY142">
        <v>11843439</v>
      </c>
      <c r="CZ142">
        <v>269288426</v>
      </c>
      <c r="DA142">
        <f t="shared" si="101"/>
        <v>281131865</v>
      </c>
      <c r="DC142">
        <v>13306310.910407212</v>
      </c>
      <c r="DD142">
        <f t="shared" si="102"/>
        <v>3725767.0549140195</v>
      </c>
      <c r="DE142">
        <f t="shared" si="103"/>
        <v>284857632.054914</v>
      </c>
      <c r="DG142">
        <v>0.28</v>
      </c>
      <c r="DH142">
        <v>1299808781.904355</v>
      </c>
      <c r="DI142">
        <v>2763416.634004327</v>
      </c>
      <c r="DJ142">
        <v>10274310422.45355</v>
      </c>
      <c r="DK142">
        <v>7832671</v>
      </c>
      <c r="DL142">
        <v>195211898</v>
      </c>
      <c r="DM142">
        <f t="shared" si="105"/>
        <v>203044569</v>
      </c>
      <c r="DO142">
        <v>10948166.021051466</v>
      </c>
      <c r="DP142">
        <f t="shared" si="106"/>
        <v>3065486.485894411</v>
      </c>
      <c r="DQ142">
        <f t="shared" si="107"/>
        <v>206110055.4858944</v>
      </c>
      <c r="DS142">
        <v>0.28</v>
      </c>
      <c r="DT142">
        <v>905740821.941225</v>
      </c>
      <c r="DU142">
        <v>1804625.2164291083</v>
      </c>
      <c r="DV142">
        <v>8618775609.806866</v>
      </c>
      <c r="DW142">
        <v>5155866</v>
      </c>
      <c r="DX142">
        <v>129281634</v>
      </c>
      <c r="DY142">
        <f t="shared" si="108"/>
        <v>134437500</v>
      </c>
      <c r="EA142">
        <v>9104501.587054906</v>
      </c>
      <c r="EB142">
        <f t="shared" si="109"/>
        <v>2549260.444375374</v>
      </c>
      <c r="EC142">
        <f t="shared" si="110"/>
        <v>136986760.44437537</v>
      </c>
      <c r="EE142">
        <v>0.28</v>
      </c>
      <c r="EF142">
        <v>625339155.5610839</v>
      </c>
      <c r="EG142">
        <v>1162406.840851802</v>
      </c>
      <c r="EH142">
        <v>7127334878.967089</v>
      </c>
      <c r="EI142">
        <v>3351094</v>
      </c>
      <c r="EJ142">
        <v>92655353</v>
      </c>
      <c r="EK142">
        <f t="shared" si="111"/>
        <v>96006447</v>
      </c>
      <c r="EM142">
        <v>7629458.166354525</v>
      </c>
      <c r="EN142">
        <f t="shared" si="112"/>
        <v>2136248.286579267</v>
      </c>
      <c r="EO142">
        <f t="shared" si="113"/>
        <v>98142695.28657927</v>
      </c>
      <c r="EQ142">
        <v>0.28</v>
      </c>
      <c r="ER142">
        <v>423246083.7607877</v>
      </c>
      <c r="ES142">
        <v>730207.1935094803</v>
      </c>
      <c r="ET142">
        <v>5647732192.3943815</v>
      </c>
      <c r="EU142">
        <v>2084595</v>
      </c>
      <c r="EV142">
        <v>62125054</v>
      </c>
      <c r="EW142">
        <f t="shared" si="114"/>
        <v>64209649</v>
      </c>
      <c r="EY142">
        <v>6426662.132556773</v>
      </c>
      <c r="EZ142">
        <f t="shared" si="115"/>
        <v>1799465.3971158965</v>
      </c>
      <c r="FA142">
        <f t="shared" si="116"/>
        <v>66009114.39711589</v>
      </c>
      <c r="FC142">
        <v>0.28</v>
      </c>
      <c r="FD142">
        <v>275926417.27109843</v>
      </c>
      <c r="FE142">
        <v>439182.8824327359</v>
      </c>
      <c r="FF142">
        <v>3936804577.7317824</v>
      </c>
      <c r="FG142">
        <v>1266962</v>
      </c>
      <c r="FH142">
        <v>31494437</v>
      </c>
      <c r="FI142">
        <f t="shared" si="117"/>
        <v>32761399</v>
      </c>
      <c r="FK142">
        <v>5430073.244288726</v>
      </c>
      <c r="FL142">
        <f t="shared" si="118"/>
        <v>1520420.5084008435</v>
      </c>
      <c r="FM142">
        <f t="shared" si="119"/>
        <v>34281819.50840084</v>
      </c>
    </row>
    <row r="143" spans="3:169" ht="12.75">
      <c r="C143">
        <v>0.29</v>
      </c>
      <c r="D143">
        <v>291393385441.933</v>
      </c>
      <c r="E143">
        <v>973739567.862875</v>
      </c>
      <c r="F143">
        <v>511363634983.766</v>
      </c>
      <c r="G143">
        <v>2722000000</v>
      </c>
      <c r="H143">
        <v>22500000000</v>
      </c>
      <c r="I143">
        <f t="shared" si="71"/>
        <v>25222000000</v>
      </c>
      <c r="K143">
        <v>714285684.6428571</v>
      </c>
      <c r="L143">
        <f t="shared" si="72"/>
        <v>207142848.54642853</v>
      </c>
      <c r="M143">
        <f t="shared" si="73"/>
        <v>25429142848.54643</v>
      </c>
      <c r="O143">
        <v>0.29</v>
      </c>
      <c r="P143">
        <v>57192640066.4571</v>
      </c>
      <c r="Q143">
        <v>182714477.793247</v>
      </c>
      <c r="R143">
        <v>117700623960.357</v>
      </c>
      <c r="S143">
        <v>508712526</v>
      </c>
      <c r="T143">
        <v>4708024958</v>
      </c>
      <c r="U143">
        <f t="shared" si="74"/>
        <v>5216737484</v>
      </c>
      <c r="W143">
        <v>158789648.08655334</v>
      </c>
      <c r="X143">
        <f t="shared" si="75"/>
        <v>46048997.945100464</v>
      </c>
      <c r="Y143">
        <f t="shared" si="76"/>
        <v>5262786481.945101</v>
      </c>
      <c r="AA143">
        <v>0.29</v>
      </c>
      <c r="AB143">
        <v>26110488402.892326</v>
      </c>
      <c r="AC143">
        <v>79927660.21306314</v>
      </c>
      <c r="AD143">
        <v>62440780810.03876</v>
      </c>
      <c r="AE143">
        <v>223535346</v>
      </c>
      <c r="AF143">
        <v>2310308890</v>
      </c>
      <c r="AG143">
        <f t="shared" si="77"/>
        <v>2533844236</v>
      </c>
      <c r="AI143">
        <v>81579001.98802291</v>
      </c>
      <c r="AJ143">
        <f t="shared" si="78"/>
        <v>23657910.57652664</v>
      </c>
      <c r="AK143">
        <f t="shared" si="79"/>
        <v>2557502146.5765266</v>
      </c>
      <c r="AM143">
        <v>0.29</v>
      </c>
      <c r="AN143">
        <v>14558852888.636045</v>
      </c>
      <c r="AO143">
        <v>42621690.3313192</v>
      </c>
      <c r="AP143">
        <v>40669153077.352905</v>
      </c>
      <c r="AQ143">
        <v>119783611</v>
      </c>
      <c r="AR143">
        <v>1423420358</v>
      </c>
      <c r="AS143">
        <f t="shared" si="81"/>
        <v>1543203969</v>
      </c>
      <c r="AU143">
        <v>51441107.725510456</v>
      </c>
      <c r="AV143">
        <f t="shared" si="82"/>
        <v>14917921.24039803</v>
      </c>
      <c r="AW143">
        <f t="shared" si="83"/>
        <v>1558121890.240398</v>
      </c>
      <c r="AY143">
        <v>0.29</v>
      </c>
      <c r="AZ143">
        <v>8948838538.567528</v>
      </c>
      <c r="BA143">
        <v>25002667.895421125</v>
      </c>
      <c r="BB143">
        <v>29356395300.531467</v>
      </c>
      <c r="BC143">
        <v>69746861</v>
      </c>
      <c r="BD143">
        <v>968761045</v>
      </c>
      <c r="BE143">
        <f t="shared" si="85"/>
        <v>1038507906</v>
      </c>
      <c r="BG143">
        <v>35946174.46652921</v>
      </c>
      <c r="BH143">
        <f t="shared" si="86"/>
        <v>10424390.595293472</v>
      </c>
      <c r="BI143">
        <f t="shared" si="87"/>
        <v>1048932296.5952935</v>
      </c>
      <c r="BK143">
        <v>0.29</v>
      </c>
      <c r="BL143">
        <v>5814232630.810917</v>
      </c>
      <c r="BM143">
        <v>15468004.070525639</v>
      </c>
      <c r="BN143">
        <v>22519349759.492287</v>
      </c>
      <c r="BO143">
        <v>43376321</v>
      </c>
      <c r="BP143">
        <v>675580493</v>
      </c>
      <c r="BQ143">
        <f t="shared" si="89"/>
        <v>718956814</v>
      </c>
      <c r="BS143">
        <v>26701700.570213564</v>
      </c>
      <c r="BT143">
        <f t="shared" si="90"/>
        <v>7743493.165361933</v>
      </c>
      <c r="BU143">
        <f t="shared" si="91"/>
        <v>726700307.1653619</v>
      </c>
      <c r="BW143">
        <v>0.29</v>
      </c>
      <c r="BX143">
        <v>3907572859.308721</v>
      </c>
      <c r="BY143">
        <v>9873581.568520838</v>
      </c>
      <c r="BZ143">
        <v>17963887231.704277</v>
      </c>
      <c r="CA143">
        <v>27848417</v>
      </c>
      <c r="CB143">
        <v>485024955</v>
      </c>
      <c r="CC143">
        <f t="shared" si="93"/>
        <v>512873372</v>
      </c>
      <c r="CE143">
        <v>20644120.47439863</v>
      </c>
      <c r="CF143">
        <f t="shared" si="94"/>
        <v>5986794.937575603</v>
      </c>
      <c r="CG143">
        <f t="shared" si="95"/>
        <v>518860166.9375756</v>
      </c>
      <c r="CI143">
        <v>0.29</v>
      </c>
      <c r="CJ143">
        <v>2681489759.483802</v>
      </c>
      <c r="CK143">
        <v>6417323.5811567735</v>
      </c>
      <c r="CL143">
        <v>14706345607.38256</v>
      </c>
      <c r="CM143">
        <v>18215879</v>
      </c>
      <c r="CN143">
        <v>367658640</v>
      </c>
      <c r="CO143">
        <f t="shared" si="97"/>
        <v>385874519</v>
      </c>
      <c r="CQ143">
        <v>16409699.211673103</v>
      </c>
      <c r="CR143">
        <f t="shared" si="98"/>
        <v>4758812.771385199</v>
      </c>
      <c r="CS143">
        <f t="shared" si="99"/>
        <v>390633331.7713852</v>
      </c>
      <c r="CU143">
        <v>0.29</v>
      </c>
      <c r="CV143">
        <v>1862291442.2757006</v>
      </c>
      <c r="CW143">
        <v>4208044.186541391</v>
      </c>
      <c r="CX143">
        <v>12240383007.887611</v>
      </c>
      <c r="CY143">
        <v>11843439</v>
      </c>
      <c r="CZ143">
        <v>269288426</v>
      </c>
      <c r="DA143">
        <f t="shared" si="101"/>
        <v>281131865</v>
      </c>
      <c r="DC143">
        <v>13306310.910407212</v>
      </c>
      <c r="DD143">
        <f t="shared" si="102"/>
        <v>3858830.1640180913</v>
      </c>
      <c r="DE143">
        <f t="shared" si="103"/>
        <v>284990695.1640181</v>
      </c>
      <c r="DG143">
        <v>0.29</v>
      </c>
      <c r="DH143">
        <v>1299808781.904355</v>
      </c>
      <c r="DI143">
        <v>2763416.634004327</v>
      </c>
      <c r="DJ143">
        <v>10274310422.45355</v>
      </c>
      <c r="DK143">
        <v>7832671</v>
      </c>
      <c r="DL143">
        <v>195211898</v>
      </c>
      <c r="DM143">
        <f t="shared" si="105"/>
        <v>203044569</v>
      </c>
      <c r="DO143">
        <v>10948166.021051466</v>
      </c>
      <c r="DP143">
        <f t="shared" si="106"/>
        <v>3174968.146104925</v>
      </c>
      <c r="DQ143">
        <f t="shared" si="107"/>
        <v>206219537.14610493</v>
      </c>
      <c r="DS143">
        <v>0.29</v>
      </c>
      <c r="DT143">
        <v>905740821.941225</v>
      </c>
      <c r="DU143">
        <v>1804625.2164291083</v>
      </c>
      <c r="DV143">
        <v>8618775609.806866</v>
      </c>
      <c r="DW143">
        <v>5155866</v>
      </c>
      <c r="DX143">
        <v>129281634</v>
      </c>
      <c r="DY143">
        <f t="shared" si="108"/>
        <v>134437500</v>
      </c>
      <c r="EA143">
        <v>9104501.587054906</v>
      </c>
      <c r="EB143">
        <f t="shared" si="109"/>
        <v>2640305.4602459227</v>
      </c>
      <c r="EC143">
        <f t="shared" si="110"/>
        <v>137077805.46024594</v>
      </c>
      <c r="EE143">
        <v>0.29</v>
      </c>
      <c r="EF143">
        <v>625339155.5610839</v>
      </c>
      <c r="EG143">
        <v>1162406.840851802</v>
      </c>
      <c r="EH143">
        <v>7127334878.967089</v>
      </c>
      <c r="EI143">
        <v>3351094</v>
      </c>
      <c r="EJ143">
        <v>92655353</v>
      </c>
      <c r="EK143">
        <f t="shared" si="111"/>
        <v>96006447</v>
      </c>
      <c r="EM143">
        <v>7629458.166354525</v>
      </c>
      <c r="EN143">
        <f t="shared" si="112"/>
        <v>2212542.868242812</v>
      </c>
      <c r="EO143">
        <f t="shared" si="113"/>
        <v>98218989.86824282</v>
      </c>
      <c r="EQ143">
        <v>0.29</v>
      </c>
      <c r="ER143">
        <v>423246083.7607877</v>
      </c>
      <c r="ES143">
        <v>730207.1935094803</v>
      </c>
      <c r="ET143">
        <v>5647732192.3943815</v>
      </c>
      <c r="EU143">
        <v>2084595</v>
      </c>
      <c r="EV143">
        <v>62125054</v>
      </c>
      <c r="EW143">
        <f t="shared" si="114"/>
        <v>64209649</v>
      </c>
      <c r="EY143">
        <v>6426662.132556773</v>
      </c>
      <c r="EZ143">
        <f t="shared" si="115"/>
        <v>1863732.018441464</v>
      </c>
      <c r="FA143">
        <f t="shared" si="116"/>
        <v>66073381.01844146</v>
      </c>
      <c r="FC143">
        <v>0.29</v>
      </c>
      <c r="FD143">
        <v>275926417.27109843</v>
      </c>
      <c r="FE143">
        <v>439182.8824327359</v>
      </c>
      <c r="FF143">
        <v>3936804577.7317824</v>
      </c>
      <c r="FG143">
        <v>1266962</v>
      </c>
      <c r="FH143">
        <v>31494437</v>
      </c>
      <c r="FI143">
        <f t="shared" si="117"/>
        <v>32761399</v>
      </c>
      <c r="FK143">
        <v>5430073.244288726</v>
      </c>
      <c r="FL143">
        <f t="shared" si="118"/>
        <v>1574721.2408437303</v>
      </c>
      <c r="FM143">
        <f t="shared" si="119"/>
        <v>34336120.24084373</v>
      </c>
    </row>
    <row r="144" spans="3:169" ht="12.75">
      <c r="C144">
        <v>0.3</v>
      </c>
      <c r="D144">
        <v>291393385441.933</v>
      </c>
      <c r="E144">
        <v>973739567.862875</v>
      </c>
      <c r="F144">
        <v>511363634983.766</v>
      </c>
      <c r="G144">
        <v>2722000000</v>
      </c>
      <c r="H144">
        <v>22500000000</v>
      </c>
      <c r="I144">
        <f t="shared" si="71"/>
        <v>25222000000</v>
      </c>
      <c r="K144">
        <v>714285684.6428571</v>
      </c>
      <c r="L144">
        <f t="shared" si="72"/>
        <v>214285705.3928571</v>
      </c>
      <c r="M144">
        <f t="shared" si="73"/>
        <v>25436285705.392857</v>
      </c>
      <c r="O144">
        <v>0.3</v>
      </c>
      <c r="P144">
        <v>57192640066.4571</v>
      </c>
      <c r="Q144">
        <v>182714477.793247</v>
      </c>
      <c r="R144">
        <v>117700623960.357</v>
      </c>
      <c r="S144">
        <v>508712526</v>
      </c>
      <c r="T144">
        <v>4708024958</v>
      </c>
      <c r="U144">
        <f t="shared" si="74"/>
        <v>5216737484</v>
      </c>
      <c r="W144">
        <v>158789648.08655334</v>
      </c>
      <c r="X144">
        <f t="shared" si="75"/>
        <v>47636894.425966</v>
      </c>
      <c r="Y144">
        <f t="shared" si="76"/>
        <v>5264374378.425966</v>
      </c>
      <c r="AA144">
        <v>0.3</v>
      </c>
      <c r="AB144">
        <v>26110488402.892326</v>
      </c>
      <c r="AC144">
        <v>79927660.21306314</v>
      </c>
      <c r="AD144">
        <v>62440780810.03876</v>
      </c>
      <c r="AE144">
        <v>223535346</v>
      </c>
      <c r="AF144">
        <v>2310308890</v>
      </c>
      <c r="AG144">
        <f t="shared" si="77"/>
        <v>2533844236</v>
      </c>
      <c r="AI144">
        <v>81579001.98802291</v>
      </c>
      <c r="AJ144">
        <f t="shared" si="78"/>
        <v>24473700.596406873</v>
      </c>
      <c r="AK144">
        <f t="shared" si="79"/>
        <v>2558317936.596407</v>
      </c>
      <c r="AM144">
        <v>0.3</v>
      </c>
      <c r="AN144">
        <v>14558852888.636045</v>
      </c>
      <c r="AO144">
        <v>42621690.3313192</v>
      </c>
      <c r="AP144">
        <v>40669153077.352905</v>
      </c>
      <c r="AQ144">
        <v>119783611</v>
      </c>
      <c r="AR144">
        <v>1423420358</v>
      </c>
      <c r="AS144">
        <f t="shared" si="81"/>
        <v>1543203969</v>
      </c>
      <c r="AU144">
        <v>51441107.725510456</v>
      </c>
      <c r="AV144">
        <f t="shared" si="82"/>
        <v>15432332.317653136</v>
      </c>
      <c r="AW144">
        <f t="shared" si="83"/>
        <v>1558636301.3176532</v>
      </c>
      <c r="AY144">
        <v>0.3</v>
      </c>
      <c r="AZ144">
        <v>8948838538.567528</v>
      </c>
      <c r="BA144">
        <v>25002667.895421125</v>
      </c>
      <c r="BB144">
        <v>29356395300.531467</v>
      </c>
      <c r="BC144">
        <v>69746861</v>
      </c>
      <c r="BD144">
        <v>968761045</v>
      </c>
      <c r="BE144">
        <f t="shared" si="85"/>
        <v>1038507906</v>
      </c>
      <c r="BG144">
        <v>35946174.46652921</v>
      </c>
      <c r="BH144">
        <f t="shared" si="86"/>
        <v>10783852.339958763</v>
      </c>
      <c r="BI144">
        <f t="shared" si="87"/>
        <v>1049291758.3399588</v>
      </c>
      <c r="BK144">
        <v>0.3</v>
      </c>
      <c r="BL144">
        <v>5814232630.810917</v>
      </c>
      <c r="BM144">
        <v>15468004.070525639</v>
      </c>
      <c r="BN144">
        <v>22519349759.492287</v>
      </c>
      <c r="BO144">
        <v>43376321</v>
      </c>
      <c r="BP144">
        <v>675580493</v>
      </c>
      <c r="BQ144">
        <f t="shared" si="89"/>
        <v>718956814</v>
      </c>
      <c r="BS144">
        <v>26701700.570213564</v>
      </c>
      <c r="BT144">
        <f t="shared" si="90"/>
        <v>8010510.171064069</v>
      </c>
      <c r="BU144">
        <f t="shared" si="91"/>
        <v>726967324.171064</v>
      </c>
      <c r="BW144">
        <v>0.3</v>
      </c>
      <c r="BX144">
        <v>3907572859.308721</v>
      </c>
      <c r="BY144">
        <v>9873581.568520838</v>
      </c>
      <c r="BZ144">
        <v>17963887231.704277</v>
      </c>
      <c r="CA144">
        <v>27848417</v>
      </c>
      <c r="CB144">
        <v>485024955</v>
      </c>
      <c r="CC144">
        <f t="shared" si="93"/>
        <v>512873372</v>
      </c>
      <c r="CE144">
        <v>20644120.47439863</v>
      </c>
      <c r="CF144">
        <f t="shared" si="94"/>
        <v>6193236.142319589</v>
      </c>
      <c r="CG144">
        <f t="shared" si="95"/>
        <v>519066608.14231956</v>
      </c>
      <c r="CI144">
        <v>0.3</v>
      </c>
      <c r="CJ144">
        <v>2681489759.483802</v>
      </c>
      <c r="CK144">
        <v>6417323.5811567735</v>
      </c>
      <c r="CL144">
        <v>14706345607.38256</v>
      </c>
      <c r="CM144">
        <v>18215879</v>
      </c>
      <c r="CN144">
        <v>367658640</v>
      </c>
      <c r="CO144">
        <f t="shared" si="97"/>
        <v>385874519</v>
      </c>
      <c r="CQ144">
        <v>16409699.211673103</v>
      </c>
      <c r="CR144">
        <f t="shared" si="98"/>
        <v>4922909.763501931</v>
      </c>
      <c r="CS144">
        <f t="shared" si="99"/>
        <v>390797428.76350194</v>
      </c>
      <c r="CU144">
        <v>0.3</v>
      </c>
      <c r="CV144">
        <v>1862291442.2757006</v>
      </c>
      <c r="CW144">
        <v>4208044.186541391</v>
      </c>
      <c r="CX144">
        <v>12240383007.887611</v>
      </c>
      <c r="CY144">
        <v>11843439</v>
      </c>
      <c r="CZ144">
        <v>269288426</v>
      </c>
      <c r="DA144">
        <f t="shared" si="101"/>
        <v>281131865</v>
      </c>
      <c r="DC144">
        <v>13306310.910407212</v>
      </c>
      <c r="DD144">
        <f t="shared" si="102"/>
        <v>3991893.2731221635</v>
      </c>
      <c r="DE144">
        <f t="shared" si="103"/>
        <v>285123758.2731222</v>
      </c>
      <c r="DG144">
        <v>0.3</v>
      </c>
      <c r="DH144">
        <v>1299808781.904355</v>
      </c>
      <c r="DI144">
        <v>2763416.634004327</v>
      </c>
      <c r="DJ144">
        <v>10274310422.45355</v>
      </c>
      <c r="DK144">
        <v>7832671</v>
      </c>
      <c r="DL144">
        <v>195211898</v>
      </c>
      <c r="DM144">
        <f t="shared" si="105"/>
        <v>203044569</v>
      </c>
      <c r="DO144">
        <v>10948166.021051466</v>
      </c>
      <c r="DP144">
        <f t="shared" si="106"/>
        <v>3284449.8063154398</v>
      </c>
      <c r="DQ144">
        <f t="shared" si="107"/>
        <v>206329018.80631545</v>
      </c>
      <c r="DS144">
        <v>0.3</v>
      </c>
      <c r="DT144">
        <v>905740821.941225</v>
      </c>
      <c r="DU144">
        <v>1804625.2164291083</v>
      </c>
      <c r="DV144">
        <v>8618775609.806866</v>
      </c>
      <c r="DW144">
        <v>5155866</v>
      </c>
      <c r="DX144">
        <v>129281634</v>
      </c>
      <c r="DY144">
        <f t="shared" si="108"/>
        <v>134437500</v>
      </c>
      <c r="EA144">
        <v>9104501.587054906</v>
      </c>
      <c r="EB144">
        <f t="shared" si="109"/>
        <v>2731350.476116472</v>
      </c>
      <c r="EC144">
        <f t="shared" si="110"/>
        <v>137168850.47611648</v>
      </c>
      <c r="EE144">
        <v>0.3</v>
      </c>
      <c r="EF144">
        <v>625339155.5610839</v>
      </c>
      <c r="EG144">
        <v>1162406.840851802</v>
      </c>
      <c r="EH144">
        <v>7127334878.967089</v>
      </c>
      <c r="EI144">
        <v>3351094</v>
      </c>
      <c r="EJ144">
        <v>92655353</v>
      </c>
      <c r="EK144">
        <f t="shared" si="111"/>
        <v>96006447</v>
      </c>
      <c r="EM144">
        <v>7629458.166354525</v>
      </c>
      <c r="EN144">
        <f t="shared" si="112"/>
        <v>2288837.4499063576</v>
      </c>
      <c r="EO144">
        <f t="shared" si="113"/>
        <v>98295284.44990636</v>
      </c>
      <c r="EQ144">
        <v>0.3</v>
      </c>
      <c r="ER144">
        <v>423246083.7607877</v>
      </c>
      <c r="ES144">
        <v>730207.1935094803</v>
      </c>
      <c r="ET144">
        <v>5647732192.3943815</v>
      </c>
      <c r="EU144">
        <v>2084595</v>
      </c>
      <c r="EV144">
        <v>62125054</v>
      </c>
      <c r="EW144">
        <f t="shared" si="114"/>
        <v>64209649</v>
      </c>
      <c r="EY144">
        <v>6426662.132556773</v>
      </c>
      <c r="EZ144">
        <f t="shared" si="115"/>
        <v>1927998.6397670317</v>
      </c>
      <c r="FA144">
        <f t="shared" si="116"/>
        <v>66137647.63976703</v>
      </c>
      <c r="FC144">
        <v>0.3</v>
      </c>
      <c r="FD144">
        <v>275926417.27109843</v>
      </c>
      <c r="FE144">
        <v>439182.8824327359</v>
      </c>
      <c r="FF144">
        <v>3936804577.7317824</v>
      </c>
      <c r="FG144">
        <v>1266962</v>
      </c>
      <c r="FH144">
        <v>31494437</v>
      </c>
      <c r="FI144">
        <f t="shared" si="117"/>
        <v>32761399</v>
      </c>
      <c r="FK144">
        <v>5430073.244288726</v>
      </c>
      <c r="FL144">
        <f t="shared" si="118"/>
        <v>1629021.9732866178</v>
      </c>
      <c r="FM144">
        <f t="shared" si="119"/>
        <v>34390420.97328662</v>
      </c>
    </row>
    <row r="145" spans="3:169" ht="12.75">
      <c r="C145">
        <v>0.31</v>
      </c>
      <c r="D145">
        <v>291393385441.933</v>
      </c>
      <c r="E145">
        <v>973739567.862875</v>
      </c>
      <c r="F145">
        <v>511363634983.766</v>
      </c>
      <c r="G145">
        <v>2722000000</v>
      </c>
      <c r="H145">
        <v>22500000000</v>
      </c>
      <c r="I145">
        <f aca="true" t="shared" si="122" ref="I145:I164">G145+H145</f>
        <v>25222000000</v>
      </c>
      <c r="K145">
        <v>714285684.6428571</v>
      </c>
      <c r="L145">
        <f aca="true" t="shared" si="123" ref="L145:L183">K145*C145</f>
        <v>221428562.23928568</v>
      </c>
      <c r="M145">
        <f aca="true" t="shared" si="124" ref="M145:M183">L145+I145</f>
        <v>25443428562.239285</v>
      </c>
      <c r="O145">
        <v>0.31</v>
      </c>
      <c r="P145">
        <v>57192640066.4571</v>
      </c>
      <c r="Q145">
        <v>182714477.793247</v>
      </c>
      <c r="R145">
        <v>117700623960.357</v>
      </c>
      <c r="S145">
        <v>508712526</v>
      </c>
      <c r="T145">
        <v>4708024958</v>
      </c>
      <c r="U145">
        <f aca="true" t="shared" si="125" ref="U145:U183">S145+T145</f>
        <v>5216737484</v>
      </c>
      <c r="W145">
        <v>158789648.08655334</v>
      </c>
      <c r="X145">
        <f aca="true" t="shared" si="126" ref="X145:X183">W145*O145</f>
        <v>49224790.90683153</v>
      </c>
      <c r="Y145">
        <f aca="true" t="shared" si="127" ref="Y145:Y183">X145+U145</f>
        <v>5265962274.906832</v>
      </c>
      <c r="AA145">
        <v>0.31</v>
      </c>
      <c r="AB145">
        <v>26110488402.892326</v>
      </c>
      <c r="AC145">
        <v>79927660.21306314</v>
      </c>
      <c r="AD145">
        <v>62440780810.03876</v>
      </c>
      <c r="AE145">
        <v>223535346</v>
      </c>
      <c r="AF145">
        <v>2310308890</v>
      </c>
      <c r="AG145">
        <f aca="true" t="shared" si="128" ref="AG145:AG183">AE145+AF145</f>
        <v>2533844236</v>
      </c>
      <c r="AI145">
        <v>81579001.98802291</v>
      </c>
      <c r="AJ145">
        <f aca="true" t="shared" si="129" ref="AJ145:AJ183">AI145*AA145</f>
        <v>25289490.6162871</v>
      </c>
      <c r="AK145">
        <f aca="true" t="shared" si="130" ref="AK145:AK183">AJ145+AG145</f>
        <v>2559133726.616287</v>
      </c>
      <c r="AM145">
        <v>0.31</v>
      </c>
      <c r="AN145">
        <v>14558852888.636045</v>
      </c>
      <c r="AO145">
        <v>42621690.3313192</v>
      </c>
      <c r="AP145">
        <v>40669153077.352905</v>
      </c>
      <c r="AQ145">
        <v>119783611</v>
      </c>
      <c r="AR145">
        <v>1423420358</v>
      </c>
      <c r="AS145">
        <f aca="true" t="shared" si="131" ref="AS145:AS183">AQ145+AR145</f>
        <v>1543203969</v>
      </c>
      <c r="AU145">
        <v>51441107.725510456</v>
      </c>
      <c r="AV145">
        <f aca="true" t="shared" si="132" ref="AV145:AV183">AU145*AM145</f>
        <v>15946743.394908242</v>
      </c>
      <c r="AW145">
        <f aca="true" t="shared" si="133" ref="AW145:AW183">AV145+AS145</f>
        <v>1559150712.3949082</v>
      </c>
      <c r="AY145">
        <v>0.31</v>
      </c>
      <c r="AZ145">
        <v>8948838538.567528</v>
      </c>
      <c r="BA145">
        <v>25002667.895421125</v>
      </c>
      <c r="BB145">
        <v>29356395300.531467</v>
      </c>
      <c r="BC145">
        <v>69746861</v>
      </c>
      <c r="BD145">
        <v>968761045</v>
      </c>
      <c r="BE145">
        <f aca="true" t="shared" si="134" ref="BE145:BE183">BC145+BD145</f>
        <v>1038507906</v>
      </c>
      <c r="BG145">
        <v>35946174.46652921</v>
      </c>
      <c r="BH145">
        <f aca="true" t="shared" si="135" ref="BH145:BH183">BG145*AY145</f>
        <v>11143314.084624056</v>
      </c>
      <c r="BI145">
        <f aca="true" t="shared" si="136" ref="BI145:BI183">BH145+BE145</f>
        <v>1049651220.084624</v>
      </c>
      <c r="BK145">
        <v>0.31</v>
      </c>
      <c r="BL145">
        <v>5814232630.810917</v>
      </c>
      <c r="BM145">
        <v>15468004.070525639</v>
      </c>
      <c r="BN145">
        <v>22519349759.492287</v>
      </c>
      <c r="BO145">
        <v>43376321</v>
      </c>
      <c r="BP145">
        <v>675580493</v>
      </c>
      <c r="BQ145">
        <f aca="true" t="shared" si="137" ref="BQ145:BQ183">BO145+BP145</f>
        <v>718956814</v>
      </c>
      <c r="BS145">
        <v>26701700.570213564</v>
      </c>
      <c r="BT145">
        <f aca="true" t="shared" si="138" ref="BT145:BT183">BS145*BK145</f>
        <v>8277527.176766205</v>
      </c>
      <c r="BU145">
        <f aca="true" t="shared" si="139" ref="BU145:BU183">BT145+BQ145</f>
        <v>727234341.1767662</v>
      </c>
      <c r="BW145">
        <v>0.31</v>
      </c>
      <c r="BX145">
        <v>3907572859.308721</v>
      </c>
      <c r="BY145">
        <v>9873581.568520838</v>
      </c>
      <c r="BZ145">
        <v>17963887231.704277</v>
      </c>
      <c r="CA145">
        <v>27848417</v>
      </c>
      <c r="CB145">
        <v>485024955</v>
      </c>
      <c r="CC145">
        <f aca="true" t="shared" si="140" ref="CC145:CC183">CA145+CB145</f>
        <v>512873372</v>
      </c>
      <c r="CE145">
        <v>20644120.47439863</v>
      </c>
      <c r="CF145">
        <f aca="true" t="shared" si="141" ref="CF145:CF183">CE145*BW145</f>
        <v>6399677.347063576</v>
      </c>
      <c r="CG145">
        <f aca="true" t="shared" si="142" ref="CG145:CG183">CF145+CC145</f>
        <v>519273049.3470636</v>
      </c>
      <c r="CI145">
        <v>0.31</v>
      </c>
      <c r="CJ145">
        <v>2681489759.483802</v>
      </c>
      <c r="CK145">
        <v>6417323.5811567735</v>
      </c>
      <c r="CL145">
        <v>14706345607.38256</v>
      </c>
      <c r="CM145">
        <v>18215879</v>
      </c>
      <c r="CN145">
        <v>367658640</v>
      </c>
      <c r="CO145">
        <f aca="true" t="shared" si="143" ref="CO145:CO183">CM145+CN145</f>
        <v>385874519</v>
      </c>
      <c r="CQ145">
        <v>16409699.211673103</v>
      </c>
      <c r="CR145">
        <f aca="true" t="shared" si="144" ref="CR145:CR183">CQ145*CI145</f>
        <v>5087006.755618662</v>
      </c>
      <c r="CS145">
        <f aca="true" t="shared" si="145" ref="CS145:CS183">CR145+CO145</f>
        <v>390961525.7556187</v>
      </c>
      <c r="CU145">
        <v>0.31</v>
      </c>
      <c r="CV145">
        <v>1862291442.2757006</v>
      </c>
      <c r="CW145">
        <v>4208044.186541391</v>
      </c>
      <c r="CX145">
        <v>12240383007.887611</v>
      </c>
      <c r="CY145">
        <v>11843439</v>
      </c>
      <c r="CZ145">
        <v>269288426</v>
      </c>
      <c r="DA145">
        <f aca="true" t="shared" si="146" ref="DA145:DA183">CY145+CZ145</f>
        <v>281131865</v>
      </c>
      <c r="DC145">
        <v>13306310.910407212</v>
      </c>
      <c r="DD145">
        <f aca="true" t="shared" si="147" ref="DD145:DD183">DC145*CU145</f>
        <v>4124956.3822262357</v>
      </c>
      <c r="DE145">
        <f aca="true" t="shared" si="148" ref="DE145:DE183">DD145+DA145</f>
        <v>285256821.3822262</v>
      </c>
      <c r="DG145">
        <v>0.31</v>
      </c>
      <c r="DH145">
        <v>1299808781.904355</v>
      </c>
      <c r="DI145">
        <v>2763416.634004327</v>
      </c>
      <c r="DJ145">
        <v>10274310422.45355</v>
      </c>
      <c r="DK145">
        <v>7832671</v>
      </c>
      <c r="DL145">
        <v>195211898</v>
      </c>
      <c r="DM145">
        <f aca="true" t="shared" si="149" ref="DM145:DM183">DK145+DL145</f>
        <v>203044569</v>
      </c>
      <c r="DO145">
        <v>10948166.021051466</v>
      </c>
      <c r="DP145">
        <f aca="true" t="shared" si="150" ref="DP145:DP183">DO145*DG145</f>
        <v>3393931.4665259547</v>
      </c>
      <c r="DQ145">
        <f aca="true" t="shared" si="151" ref="DQ145:DQ183">DP145+DM145</f>
        <v>206438500.46652594</v>
      </c>
      <c r="DS145">
        <v>0.31</v>
      </c>
      <c r="DT145">
        <v>905740821.941225</v>
      </c>
      <c r="DU145">
        <v>1804625.2164291083</v>
      </c>
      <c r="DV145">
        <v>8618775609.806866</v>
      </c>
      <c r="DW145">
        <v>5155866</v>
      </c>
      <c r="DX145">
        <v>129281634</v>
      </c>
      <c r="DY145">
        <f aca="true" t="shared" si="152" ref="DY145:DY183">DW145+DX145</f>
        <v>134437500</v>
      </c>
      <c r="EA145">
        <v>9104501.587054906</v>
      </c>
      <c r="EB145">
        <f aca="true" t="shared" si="153" ref="EB145:EB183">EA145*DS145</f>
        <v>2822395.491987021</v>
      </c>
      <c r="EC145">
        <f aca="true" t="shared" si="154" ref="EC145:EC183">EB145+DY145</f>
        <v>137259895.49198702</v>
      </c>
      <c r="EE145">
        <v>0.31</v>
      </c>
      <c r="EF145">
        <v>625339155.5610839</v>
      </c>
      <c r="EG145">
        <v>1162406.840851802</v>
      </c>
      <c r="EH145">
        <v>7127334878.967089</v>
      </c>
      <c r="EI145">
        <v>3351094</v>
      </c>
      <c r="EJ145">
        <v>92655353</v>
      </c>
      <c r="EK145">
        <f aca="true" t="shared" si="155" ref="EK145:EK183">EI145+EJ145</f>
        <v>96006447</v>
      </c>
      <c r="EM145">
        <v>7629458.166354525</v>
      </c>
      <c r="EN145">
        <f aca="true" t="shared" si="156" ref="EN145:EN183">EM145*EE145</f>
        <v>2365132.031569903</v>
      </c>
      <c r="EO145">
        <f aca="true" t="shared" si="157" ref="EO145:EO183">EN145+EK145</f>
        <v>98371579.0315699</v>
      </c>
      <c r="EQ145">
        <v>0.31</v>
      </c>
      <c r="ER145">
        <v>423246083.7607877</v>
      </c>
      <c r="ES145">
        <v>730207.1935094803</v>
      </c>
      <c r="ET145">
        <v>5647732192.3943815</v>
      </c>
      <c r="EU145">
        <v>2084595</v>
      </c>
      <c r="EV145">
        <v>62125054</v>
      </c>
      <c r="EW145">
        <f aca="true" t="shared" si="158" ref="EW145:EW183">EU145+EV145</f>
        <v>64209649</v>
      </c>
      <c r="EY145">
        <v>6426662.132556773</v>
      </c>
      <c r="EZ145">
        <f aca="true" t="shared" si="159" ref="EZ145:EZ183">EY145*EQ145</f>
        <v>1992265.2610925995</v>
      </c>
      <c r="FA145">
        <f aca="true" t="shared" si="160" ref="FA145:FA183">EZ145+EW145</f>
        <v>66201914.2610926</v>
      </c>
      <c r="FC145">
        <v>0.31</v>
      </c>
      <c r="FD145">
        <v>275926417.27109843</v>
      </c>
      <c r="FE145">
        <v>439182.8824327359</v>
      </c>
      <c r="FF145">
        <v>3936804577.7317824</v>
      </c>
      <c r="FG145">
        <v>1266962</v>
      </c>
      <c r="FH145">
        <v>31494437</v>
      </c>
      <c r="FI145">
        <f aca="true" t="shared" si="161" ref="FI145:FI183">FG145+FH145</f>
        <v>32761399</v>
      </c>
      <c r="FK145">
        <v>5430073.244288726</v>
      </c>
      <c r="FL145">
        <f aca="true" t="shared" si="162" ref="FL145:FL183">FK145*FC145</f>
        <v>1683322.705729505</v>
      </c>
      <c r="FM145">
        <f aca="true" t="shared" si="163" ref="FM145:FM183">FL145+FI145</f>
        <v>34444721.70572951</v>
      </c>
    </row>
    <row r="146" spans="3:169" ht="12.75">
      <c r="C146">
        <v>0.32</v>
      </c>
      <c r="D146">
        <v>291393385441.933</v>
      </c>
      <c r="E146">
        <v>973739567.862875</v>
      </c>
      <c r="F146">
        <v>511363634983.766</v>
      </c>
      <c r="G146">
        <v>2722000000</v>
      </c>
      <c r="H146">
        <v>22500000000</v>
      </c>
      <c r="I146">
        <f t="shared" si="122"/>
        <v>25222000000</v>
      </c>
      <c r="K146">
        <v>714285684.6428571</v>
      </c>
      <c r="L146">
        <f t="shared" si="123"/>
        <v>228571419.08571428</v>
      </c>
      <c r="M146">
        <f t="shared" si="124"/>
        <v>25450571419.085712</v>
      </c>
      <c r="O146">
        <v>0.32</v>
      </c>
      <c r="P146">
        <v>57192640066.4571</v>
      </c>
      <c r="Q146">
        <v>182714477.793247</v>
      </c>
      <c r="R146">
        <v>117700623960.357</v>
      </c>
      <c r="S146">
        <v>508712526</v>
      </c>
      <c r="T146">
        <v>4708024958</v>
      </c>
      <c r="U146">
        <f t="shared" si="125"/>
        <v>5216737484</v>
      </c>
      <c r="W146">
        <v>158789648.08655334</v>
      </c>
      <c r="X146">
        <f t="shared" si="126"/>
        <v>50812687.38769707</v>
      </c>
      <c r="Y146">
        <f t="shared" si="127"/>
        <v>5267550171.387697</v>
      </c>
      <c r="AA146">
        <v>0.32</v>
      </c>
      <c r="AB146">
        <v>26110488402.892326</v>
      </c>
      <c r="AC146">
        <v>79927660.21306314</v>
      </c>
      <c r="AD146">
        <v>62440780810.03876</v>
      </c>
      <c r="AE146">
        <v>223535346</v>
      </c>
      <c r="AF146">
        <v>2310308890</v>
      </c>
      <c r="AG146">
        <f t="shared" si="128"/>
        <v>2533844236</v>
      </c>
      <c r="AI146">
        <v>81579001.98802291</v>
      </c>
      <c r="AJ146">
        <f t="shared" si="129"/>
        <v>26105280.636167333</v>
      </c>
      <c r="AK146">
        <f t="shared" si="130"/>
        <v>2559949516.6361675</v>
      </c>
      <c r="AM146">
        <v>0.32</v>
      </c>
      <c r="AN146">
        <v>14558852888.636045</v>
      </c>
      <c r="AO146">
        <v>42621690.3313192</v>
      </c>
      <c r="AP146">
        <v>40669153077.352905</v>
      </c>
      <c r="AQ146">
        <v>119783611</v>
      </c>
      <c r="AR146">
        <v>1423420358</v>
      </c>
      <c r="AS146">
        <f t="shared" si="131"/>
        <v>1543203969</v>
      </c>
      <c r="AU146">
        <v>51441107.725510456</v>
      </c>
      <c r="AV146">
        <f t="shared" si="132"/>
        <v>16461154.472163346</v>
      </c>
      <c r="AW146">
        <f t="shared" si="133"/>
        <v>1559665123.4721634</v>
      </c>
      <c r="AY146">
        <v>0.32</v>
      </c>
      <c r="AZ146">
        <v>8948838538.567528</v>
      </c>
      <c r="BA146">
        <v>25002667.895421125</v>
      </c>
      <c r="BB146">
        <v>29356395300.531467</v>
      </c>
      <c r="BC146">
        <v>69746861</v>
      </c>
      <c r="BD146">
        <v>968761045</v>
      </c>
      <c r="BE146">
        <f t="shared" si="134"/>
        <v>1038507906</v>
      </c>
      <c r="BG146">
        <v>35946174.46652921</v>
      </c>
      <c r="BH146">
        <f t="shared" si="135"/>
        <v>11502775.829289349</v>
      </c>
      <c r="BI146">
        <f t="shared" si="136"/>
        <v>1050010681.8292893</v>
      </c>
      <c r="BK146">
        <v>0.32</v>
      </c>
      <c r="BL146">
        <v>5814232630.810917</v>
      </c>
      <c r="BM146">
        <v>15468004.070525639</v>
      </c>
      <c r="BN146">
        <v>22519349759.492287</v>
      </c>
      <c r="BO146">
        <v>43376321</v>
      </c>
      <c r="BP146">
        <v>675580493</v>
      </c>
      <c r="BQ146">
        <f t="shared" si="137"/>
        <v>718956814</v>
      </c>
      <c r="BS146">
        <v>26701700.570213564</v>
      </c>
      <c r="BT146">
        <f t="shared" si="138"/>
        <v>8544544.18246834</v>
      </c>
      <c r="BU146">
        <f t="shared" si="139"/>
        <v>727501358.1824683</v>
      </c>
      <c r="BW146">
        <v>0.32</v>
      </c>
      <c r="BX146">
        <v>3907572859.308721</v>
      </c>
      <c r="BY146">
        <v>9873581.568520838</v>
      </c>
      <c r="BZ146">
        <v>17963887231.704277</v>
      </c>
      <c r="CA146">
        <v>27848417</v>
      </c>
      <c r="CB146">
        <v>485024955</v>
      </c>
      <c r="CC146">
        <f t="shared" si="140"/>
        <v>512873372</v>
      </c>
      <c r="CE146">
        <v>20644120.47439863</v>
      </c>
      <c r="CF146">
        <f t="shared" si="141"/>
        <v>6606118.551807562</v>
      </c>
      <c r="CG146">
        <f t="shared" si="142"/>
        <v>519479490.5518076</v>
      </c>
      <c r="CI146">
        <v>0.32</v>
      </c>
      <c r="CJ146">
        <v>2681489759.483802</v>
      </c>
      <c r="CK146">
        <v>6417323.5811567735</v>
      </c>
      <c r="CL146">
        <v>14706345607.38256</v>
      </c>
      <c r="CM146">
        <v>18215879</v>
      </c>
      <c r="CN146">
        <v>367658640</v>
      </c>
      <c r="CO146">
        <f t="shared" si="143"/>
        <v>385874519</v>
      </c>
      <c r="CQ146">
        <v>16409699.211673103</v>
      </c>
      <c r="CR146">
        <f t="shared" si="144"/>
        <v>5251103.747735393</v>
      </c>
      <c r="CS146">
        <f t="shared" si="145"/>
        <v>391125622.7477354</v>
      </c>
      <c r="CU146">
        <v>0.32</v>
      </c>
      <c r="CV146">
        <v>1862291442.2757006</v>
      </c>
      <c r="CW146">
        <v>4208044.186541391</v>
      </c>
      <c r="CX146">
        <v>12240383007.887611</v>
      </c>
      <c r="CY146">
        <v>11843439</v>
      </c>
      <c r="CZ146">
        <v>269288426</v>
      </c>
      <c r="DA146">
        <f t="shared" si="146"/>
        <v>281131865</v>
      </c>
      <c r="DC146">
        <v>13306310.910407212</v>
      </c>
      <c r="DD146">
        <f t="shared" si="147"/>
        <v>4258019.491330308</v>
      </c>
      <c r="DE146">
        <f t="shared" si="148"/>
        <v>285389884.4913303</v>
      </c>
      <c r="DG146">
        <v>0.32</v>
      </c>
      <c r="DH146">
        <v>1299808781.904355</v>
      </c>
      <c r="DI146">
        <v>2763416.634004327</v>
      </c>
      <c r="DJ146">
        <v>10274310422.45355</v>
      </c>
      <c r="DK146">
        <v>7832671</v>
      </c>
      <c r="DL146">
        <v>195211898</v>
      </c>
      <c r="DM146">
        <f t="shared" si="149"/>
        <v>203044569</v>
      </c>
      <c r="DO146">
        <v>10948166.021051466</v>
      </c>
      <c r="DP146">
        <f t="shared" si="150"/>
        <v>3503413.1267364696</v>
      </c>
      <c r="DQ146">
        <f t="shared" si="151"/>
        <v>206547982.12673646</v>
      </c>
      <c r="DS146">
        <v>0.32</v>
      </c>
      <c r="DT146">
        <v>905740821.941225</v>
      </c>
      <c r="DU146">
        <v>1804625.2164291083</v>
      </c>
      <c r="DV146">
        <v>8618775609.806866</v>
      </c>
      <c r="DW146">
        <v>5155866</v>
      </c>
      <c r="DX146">
        <v>129281634</v>
      </c>
      <c r="DY146">
        <f t="shared" si="152"/>
        <v>134437500</v>
      </c>
      <c r="EA146">
        <v>9104501.587054906</v>
      </c>
      <c r="EB146">
        <f t="shared" si="153"/>
        <v>2913440.50785757</v>
      </c>
      <c r="EC146">
        <f t="shared" si="154"/>
        <v>137350940.50785756</v>
      </c>
      <c r="EE146">
        <v>0.32</v>
      </c>
      <c r="EF146">
        <v>625339155.5610839</v>
      </c>
      <c r="EG146">
        <v>1162406.840851802</v>
      </c>
      <c r="EH146">
        <v>7127334878.967089</v>
      </c>
      <c r="EI146">
        <v>3351094</v>
      </c>
      <c r="EJ146">
        <v>92655353</v>
      </c>
      <c r="EK146">
        <f t="shared" si="155"/>
        <v>96006447</v>
      </c>
      <c r="EM146">
        <v>7629458.166354525</v>
      </c>
      <c r="EN146">
        <f t="shared" si="156"/>
        <v>2441426.613233448</v>
      </c>
      <c r="EO146">
        <f t="shared" si="157"/>
        <v>98447873.61323345</v>
      </c>
      <c r="EQ146">
        <v>0.32</v>
      </c>
      <c r="ER146">
        <v>423246083.7607877</v>
      </c>
      <c r="ES146">
        <v>730207.1935094803</v>
      </c>
      <c r="ET146">
        <v>5647732192.3943815</v>
      </c>
      <c r="EU146">
        <v>2084595</v>
      </c>
      <c r="EV146">
        <v>62125054</v>
      </c>
      <c r="EW146">
        <f t="shared" si="158"/>
        <v>64209649</v>
      </c>
      <c r="EY146">
        <v>6426662.132556773</v>
      </c>
      <c r="EZ146">
        <f t="shared" si="159"/>
        <v>2056531.8824181673</v>
      </c>
      <c r="FA146">
        <f t="shared" si="160"/>
        <v>66266180.88241817</v>
      </c>
      <c r="FC146">
        <v>0.32</v>
      </c>
      <c r="FD146">
        <v>275926417.27109843</v>
      </c>
      <c r="FE146">
        <v>439182.8824327359</v>
      </c>
      <c r="FF146">
        <v>3936804577.7317824</v>
      </c>
      <c r="FG146">
        <v>1266962</v>
      </c>
      <c r="FH146">
        <v>31494437</v>
      </c>
      <c r="FI146">
        <f t="shared" si="161"/>
        <v>32761399</v>
      </c>
      <c r="FK146">
        <v>5430073.244288726</v>
      </c>
      <c r="FL146">
        <f t="shared" si="162"/>
        <v>1737623.4381723923</v>
      </c>
      <c r="FM146">
        <f t="shared" si="163"/>
        <v>34499022.43817239</v>
      </c>
    </row>
    <row r="147" spans="3:169" ht="12.75">
      <c r="C147">
        <v>0.33</v>
      </c>
      <c r="D147">
        <v>291393385441.933</v>
      </c>
      <c r="E147">
        <v>973739567.862875</v>
      </c>
      <c r="F147">
        <v>511363634983.766</v>
      </c>
      <c r="G147">
        <v>2722000000</v>
      </c>
      <c r="H147">
        <v>22500000000</v>
      </c>
      <c r="I147">
        <f t="shared" si="122"/>
        <v>25222000000</v>
      </c>
      <c r="K147">
        <v>714285684.6428571</v>
      </c>
      <c r="L147">
        <f t="shared" si="123"/>
        <v>235714275.93214285</v>
      </c>
      <c r="M147">
        <f t="shared" si="124"/>
        <v>25457714275.932144</v>
      </c>
      <c r="O147">
        <v>0.33</v>
      </c>
      <c r="P147">
        <v>57192640066.4571</v>
      </c>
      <c r="Q147">
        <v>182714477.793247</v>
      </c>
      <c r="R147">
        <v>117700623960.357</v>
      </c>
      <c r="S147">
        <v>508712526</v>
      </c>
      <c r="T147">
        <v>4708024958</v>
      </c>
      <c r="U147">
        <f t="shared" si="125"/>
        <v>5216737484</v>
      </c>
      <c r="W147">
        <v>158789648.08655334</v>
      </c>
      <c r="X147">
        <f t="shared" si="126"/>
        <v>52400583.8685626</v>
      </c>
      <c r="Y147">
        <f t="shared" si="127"/>
        <v>5269138067.868563</v>
      </c>
      <c r="AA147">
        <v>0.33</v>
      </c>
      <c r="AB147">
        <v>26110488402.892326</v>
      </c>
      <c r="AC147">
        <v>79927660.21306314</v>
      </c>
      <c r="AD147">
        <v>62440780810.03876</v>
      </c>
      <c r="AE147">
        <v>223535346</v>
      </c>
      <c r="AF147">
        <v>2310308890</v>
      </c>
      <c r="AG147">
        <f t="shared" si="128"/>
        <v>2533844236</v>
      </c>
      <c r="AI147">
        <v>81579001.98802291</v>
      </c>
      <c r="AJ147">
        <f t="shared" si="129"/>
        <v>26921070.65604756</v>
      </c>
      <c r="AK147">
        <f t="shared" si="130"/>
        <v>2560765306.6560473</v>
      </c>
      <c r="AM147">
        <v>0.33</v>
      </c>
      <c r="AN147">
        <v>14558852888.636045</v>
      </c>
      <c r="AO147">
        <v>42621690.3313192</v>
      </c>
      <c r="AP147">
        <v>40669153077.352905</v>
      </c>
      <c r="AQ147">
        <v>119783611</v>
      </c>
      <c r="AR147">
        <v>1423420358</v>
      </c>
      <c r="AS147">
        <f t="shared" si="131"/>
        <v>1543203969</v>
      </c>
      <c r="AU147">
        <v>51441107.725510456</v>
      </c>
      <c r="AV147">
        <f t="shared" si="132"/>
        <v>16975565.54941845</v>
      </c>
      <c r="AW147">
        <f t="shared" si="133"/>
        <v>1560179534.5494184</v>
      </c>
      <c r="AY147">
        <v>0.33</v>
      </c>
      <c r="AZ147">
        <v>8948838538.567528</v>
      </c>
      <c r="BA147">
        <v>25002667.895421125</v>
      </c>
      <c r="BB147">
        <v>29356395300.531467</v>
      </c>
      <c r="BC147">
        <v>69746861</v>
      </c>
      <c r="BD147">
        <v>968761045</v>
      </c>
      <c r="BE147">
        <f t="shared" si="134"/>
        <v>1038507906</v>
      </c>
      <c r="BG147">
        <v>35946174.46652921</v>
      </c>
      <c r="BH147">
        <f t="shared" si="135"/>
        <v>11862237.57395464</v>
      </c>
      <c r="BI147">
        <f t="shared" si="136"/>
        <v>1050370143.5739546</v>
      </c>
      <c r="BK147">
        <v>0.33</v>
      </c>
      <c r="BL147">
        <v>5814232630.810917</v>
      </c>
      <c r="BM147">
        <v>15468004.070525639</v>
      </c>
      <c r="BN147">
        <v>22519349759.492287</v>
      </c>
      <c r="BO147">
        <v>43376321</v>
      </c>
      <c r="BP147">
        <v>675580493</v>
      </c>
      <c r="BQ147">
        <f t="shared" si="137"/>
        <v>718956814</v>
      </c>
      <c r="BS147">
        <v>26701700.570213564</v>
      </c>
      <c r="BT147">
        <f t="shared" si="138"/>
        <v>8811561.188170476</v>
      </c>
      <c r="BU147">
        <f t="shared" si="139"/>
        <v>727768375.1881704</v>
      </c>
      <c r="BW147">
        <v>0.33</v>
      </c>
      <c r="BX147">
        <v>3907572859.308721</v>
      </c>
      <c r="BY147">
        <v>9873581.568520838</v>
      </c>
      <c r="BZ147">
        <v>17963887231.704277</v>
      </c>
      <c r="CA147">
        <v>27848417</v>
      </c>
      <c r="CB147">
        <v>485024955</v>
      </c>
      <c r="CC147">
        <f t="shared" si="140"/>
        <v>512873372</v>
      </c>
      <c r="CE147">
        <v>20644120.47439863</v>
      </c>
      <c r="CF147">
        <f t="shared" si="141"/>
        <v>6812559.756551549</v>
      </c>
      <c r="CG147">
        <f t="shared" si="142"/>
        <v>519685931.75655156</v>
      </c>
      <c r="CI147">
        <v>0.33</v>
      </c>
      <c r="CJ147">
        <v>2681489759.483802</v>
      </c>
      <c r="CK147">
        <v>6417323.5811567735</v>
      </c>
      <c r="CL147">
        <v>14706345607.38256</v>
      </c>
      <c r="CM147">
        <v>18215879</v>
      </c>
      <c r="CN147">
        <v>367658640</v>
      </c>
      <c r="CO147">
        <f t="shared" si="143"/>
        <v>385874519</v>
      </c>
      <c r="CQ147">
        <v>16409699.211673103</v>
      </c>
      <c r="CR147">
        <f t="shared" si="144"/>
        <v>5415200.739852124</v>
      </c>
      <c r="CS147">
        <f t="shared" si="145"/>
        <v>391289719.73985213</v>
      </c>
      <c r="CU147">
        <v>0.33</v>
      </c>
      <c r="CV147">
        <v>1862291442.2757006</v>
      </c>
      <c r="CW147">
        <v>4208044.186541391</v>
      </c>
      <c r="CX147">
        <v>12240383007.887611</v>
      </c>
      <c r="CY147">
        <v>11843439</v>
      </c>
      <c r="CZ147">
        <v>269288426</v>
      </c>
      <c r="DA147">
        <f t="shared" si="146"/>
        <v>281131865</v>
      </c>
      <c r="DC147">
        <v>13306310.910407212</v>
      </c>
      <c r="DD147">
        <f t="shared" si="147"/>
        <v>4391082.60043438</v>
      </c>
      <c r="DE147">
        <f t="shared" si="148"/>
        <v>285522947.60043436</v>
      </c>
      <c r="DG147">
        <v>0.33</v>
      </c>
      <c r="DH147">
        <v>1299808781.904355</v>
      </c>
      <c r="DI147">
        <v>2763416.634004327</v>
      </c>
      <c r="DJ147">
        <v>10274310422.45355</v>
      </c>
      <c r="DK147">
        <v>7832671</v>
      </c>
      <c r="DL147">
        <v>195211898</v>
      </c>
      <c r="DM147">
        <f t="shared" si="149"/>
        <v>203044569</v>
      </c>
      <c r="DO147">
        <v>10948166.021051466</v>
      </c>
      <c r="DP147">
        <f t="shared" si="150"/>
        <v>3612894.786946984</v>
      </c>
      <c r="DQ147">
        <f t="shared" si="151"/>
        <v>206657463.78694698</v>
      </c>
      <c r="DS147">
        <v>0.33</v>
      </c>
      <c r="DT147">
        <v>905740821.941225</v>
      </c>
      <c r="DU147">
        <v>1804625.2164291083</v>
      </c>
      <c r="DV147">
        <v>8618775609.806866</v>
      </c>
      <c r="DW147">
        <v>5155866</v>
      </c>
      <c r="DX147">
        <v>129281634</v>
      </c>
      <c r="DY147">
        <f t="shared" si="152"/>
        <v>134437500</v>
      </c>
      <c r="EA147">
        <v>9104501.587054906</v>
      </c>
      <c r="EB147">
        <f t="shared" si="153"/>
        <v>3004485.523728119</v>
      </c>
      <c r="EC147">
        <f t="shared" si="154"/>
        <v>137441985.52372813</v>
      </c>
      <c r="EE147">
        <v>0.33</v>
      </c>
      <c r="EF147">
        <v>625339155.5610839</v>
      </c>
      <c r="EG147">
        <v>1162406.840851802</v>
      </c>
      <c r="EH147">
        <v>7127334878.967089</v>
      </c>
      <c r="EI147">
        <v>3351094</v>
      </c>
      <c r="EJ147">
        <v>92655353</v>
      </c>
      <c r="EK147">
        <f t="shared" si="155"/>
        <v>96006447</v>
      </c>
      <c r="EM147">
        <v>7629458.166354525</v>
      </c>
      <c r="EN147">
        <f t="shared" si="156"/>
        <v>2517721.194896993</v>
      </c>
      <c r="EO147">
        <f t="shared" si="157"/>
        <v>98524168.194897</v>
      </c>
      <c r="EQ147">
        <v>0.33</v>
      </c>
      <c r="ER147">
        <v>423246083.7607877</v>
      </c>
      <c r="ES147">
        <v>730207.1935094803</v>
      </c>
      <c r="ET147">
        <v>5647732192.3943815</v>
      </c>
      <c r="EU147">
        <v>2084595</v>
      </c>
      <c r="EV147">
        <v>62125054</v>
      </c>
      <c r="EW147">
        <f t="shared" si="158"/>
        <v>64209649</v>
      </c>
      <c r="EY147">
        <v>6426662.132556773</v>
      </c>
      <c r="EZ147">
        <f t="shared" si="159"/>
        <v>2120798.503743735</v>
      </c>
      <c r="FA147">
        <f t="shared" si="160"/>
        <v>66330447.50374374</v>
      </c>
      <c r="FC147">
        <v>0.33</v>
      </c>
      <c r="FD147">
        <v>275926417.27109843</v>
      </c>
      <c r="FE147">
        <v>439182.8824327359</v>
      </c>
      <c r="FF147">
        <v>3936804577.7317824</v>
      </c>
      <c r="FG147">
        <v>1266962</v>
      </c>
      <c r="FH147">
        <v>31494437</v>
      </c>
      <c r="FI147">
        <f t="shared" si="161"/>
        <v>32761399</v>
      </c>
      <c r="FK147">
        <v>5430073.244288726</v>
      </c>
      <c r="FL147">
        <f t="shared" si="162"/>
        <v>1791924.1706152796</v>
      </c>
      <c r="FM147">
        <f t="shared" si="163"/>
        <v>34553323.17061528</v>
      </c>
    </row>
    <row r="148" spans="3:169" ht="12.75">
      <c r="C148">
        <v>0.34</v>
      </c>
      <c r="D148">
        <v>291393385441.933</v>
      </c>
      <c r="E148">
        <v>973739567.862875</v>
      </c>
      <c r="F148">
        <v>511363634983.766</v>
      </c>
      <c r="G148">
        <v>2722000000</v>
      </c>
      <c r="H148">
        <v>22500000000</v>
      </c>
      <c r="I148">
        <f t="shared" si="122"/>
        <v>25222000000</v>
      </c>
      <c r="K148">
        <v>714285684.6428571</v>
      </c>
      <c r="L148">
        <f t="shared" si="123"/>
        <v>242857132.77857143</v>
      </c>
      <c r="M148">
        <f t="shared" si="124"/>
        <v>25464857132.778572</v>
      </c>
      <c r="O148">
        <v>0.34</v>
      </c>
      <c r="P148">
        <v>57192640066.4571</v>
      </c>
      <c r="Q148">
        <v>182714477.793247</v>
      </c>
      <c r="R148">
        <v>117700623960.357</v>
      </c>
      <c r="S148">
        <v>508712526</v>
      </c>
      <c r="T148">
        <v>4708024958</v>
      </c>
      <c r="U148">
        <f t="shared" si="125"/>
        <v>5216737484</v>
      </c>
      <c r="W148">
        <v>158789648.08655334</v>
      </c>
      <c r="X148">
        <f t="shared" si="126"/>
        <v>53988480.34942814</v>
      </c>
      <c r="Y148">
        <f t="shared" si="127"/>
        <v>5270725964.349428</v>
      </c>
      <c r="AA148">
        <v>0.34</v>
      </c>
      <c r="AB148">
        <v>26110488402.892326</v>
      </c>
      <c r="AC148">
        <v>79927660.21306314</v>
      </c>
      <c r="AD148">
        <v>62440780810.03876</v>
      </c>
      <c r="AE148">
        <v>223535346</v>
      </c>
      <c r="AF148">
        <v>2310308890</v>
      </c>
      <c r="AG148">
        <f t="shared" si="128"/>
        <v>2533844236</v>
      </c>
      <c r="AI148">
        <v>81579001.98802291</v>
      </c>
      <c r="AJ148">
        <f t="shared" si="129"/>
        <v>27736860.67592779</v>
      </c>
      <c r="AK148">
        <f t="shared" si="130"/>
        <v>2561581096.6759276</v>
      </c>
      <c r="AM148">
        <v>0.34</v>
      </c>
      <c r="AN148">
        <v>14558852888.636045</v>
      </c>
      <c r="AO148">
        <v>42621690.3313192</v>
      </c>
      <c r="AP148">
        <v>40669153077.352905</v>
      </c>
      <c r="AQ148">
        <v>119783611</v>
      </c>
      <c r="AR148">
        <v>1423420358</v>
      </c>
      <c r="AS148">
        <f t="shared" si="131"/>
        <v>1543203969</v>
      </c>
      <c r="AU148">
        <v>51441107.725510456</v>
      </c>
      <c r="AV148">
        <f t="shared" si="132"/>
        <v>17489976.626673557</v>
      </c>
      <c r="AW148">
        <f t="shared" si="133"/>
        <v>1560693945.6266735</v>
      </c>
      <c r="AY148">
        <v>0.34</v>
      </c>
      <c r="AZ148">
        <v>8948838538.567528</v>
      </c>
      <c r="BA148">
        <v>25002667.895421125</v>
      </c>
      <c r="BB148">
        <v>29356395300.531467</v>
      </c>
      <c r="BC148">
        <v>69746861</v>
      </c>
      <c r="BD148">
        <v>968761045</v>
      </c>
      <c r="BE148">
        <f t="shared" si="134"/>
        <v>1038507906</v>
      </c>
      <c r="BG148">
        <v>35946174.46652921</v>
      </c>
      <c r="BH148">
        <f t="shared" si="135"/>
        <v>12221699.318619933</v>
      </c>
      <c r="BI148">
        <f t="shared" si="136"/>
        <v>1050729605.31862</v>
      </c>
      <c r="BK148">
        <v>0.34</v>
      </c>
      <c r="BL148">
        <v>5814232630.810917</v>
      </c>
      <c r="BM148">
        <v>15468004.070525639</v>
      </c>
      <c r="BN148">
        <v>22519349759.492287</v>
      </c>
      <c r="BO148">
        <v>43376321</v>
      </c>
      <c r="BP148">
        <v>675580493</v>
      </c>
      <c r="BQ148">
        <f t="shared" si="137"/>
        <v>718956814</v>
      </c>
      <c r="BS148">
        <v>26701700.570213564</v>
      </c>
      <c r="BT148">
        <f t="shared" si="138"/>
        <v>9078578.193872612</v>
      </c>
      <c r="BU148">
        <f t="shared" si="139"/>
        <v>728035392.1938726</v>
      </c>
      <c r="BW148">
        <v>0.34</v>
      </c>
      <c r="BX148">
        <v>3907572859.308721</v>
      </c>
      <c r="BY148">
        <v>9873581.568520838</v>
      </c>
      <c r="BZ148">
        <v>17963887231.704277</v>
      </c>
      <c r="CA148">
        <v>27848417</v>
      </c>
      <c r="CB148">
        <v>485024955</v>
      </c>
      <c r="CC148">
        <f t="shared" si="140"/>
        <v>512873372</v>
      </c>
      <c r="CE148">
        <v>20644120.47439863</v>
      </c>
      <c r="CF148">
        <f t="shared" si="141"/>
        <v>7019000.961295535</v>
      </c>
      <c r="CG148">
        <f t="shared" si="142"/>
        <v>519892372.96129555</v>
      </c>
      <c r="CI148">
        <v>0.34</v>
      </c>
      <c r="CJ148">
        <v>2681489759.483802</v>
      </c>
      <c r="CK148">
        <v>6417323.5811567735</v>
      </c>
      <c r="CL148">
        <v>14706345607.38256</v>
      </c>
      <c r="CM148">
        <v>18215879</v>
      </c>
      <c r="CN148">
        <v>367658640</v>
      </c>
      <c r="CO148">
        <f t="shared" si="143"/>
        <v>385874519</v>
      </c>
      <c r="CQ148">
        <v>16409699.211673103</v>
      </c>
      <c r="CR148">
        <f t="shared" si="144"/>
        <v>5579297.7319688555</v>
      </c>
      <c r="CS148">
        <f t="shared" si="145"/>
        <v>391453816.7319689</v>
      </c>
      <c r="CU148">
        <v>0.34</v>
      </c>
      <c r="CV148">
        <v>1862291442.2757006</v>
      </c>
      <c r="CW148">
        <v>4208044.186541391</v>
      </c>
      <c r="CX148">
        <v>12240383007.887611</v>
      </c>
      <c r="CY148">
        <v>11843439</v>
      </c>
      <c r="CZ148">
        <v>269288426</v>
      </c>
      <c r="DA148">
        <f t="shared" si="146"/>
        <v>281131865</v>
      </c>
      <c r="DC148">
        <v>13306310.910407212</v>
      </c>
      <c r="DD148">
        <f t="shared" si="147"/>
        <v>4524145.709538452</v>
      </c>
      <c r="DE148">
        <f t="shared" si="148"/>
        <v>285656010.70953846</v>
      </c>
      <c r="DG148">
        <v>0.34</v>
      </c>
      <c r="DH148">
        <v>1299808781.904355</v>
      </c>
      <c r="DI148">
        <v>2763416.634004327</v>
      </c>
      <c r="DJ148">
        <v>10274310422.45355</v>
      </c>
      <c r="DK148">
        <v>7832671</v>
      </c>
      <c r="DL148">
        <v>195211898</v>
      </c>
      <c r="DM148">
        <f t="shared" si="149"/>
        <v>203044569</v>
      </c>
      <c r="DO148">
        <v>10948166.021051466</v>
      </c>
      <c r="DP148">
        <f t="shared" si="150"/>
        <v>3722376.447157499</v>
      </c>
      <c r="DQ148">
        <f t="shared" si="151"/>
        <v>206766945.4471575</v>
      </c>
      <c r="DS148">
        <v>0.34</v>
      </c>
      <c r="DT148">
        <v>905740821.941225</v>
      </c>
      <c r="DU148">
        <v>1804625.2164291083</v>
      </c>
      <c r="DV148">
        <v>8618775609.806866</v>
      </c>
      <c r="DW148">
        <v>5155866</v>
      </c>
      <c r="DX148">
        <v>129281634</v>
      </c>
      <c r="DY148">
        <f t="shared" si="152"/>
        <v>134437500</v>
      </c>
      <c r="EA148">
        <v>9104501.587054906</v>
      </c>
      <c r="EB148">
        <f t="shared" si="153"/>
        <v>3095530.5395986685</v>
      </c>
      <c r="EC148">
        <f t="shared" si="154"/>
        <v>137533030.53959867</v>
      </c>
      <c r="EE148">
        <v>0.34</v>
      </c>
      <c r="EF148">
        <v>625339155.5610839</v>
      </c>
      <c r="EG148">
        <v>1162406.840851802</v>
      </c>
      <c r="EH148">
        <v>7127334878.967089</v>
      </c>
      <c r="EI148">
        <v>3351094</v>
      </c>
      <c r="EJ148">
        <v>92655353</v>
      </c>
      <c r="EK148">
        <f t="shared" si="155"/>
        <v>96006447</v>
      </c>
      <c r="EM148">
        <v>7629458.166354525</v>
      </c>
      <c r="EN148">
        <f t="shared" si="156"/>
        <v>2594015.7765605384</v>
      </c>
      <c r="EO148">
        <f t="shared" si="157"/>
        <v>98600462.77656054</v>
      </c>
      <c r="EQ148">
        <v>0.34</v>
      </c>
      <c r="ER148">
        <v>423246083.7607877</v>
      </c>
      <c r="ES148">
        <v>730207.1935094803</v>
      </c>
      <c r="ET148">
        <v>5647732192.3943815</v>
      </c>
      <c r="EU148">
        <v>2084595</v>
      </c>
      <c r="EV148">
        <v>62125054</v>
      </c>
      <c r="EW148">
        <f t="shared" si="158"/>
        <v>64209649</v>
      </c>
      <c r="EY148">
        <v>6426662.132556773</v>
      </c>
      <c r="EZ148">
        <f t="shared" si="159"/>
        <v>2185065.125069303</v>
      </c>
      <c r="FA148">
        <f t="shared" si="160"/>
        <v>66394714.125069305</v>
      </c>
      <c r="FC148">
        <v>0.34</v>
      </c>
      <c r="FD148">
        <v>275926417.27109843</v>
      </c>
      <c r="FE148">
        <v>439182.8824327359</v>
      </c>
      <c r="FF148">
        <v>3936804577.7317824</v>
      </c>
      <c r="FG148">
        <v>1266962</v>
      </c>
      <c r="FH148">
        <v>31494437</v>
      </c>
      <c r="FI148">
        <f t="shared" si="161"/>
        <v>32761399</v>
      </c>
      <c r="FK148">
        <v>5430073.244288726</v>
      </c>
      <c r="FL148">
        <f t="shared" si="162"/>
        <v>1846224.9030581668</v>
      </c>
      <c r="FM148">
        <f t="shared" si="163"/>
        <v>34607623.903058164</v>
      </c>
    </row>
    <row r="149" spans="3:169" ht="12.75">
      <c r="C149">
        <v>0.35</v>
      </c>
      <c r="D149">
        <v>291393385441.933</v>
      </c>
      <c r="E149">
        <v>973739567.862875</v>
      </c>
      <c r="F149">
        <v>511363634983.766</v>
      </c>
      <c r="G149">
        <v>2722000000</v>
      </c>
      <c r="H149">
        <v>22500000000</v>
      </c>
      <c r="I149">
        <f t="shared" si="122"/>
        <v>25222000000</v>
      </c>
      <c r="K149">
        <v>714285684.6428571</v>
      </c>
      <c r="L149">
        <f t="shared" si="123"/>
        <v>249999989.62499997</v>
      </c>
      <c r="M149">
        <f t="shared" si="124"/>
        <v>25471999989.625</v>
      </c>
      <c r="O149">
        <v>0.35</v>
      </c>
      <c r="P149">
        <v>57192640066.4571</v>
      </c>
      <c r="Q149">
        <v>182714477.793247</v>
      </c>
      <c r="R149">
        <v>117700623960.357</v>
      </c>
      <c r="S149">
        <v>508712526</v>
      </c>
      <c r="T149">
        <v>4708024958</v>
      </c>
      <c r="U149">
        <f t="shared" si="125"/>
        <v>5216737484</v>
      </c>
      <c r="W149">
        <v>158789648.08655334</v>
      </c>
      <c r="X149">
        <f t="shared" si="126"/>
        <v>55576376.83029366</v>
      </c>
      <c r="Y149">
        <f t="shared" si="127"/>
        <v>5272313860.830294</v>
      </c>
      <c r="AA149">
        <v>0.35</v>
      </c>
      <c r="AB149">
        <v>26110488402.892326</v>
      </c>
      <c r="AC149">
        <v>79927660.21306314</v>
      </c>
      <c r="AD149">
        <v>62440780810.03876</v>
      </c>
      <c r="AE149">
        <v>223535346</v>
      </c>
      <c r="AF149">
        <v>2310308890</v>
      </c>
      <c r="AG149">
        <f t="shared" si="128"/>
        <v>2533844236</v>
      </c>
      <c r="AI149">
        <v>81579001.98802291</v>
      </c>
      <c r="AJ149">
        <f t="shared" si="129"/>
        <v>28552650.695808016</v>
      </c>
      <c r="AK149">
        <f t="shared" si="130"/>
        <v>2562396886.695808</v>
      </c>
      <c r="AM149">
        <v>0.35</v>
      </c>
      <c r="AN149">
        <v>14558852888.636045</v>
      </c>
      <c r="AO149">
        <v>42621690.3313192</v>
      </c>
      <c r="AP149">
        <v>40669153077.352905</v>
      </c>
      <c r="AQ149">
        <v>119783611</v>
      </c>
      <c r="AR149">
        <v>1423420358</v>
      </c>
      <c r="AS149">
        <f t="shared" si="131"/>
        <v>1543203969</v>
      </c>
      <c r="AU149">
        <v>51441107.725510456</v>
      </c>
      <c r="AV149">
        <f t="shared" si="132"/>
        <v>18004387.703928657</v>
      </c>
      <c r="AW149">
        <f t="shared" si="133"/>
        <v>1561208356.7039287</v>
      </c>
      <c r="AY149">
        <v>0.35</v>
      </c>
      <c r="AZ149">
        <v>8948838538.567528</v>
      </c>
      <c r="BA149">
        <v>25002667.895421125</v>
      </c>
      <c r="BB149">
        <v>29356395300.531467</v>
      </c>
      <c r="BC149">
        <v>69746861</v>
      </c>
      <c r="BD149">
        <v>968761045</v>
      </c>
      <c r="BE149">
        <f t="shared" si="134"/>
        <v>1038507906</v>
      </c>
      <c r="BG149">
        <v>35946174.46652921</v>
      </c>
      <c r="BH149">
        <f t="shared" si="135"/>
        <v>12581161.063285224</v>
      </c>
      <c r="BI149">
        <f t="shared" si="136"/>
        <v>1051089067.0632852</v>
      </c>
      <c r="BK149">
        <v>0.35</v>
      </c>
      <c r="BL149">
        <v>5814232630.810917</v>
      </c>
      <c r="BM149">
        <v>15468004.070525639</v>
      </c>
      <c r="BN149">
        <v>22519349759.492287</v>
      </c>
      <c r="BO149">
        <v>43376321</v>
      </c>
      <c r="BP149">
        <v>675580493</v>
      </c>
      <c r="BQ149">
        <f t="shared" si="137"/>
        <v>718956814</v>
      </c>
      <c r="BS149">
        <v>26701700.570213564</v>
      </c>
      <c r="BT149">
        <f t="shared" si="138"/>
        <v>9345595.199574746</v>
      </c>
      <c r="BU149">
        <f t="shared" si="139"/>
        <v>728302409.1995747</v>
      </c>
      <c r="BW149">
        <v>0.35</v>
      </c>
      <c r="BX149">
        <v>3907572859.308721</v>
      </c>
      <c r="BY149">
        <v>9873581.568520838</v>
      </c>
      <c r="BZ149">
        <v>17963887231.704277</v>
      </c>
      <c r="CA149">
        <v>27848417</v>
      </c>
      <c r="CB149">
        <v>485024955</v>
      </c>
      <c r="CC149">
        <f t="shared" si="140"/>
        <v>512873372</v>
      </c>
      <c r="CE149">
        <v>20644120.47439863</v>
      </c>
      <c r="CF149">
        <f t="shared" si="141"/>
        <v>7225442.166039521</v>
      </c>
      <c r="CG149">
        <f t="shared" si="142"/>
        <v>520098814.1660395</v>
      </c>
      <c r="CI149">
        <v>0.35</v>
      </c>
      <c r="CJ149">
        <v>2681489759.483802</v>
      </c>
      <c r="CK149">
        <v>6417323.5811567735</v>
      </c>
      <c r="CL149">
        <v>14706345607.38256</v>
      </c>
      <c r="CM149">
        <v>18215879</v>
      </c>
      <c r="CN149">
        <v>367658640</v>
      </c>
      <c r="CO149">
        <f t="shared" si="143"/>
        <v>385874519</v>
      </c>
      <c r="CQ149">
        <v>16409699.211673103</v>
      </c>
      <c r="CR149">
        <f t="shared" si="144"/>
        <v>5743394.724085586</v>
      </c>
      <c r="CS149">
        <f t="shared" si="145"/>
        <v>391617913.72408557</v>
      </c>
      <c r="CU149">
        <v>0.35</v>
      </c>
      <c r="CV149">
        <v>1862291442.2757006</v>
      </c>
      <c r="CW149">
        <v>4208044.186541391</v>
      </c>
      <c r="CX149">
        <v>12240383007.887611</v>
      </c>
      <c r="CY149">
        <v>11843439</v>
      </c>
      <c r="CZ149">
        <v>269288426</v>
      </c>
      <c r="DA149">
        <f t="shared" si="146"/>
        <v>281131865</v>
      </c>
      <c r="DC149">
        <v>13306310.910407212</v>
      </c>
      <c r="DD149">
        <f t="shared" si="147"/>
        <v>4657208.818642524</v>
      </c>
      <c r="DE149">
        <f t="shared" si="148"/>
        <v>285789073.8186425</v>
      </c>
      <c r="DG149">
        <v>0.35</v>
      </c>
      <c r="DH149">
        <v>1299808781.904355</v>
      </c>
      <c r="DI149">
        <v>2763416.634004327</v>
      </c>
      <c r="DJ149">
        <v>10274310422.45355</v>
      </c>
      <c r="DK149">
        <v>7832671</v>
      </c>
      <c r="DL149">
        <v>195211898</v>
      </c>
      <c r="DM149">
        <f t="shared" si="149"/>
        <v>203044569</v>
      </c>
      <c r="DO149">
        <v>10948166.021051466</v>
      </c>
      <c r="DP149">
        <f t="shared" si="150"/>
        <v>3831858.107368013</v>
      </c>
      <c r="DQ149">
        <f t="shared" si="151"/>
        <v>206876427.10736802</v>
      </c>
      <c r="DS149">
        <v>0.35</v>
      </c>
      <c r="DT149">
        <v>905740821.941225</v>
      </c>
      <c r="DU149">
        <v>1804625.2164291083</v>
      </c>
      <c r="DV149">
        <v>8618775609.806866</v>
      </c>
      <c r="DW149">
        <v>5155866</v>
      </c>
      <c r="DX149">
        <v>129281634</v>
      </c>
      <c r="DY149">
        <f t="shared" si="152"/>
        <v>134437500</v>
      </c>
      <c r="EA149">
        <v>9104501.587054906</v>
      </c>
      <c r="EB149">
        <f t="shared" si="153"/>
        <v>3186575.5554692172</v>
      </c>
      <c r="EC149">
        <f t="shared" si="154"/>
        <v>137624075.55546921</v>
      </c>
      <c r="EE149">
        <v>0.35</v>
      </c>
      <c r="EF149">
        <v>625339155.5610839</v>
      </c>
      <c r="EG149">
        <v>1162406.840851802</v>
      </c>
      <c r="EH149">
        <v>7127334878.967089</v>
      </c>
      <c r="EI149">
        <v>3351094</v>
      </c>
      <c r="EJ149">
        <v>92655353</v>
      </c>
      <c r="EK149">
        <f t="shared" si="155"/>
        <v>96006447</v>
      </c>
      <c r="EM149">
        <v>7629458.166354525</v>
      </c>
      <c r="EN149">
        <f t="shared" si="156"/>
        <v>2670310.3582240837</v>
      </c>
      <c r="EO149">
        <f t="shared" si="157"/>
        <v>98676757.35822408</v>
      </c>
      <c r="EQ149">
        <v>0.35</v>
      </c>
      <c r="ER149">
        <v>423246083.7607877</v>
      </c>
      <c r="ES149">
        <v>730207.1935094803</v>
      </c>
      <c r="ET149">
        <v>5647732192.3943815</v>
      </c>
      <c r="EU149">
        <v>2084595</v>
      </c>
      <c r="EV149">
        <v>62125054</v>
      </c>
      <c r="EW149">
        <f t="shared" si="158"/>
        <v>64209649</v>
      </c>
      <c r="EY149">
        <v>6426662.132556773</v>
      </c>
      <c r="EZ149">
        <f t="shared" si="159"/>
        <v>2249331.7463948703</v>
      </c>
      <c r="FA149">
        <f t="shared" si="160"/>
        <v>66458980.74639487</v>
      </c>
      <c r="FC149">
        <v>0.35</v>
      </c>
      <c r="FD149">
        <v>275926417.27109843</v>
      </c>
      <c r="FE149">
        <v>439182.8824327359</v>
      </c>
      <c r="FF149">
        <v>3936804577.7317824</v>
      </c>
      <c r="FG149">
        <v>1266962</v>
      </c>
      <c r="FH149">
        <v>31494437</v>
      </c>
      <c r="FI149">
        <f t="shared" si="161"/>
        <v>32761399</v>
      </c>
      <c r="FK149">
        <v>5430073.244288726</v>
      </c>
      <c r="FL149">
        <f t="shared" si="162"/>
        <v>1900525.6355010539</v>
      </c>
      <c r="FM149">
        <f t="shared" si="163"/>
        <v>34661924.63550106</v>
      </c>
    </row>
    <row r="150" spans="3:169" ht="12.75">
      <c r="C150">
        <v>0.36</v>
      </c>
      <c r="D150">
        <v>291393385441.933</v>
      </c>
      <c r="E150">
        <v>973739567.862875</v>
      </c>
      <c r="F150">
        <v>511363634983.766</v>
      </c>
      <c r="G150">
        <v>2722000000</v>
      </c>
      <c r="H150">
        <v>22500000000</v>
      </c>
      <c r="I150">
        <f t="shared" si="122"/>
        <v>25222000000</v>
      </c>
      <c r="K150">
        <v>714285684.6428571</v>
      </c>
      <c r="L150">
        <f t="shared" si="123"/>
        <v>257142846.47142854</v>
      </c>
      <c r="M150">
        <f t="shared" si="124"/>
        <v>25479142846.471428</v>
      </c>
      <c r="O150">
        <v>0.36</v>
      </c>
      <c r="P150">
        <v>57192640066.4571</v>
      </c>
      <c r="Q150">
        <v>182714477.793247</v>
      </c>
      <c r="R150">
        <v>117700623960.357</v>
      </c>
      <c r="S150">
        <v>508712526</v>
      </c>
      <c r="T150">
        <v>4708024958</v>
      </c>
      <c r="U150">
        <f t="shared" si="125"/>
        <v>5216737484</v>
      </c>
      <c r="W150">
        <v>158789648.08655334</v>
      </c>
      <c r="X150">
        <f t="shared" si="126"/>
        <v>57164273.3111592</v>
      </c>
      <c r="Y150">
        <f t="shared" si="127"/>
        <v>5273901757.311159</v>
      </c>
      <c r="AA150">
        <v>0.36</v>
      </c>
      <c r="AB150">
        <v>26110488402.892326</v>
      </c>
      <c r="AC150">
        <v>79927660.21306314</v>
      </c>
      <c r="AD150">
        <v>62440780810.03876</v>
      </c>
      <c r="AE150">
        <v>223535346</v>
      </c>
      <c r="AF150">
        <v>2310308890</v>
      </c>
      <c r="AG150">
        <f t="shared" si="128"/>
        <v>2533844236</v>
      </c>
      <c r="AI150">
        <v>81579001.98802291</v>
      </c>
      <c r="AJ150">
        <f t="shared" si="129"/>
        <v>29368440.715688247</v>
      </c>
      <c r="AK150">
        <f t="shared" si="130"/>
        <v>2563212676.715688</v>
      </c>
      <c r="AM150">
        <v>0.36</v>
      </c>
      <c r="AN150">
        <v>14558852888.636045</v>
      </c>
      <c r="AO150">
        <v>42621690.3313192</v>
      </c>
      <c r="AP150">
        <v>40669153077.352905</v>
      </c>
      <c r="AQ150">
        <v>119783611</v>
      </c>
      <c r="AR150">
        <v>1423420358</v>
      </c>
      <c r="AS150">
        <f t="shared" si="131"/>
        <v>1543203969</v>
      </c>
      <c r="AU150">
        <v>51441107.725510456</v>
      </c>
      <c r="AV150">
        <f t="shared" si="132"/>
        <v>18518798.781183764</v>
      </c>
      <c r="AW150">
        <f t="shared" si="133"/>
        <v>1561722767.7811837</v>
      </c>
      <c r="AY150">
        <v>0.36</v>
      </c>
      <c r="AZ150">
        <v>8948838538.567528</v>
      </c>
      <c r="BA150">
        <v>25002667.895421125</v>
      </c>
      <c r="BB150">
        <v>29356395300.531467</v>
      </c>
      <c r="BC150">
        <v>69746861</v>
      </c>
      <c r="BD150">
        <v>968761045</v>
      </c>
      <c r="BE150">
        <f t="shared" si="134"/>
        <v>1038507906</v>
      </c>
      <c r="BG150">
        <v>35946174.46652921</v>
      </c>
      <c r="BH150">
        <f t="shared" si="135"/>
        <v>12940622.807950515</v>
      </c>
      <c r="BI150">
        <f t="shared" si="136"/>
        <v>1051448528.8079505</v>
      </c>
      <c r="BK150">
        <v>0.36</v>
      </c>
      <c r="BL150">
        <v>5814232630.810917</v>
      </c>
      <c r="BM150">
        <v>15468004.070525639</v>
      </c>
      <c r="BN150">
        <v>22519349759.492287</v>
      </c>
      <c r="BO150">
        <v>43376321</v>
      </c>
      <c r="BP150">
        <v>675580493</v>
      </c>
      <c r="BQ150">
        <f t="shared" si="137"/>
        <v>718956814</v>
      </c>
      <c r="BS150">
        <v>26701700.570213564</v>
      </c>
      <c r="BT150">
        <f t="shared" si="138"/>
        <v>9612612.205276882</v>
      </c>
      <c r="BU150">
        <f t="shared" si="139"/>
        <v>728569426.2052768</v>
      </c>
      <c r="BW150">
        <v>0.36</v>
      </c>
      <c r="BX150">
        <v>3907572859.308721</v>
      </c>
      <c r="BY150">
        <v>9873581.568520838</v>
      </c>
      <c r="BZ150">
        <v>17963887231.704277</v>
      </c>
      <c r="CA150">
        <v>27848417</v>
      </c>
      <c r="CB150">
        <v>485024955</v>
      </c>
      <c r="CC150">
        <f t="shared" si="140"/>
        <v>512873372</v>
      </c>
      <c r="CE150">
        <v>20644120.47439863</v>
      </c>
      <c r="CF150">
        <f t="shared" si="141"/>
        <v>7431883.370783507</v>
      </c>
      <c r="CG150">
        <f t="shared" si="142"/>
        <v>520305255.3707835</v>
      </c>
      <c r="CI150">
        <v>0.36</v>
      </c>
      <c r="CJ150">
        <v>2681489759.483802</v>
      </c>
      <c r="CK150">
        <v>6417323.5811567735</v>
      </c>
      <c r="CL150">
        <v>14706345607.38256</v>
      </c>
      <c r="CM150">
        <v>18215879</v>
      </c>
      <c r="CN150">
        <v>367658640</v>
      </c>
      <c r="CO150">
        <f t="shared" si="143"/>
        <v>385874519</v>
      </c>
      <c r="CQ150">
        <v>16409699.211673103</v>
      </c>
      <c r="CR150">
        <f t="shared" si="144"/>
        <v>5907491.716202317</v>
      </c>
      <c r="CS150">
        <f t="shared" si="145"/>
        <v>391782010.7162023</v>
      </c>
      <c r="CU150">
        <v>0.36</v>
      </c>
      <c r="CV150">
        <v>1862291442.2757006</v>
      </c>
      <c r="CW150">
        <v>4208044.186541391</v>
      </c>
      <c r="CX150">
        <v>12240383007.887611</v>
      </c>
      <c r="CY150">
        <v>11843439</v>
      </c>
      <c r="CZ150">
        <v>269288426</v>
      </c>
      <c r="DA150">
        <f t="shared" si="146"/>
        <v>281131865</v>
      </c>
      <c r="DC150">
        <v>13306310.910407212</v>
      </c>
      <c r="DD150">
        <f t="shared" si="147"/>
        <v>4790271.927746596</v>
      </c>
      <c r="DE150">
        <f t="shared" si="148"/>
        <v>285922136.9277466</v>
      </c>
      <c r="DG150">
        <v>0.36</v>
      </c>
      <c r="DH150">
        <v>1299808781.904355</v>
      </c>
      <c r="DI150">
        <v>2763416.634004327</v>
      </c>
      <c r="DJ150">
        <v>10274310422.45355</v>
      </c>
      <c r="DK150">
        <v>7832671</v>
      </c>
      <c r="DL150">
        <v>195211898</v>
      </c>
      <c r="DM150">
        <f t="shared" si="149"/>
        <v>203044569</v>
      </c>
      <c r="DO150">
        <v>10948166.021051466</v>
      </c>
      <c r="DP150">
        <f t="shared" si="150"/>
        <v>3941339.767578528</v>
      </c>
      <c r="DQ150">
        <f t="shared" si="151"/>
        <v>206985908.76757854</v>
      </c>
      <c r="DS150">
        <v>0.36</v>
      </c>
      <c r="DT150">
        <v>905740821.941225</v>
      </c>
      <c r="DU150">
        <v>1804625.2164291083</v>
      </c>
      <c r="DV150">
        <v>8618775609.806866</v>
      </c>
      <c r="DW150">
        <v>5155866</v>
      </c>
      <c r="DX150">
        <v>129281634</v>
      </c>
      <c r="DY150">
        <f t="shared" si="152"/>
        <v>134437500</v>
      </c>
      <c r="EA150">
        <v>9104501.587054906</v>
      </c>
      <c r="EB150">
        <f t="shared" si="153"/>
        <v>3277620.571339766</v>
      </c>
      <c r="EC150">
        <f t="shared" si="154"/>
        <v>137715120.57133976</v>
      </c>
      <c r="EE150">
        <v>0.36</v>
      </c>
      <c r="EF150">
        <v>625339155.5610839</v>
      </c>
      <c r="EG150">
        <v>1162406.840851802</v>
      </c>
      <c r="EH150">
        <v>7127334878.967089</v>
      </c>
      <c r="EI150">
        <v>3351094</v>
      </c>
      <c r="EJ150">
        <v>92655353</v>
      </c>
      <c r="EK150">
        <f t="shared" si="155"/>
        <v>96006447</v>
      </c>
      <c r="EM150">
        <v>7629458.166354525</v>
      </c>
      <c r="EN150">
        <f t="shared" si="156"/>
        <v>2746604.939887629</v>
      </c>
      <c r="EO150">
        <f t="shared" si="157"/>
        <v>98753051.93988763</v>
      </c>
      <c r="EQ150">
        <v>0.36</v>
      </c>
      <c r="ER150">
        <v>423246083.7607877</v>
      </c>
      <c r="ES150">
        <v>730207.1935094803</v>
      </c>
      <c r="ET150">
        <v>5647732192.3943815</v>
      </c>
      <c r="EU150">
        <v>2084595</v>
      </c>
      <c r="EV150">
        <v>62125054</v>
      </c>
      <c r="EW150">
        <f t="shared" si="158"/>
        <v>64209649</v>
      </c>
      <c r="EY150">
        <v>6426662.132556773</v>
      </c>
      <c r="EZ150">
        <f t="shared" si="159"/>
        <v>2313598.367720438</v>
      </c>
      <c r="FA150">
        <f t="shared" si="160"/>
        <v>66523247.36772044</v>
      </c>
      <c r="FC150">
        <v>0.36</v>
      </c>
      <c r="FD150">
        <v>275926417.27109843</v>
      </c>
      <c r="FE150">
        <v>439182.8824327359</v>
      </c>
      <c r="FF150">
        <v>3936804577.7317824</v>
      </c>
      <c r="FG150">
        <v>1266962</v>
      </c>
      <c r="FH150">
        <v>31494437</v>
      </c>
      <c r="FI150">
        <f t="shared" si="161"/>
        <v>32761399</v>
      </c>
      <c r="FK150">
        <v>5430073.244288726</v>
      </c>
      <c r="FL150">
        <f t="shared" si="162"/>
        <v>1954826.3679439411</v>
      </c>
      <c r="FM150">
        <f t="shared" si="163"/>
        <v>34716225.36794394</v>
      </c>
    </row>
    <row r="151" spans="3:169" ht="12.75">
      <c r="C151">
        <v>0.37</v>
      </c>
      <c r="D151">
        <v>291393385441.933</v>
      </c>
      <c r="E151">
        <v>973739567.862875</v>
      </c>
      <c r="F151">
        <v>511363634983.766</v>
      </c>
      <c r="G151">
        <v>2722000000</v>
      </c>
      <c r="H151">
        <v>22500000000</v>
      </c>
      <c r="I151">
        <f t="shared" si="122"/>
        <v>25222000000</v>
      </c>
      <c r="K151">
        <v>714285684.6428571</v>
      </c>
      <c r="L151">
        <f t="shared" si="123"/>
        <v>264285703.31785712</v>
      </c>
      <c r="M151">
        <f t="shared" si="124"/>
        <v>25486285703.317856</v>
      </c>
      <c r="O151">
        <v>0.37</v>
      </c>
      <c r="P151">
        <v>57192640066.4571</v>
      </c>
      <c r="Q151">
        <v>182714477.793247</v>
      </c>
      <c r="R151">
        <v>117700623960.357</v>
      </c>
      <c r="S151">
        <v>508712526</v>
      </c>
      <c r="T151">
        <v>4708024958</v>
      </c>
      <c r="U151">
        <f t="shared" si="125"/>
        <v>5216737484</v>
      </c>
      <c r="W151">
        <v>158789648.08655334</v>
      </c>
      <c r="X151">
        <f t="shared" si="126"/>
        <v>58752169.79202473</v>
      </c>
      <c r="Y151">
        <f t="shared" si="127"/>
        <v>5275489653.792025</v>
      </c>
      <c r="AA151">
        <v>0.37</v>
      </c>
      <c r="AB151">
        <v>26110488402.892326</v>
      </c>
      <c r="AC151">
        <v>79927660.21306314</v>
      </c>
      <c r="AD151">
        <v>62440780810.03876</v>
      </c>
      <c r="AE151">
        <v>223535346</v>
      </c>
      <c r="AF151">
        <v>2310308890</v>
      </c>
      <c r="AG151">
        <f t="shared" si="128"/>
        <v>2533844236</v>
      </c>
      <c r="AI151">
        <v>81579001.98802291</v>
      </c>
      <c r="AJ151">
        <f t="shared" si="129"/>
        <v>30184230.735568475</v>
      </c>
      <c r="AK151">
        <f t="shared" si="130"/>
        <v>2564028466.7355685</v>
      </c>
      <c r="AM151">
        <v>0.37</v>
      </c>
      <c r="AN151">
        <v>14558852888.636045</v>
      </c>
      <c r="AO151">
        <v>42621690.3313192</v>
      </c>
      <c r="AP151">
        <v>40669153077.352905</v>
      </c>
      <c r="AQ151">
        <v>119783611</v>
      </c>
      <c r="AR151">
        <v>1423420358</v>
      </c>
      <c r="AS151">
        <f t="shared" si="131"/>
        <v>1543203969</v>
      </c>
      <c r="AU151">
        <v>51441107.725510456</v>
      </c>
      <c r="AV151">
        <f t="shared" si="132"/>
        <v>19033209.858438868</v>
      </c>
      <c r="AW151">
        <f t="shared" si="133"/>
        <v>1562237178.858439</v>
      </c>
      <c r="AY151">
        <v>0.37</v>
      </c>
      <c r="AZ151">
        <v>8948838538.567528</v>
      </c>
      <c r="BA151">
        <v>25002667.895421125</v>
      </c>
      <c r="BB151">
        <v>29356395300.531467</v>
      </c>
      <c r="BC151">
        <v>69746861</v>
      </c>
      <c r="BD151">
        <v>968761045</v>
      </c>
      <c r="BE151">
        <f t="shared" si="134"/>
        <v>1038507906</v>
      </c>
      <c r="BG151">
        <v>35946174.46652921</v>
      </c>
      <c r="BH151">
        <f t="shared" si="135"/>
        <v>13300084.552615808</v>
      </c>
      <c r="BI151">
        <f t="shared" si="136"/>
        <v>1051807990.5526158</v>
      </c>
      <c r="BK151">
        <v>0.37</v>
      </c>
      <c r="BL151">
        <v>5814232630.810917</v>
      </c>
      <c r="BM151">
        <v>15468004.070525639</v>
      </c>
      <c r="BN151">
        <v>22519349759.492287</v>
      </c>
      <c r="BO151">
        <v>43376321</v>
      </c>
      <c r="BP151">
        <v>675580493</v>
      </c>
      <c r="BQ151">
        <f t="shared" si="137"/>
        <v>718956814</v>
      </c>
      <c r="BS151">
        <v>26701700.570213564</v>
      </c>
      <c r="BT151">
        <f t="shared" si="138"/>
        <v>9879629.210979018</v>
      </c>
      <c r="BU151">
        <f t="shared" si="139"/>
        <v>728836443.210979</v>
      </c>
      <c r="BW151">
        <v>0.37</v>
      </c>
      <c r="BX151">
        <v>3907572859.308721</v>
      </c>
      <c r="BY151">
        <v>9873581.568520838</v>
      </c>
      <c r="BZ151">
        <v>17963887231.704277</v>
      </c>
      <c r="CA151">
        <v>27848417</v>
      </c>
      <c r="CB151">
        <v>485024955</v>
      </c>
      <c r="CC151">
        <f t="shared" si="140"/>
        <v>512873372</v>
      </c>
      <c r="CE151">
        <v>20644120.47439863</v>
      </c>
      <c r="CF151">
        <f t="shared" si="141"/>
        <v>7638324.575527494</v>
      </c>
      <c r="CG151">
        <f t="shared" si="142"/>
        <v>520511696.5755275</v>
      </c>
      <c r="CI151">
        <v>0.37</v>
      </c>
      <c r="CJ151">
        <v>2681489759.483802</v>
      </c>
      <c r="CK151">
        <v>6417323.5811567735</v>
      </c>
      <c r="CL151">
        <v>14706345607.38256</v>
      </c>
      <c r="CM151">
        <v>18215879</v>
      </c>
      <c r="CN151">
        <v>367658640</v>
      </c>
      <c r="CO151">
        <f t="shared" si="143"/>
        <v>385874519</v>
      </c>
      <c r="CQ151">
        <v>16409699.211673103</v>
      </c>
      <c r="CR151">
        <f t="shared" si="144"/>
        <v>6071588.708319048</v>
      </c>
      <c r="CS151">
        <f t="shared" si="145"/>
        <v>391946107.70831907</v>
      </c>
      <c r="CU151">
        <v>0.37</v>
      </c>
      <c r="CV151">
        <v>1862291442.2757006</v>
      </c>
      <c r="CW151">
        <v>4208044.186541391</v>
      </c>
      <c r="CX151">
        <v>12240383007.887611</v>
      </c>
      <c r="CY151">
        <v>11843439</v>
      </c>
      <c r="CZ151">
        <v>269288426</v>
      </c>
      <c r="DA151">
        <f t="shared" si="146"/>
        <v>281131865</v>
      </c>
      <c r="DC151">
        <v>13306310.910407212</v>
      </c>
      <c r="DD151">
        <f t="shared" si="147"/>
        <v>4923335.0368506685</v>
      </c>
      <c r="DE151">
        <f t="shared" si="148"/>
        <v>286055200.0368507</v>
      </c>
      <c r="DG151">
        <v>0.37</v>
      </c>
      <c r="DH151">
        <v>1299808781.904355</v>
      </c>
      <c r="DI151">
        <v>2763416.634004327</v>
      </c>
      <c r="DJ151">
        <v>10274310422.45355</v>
      </c>
      <c r="DK151">
        <v>7832671</v>
      </c>
      <c r="DL151">
        <v>195211898</v>
      </c>
      <c r="DM151">
        <f t="shared" si="149"/>
        <v>203044569</v>
      </c>
      <c r="DO151">
        <v>10948166.021051466</v>
      </c>
      <c r="DP151">
        <f t="shared" si="150"/>
        <v>4050821.4277890427</v>
      </c>
      <c r="DQ151">
        <f t="shared" si="151"/>
        <v>207095390.42778903</v>
      </c>
      <c r="DS151">
        <v>0.37</v>
      </c>
      <c r="DT151">
        <v>905740821.941225</v>
      </c>
      <c r="DU151">
        <v>1804625.2164291083</v>
      </c>
      <c r="DV151">
        <v>8618775609.806866</v>
      </c>
      <c r="DW151">
        <v>5155866</v>
      </c>
      <c r="DX151">
        <v>129281634</v>
      </c>
      <c r="DY151">
        <f t="shared" si="152"/>
        <v>134437500</v>
      </c>
      <c r="EA151">
        <v>9104501.587054906</v>
      </c>
      <c r="EB151">
        <f t="shared" si="153"/>
        <v>3368665.5872103153</v>
      </c>
      <c r="EC151">
        <f t="shared" si="154"/>
        <v>137806165.58721033</v>
      </c>
      <c r="EE151">
        <v>0.37</v>
      </c>
      <c r="EF151">
        <v>625339155.5610839</v>
      </c>
      <c r="EG151">
        <v>1162406.840851802</v>
      </c>
      <c r="EH151">
        <v>7127334878.967089</v>
      </c>
      <c r="EI151">
        <v>3351094</v>
      </c>
      <c r="EJ151">
        <v>92655353</v>
      </c>
      <c r="EK151">
        <f t="shared" si="155"/>
        <v>96006447</v>
      </c>
      <c r="EM151">
        <v>7629458.166354525</v>
      </c>
      <c r="EN151">
        <f t="shared" si="156"/>
        <v>2822899.521551174</v>
      </c>
      <c r="EO151">
        <f t="shared" si="157"/>
        <v>98829346.52155118</v>
      </c>
      <c r="EQ151">
        <v>0.37</v>
      </c>
      <c r="ER151">
        <v>423246083.7607877</v>
      </c>
      <c r="ES151">
        <v>730207.1935094803</v>
      </c>
      <c r="ET151">
        <v>5647732192.3943815</v>
      </c>
      <c r="EU151">
        <v>2084595</v>
      </c>
      <c r="EV151">
        <v>62125054</v>
      </c>
      <c r="EW151">
        <f t="shared" si="158"/>
        <v>64209649</v>
      </c>
      <c r="EY151">
        <v>6426662.132556773</v>
      </c>
      <c r="EZ151">
        <f t="shared" si="159"/>
        <v>2377864.989046006</v>
      </c>
      <c r="FA151">
        <f t="shared" si="160"/>
        <v>66587513.98904601</v>
      </c>
      <c r="FC151">
        <v>0.37</v>
      </c>
      <c r="FD151">
        <v>275926417.27109843</v>
      </c>
      <c r="FE151">
        <v>439182.8824327359</v>
      </c>
      <c r="FF151">
        <v>3936804577.7317824</v>
      </c>
      <c r="FG151">
        <v>1266962</v>
      </c>
      <c r="FH151">
        <v>31494437</v>
      </c>
      <c r="FI151">
        <f t="shared" si="161"/>
        <v>32761399</v>
      </c>
      <c r="FK151">
        <v>5430073.244288726</v>
      </c>
      <c r="FL151">
        <f t="shared" si="162"/>
        <v>2009127.1003868284</v>
      </c>
      <c r="FM151">
        <f t="shared" si="163"/>
        <v>34770526.10038683</v>
      </c>
    </row>
    <row r="152" spans="3:169" ht="12.75">
      <c r="C152">
        <v>0.38</v>
      </c>
      <c r="D152">
        <v>291393385441.933</v>
      </c>
      <c r="E152">
        <v>973739567.862875</v>
      </c>
      <c r="F152">
        <v>511363634983.766</v>
      </c>
      <c r="G152">
        <v>2722000000</v>
      </c>
      <c r="H152">
        <v>22500000000</v>
      </c>
      <c r="I152">
        <f t="shared" si="122"/>
        <v>25222000000</v>
      </c>
      <c r="K152">
        <v>714285684.6428571</v>
      </c>
      <c r="L152">
        <f t="shared" si="123"/>
        <v>271428560.1642857</v>
      </c>
      <c r="M152">
        <f t="shared" si="124"/>
        <v>25493428560.164288</v>
      </c>
      <c r="O152">
        <v>0.38</v>
      </c>
      <c r="P152">
        <v>57192640066.4571</v>
      </c>
      <c r="Q152">
        <v>182714477.793247</v>
      </c>
      <c r="R152">
        <v>117700623960.357</v>
      </c>
      <c r="S152">
        <v>508712526</v>
      </c>
      <c r="T152">
        <v>4708024958</v>
      </c>
      <c r="U152">
        <f t="shared" si="125"/>
        <v>5216737484</v>
      </c>
      <c r="W152">
        <v>158789648.08655334</v>
      </c>
      <c r="X152">
        <f t="shared" si="126"/>
        <v>60340066.27289027</v>
      </c>
      <c r="Y152">
        <f t="shared" si="127"/>
        <v>5277077550.27289</v>
      </c>
      <c r="AA152">
        <v>0.38</v>
      </c>
      <c r="AB152">
        <v>26110488402.892326</v>
      </c>
      <c r="AC152">
        <v>79927660.21306314</v>
      </c>
      <c r="AD152">
        <v>62440780810.03876</v>
      </c>
      <c r="AE152">
        <v>223535346</v>
      </c>
      <c r="AF152">
        <v>2310308890</v>
      </c>
      <c r="AG152">
        <f t="shared" si="128"/>
        <v>2533844236</v>
      </c>
      <c r="AI152">
        <v>81579001.98802291</v>
      </c>
      <c r="AJ152">
        <f t="shared" si="129"/>
        <v>31000020.755448706</v>
      </c>
      <c r="AK152">
        <f t="shared" si="130"/>
        <v>2564844256.755449</v>
      </c>
      <c r="AM152">
        <v>0.38</v>
      </c>
      <c r="AN152">
        <v>14558852888.636045</v>
      </c>
      <c r="AO152">
        <v>42621690.3313192</v>
      </c>
      <c r="AP152">
        <v>40669153077.352905</v>
      </c>
      <c r="AQ152">
        <v>119783611</v>
      </c>
      <c r="AR152">
        <v>1423420358</v>
      </c>
      <c r="AS152">
        <f t="shared" si="131"/>
        <v>1543203969</v>
      </c>
      <c r="AU152">
        <v>51441107.725510456</v>
      </c>
      <c r="AV152">
        <f t="shared" si="132"/>
        <v>19547620.93569397</v>
      </c>
      <c r="AW152">
        <f t="shared" si="133"/>
        <v>1562751589.935694</v>
      </c>
      <c r="AY152">
        <v>0.38</v>
      </c>
      <c r="AZ152">
        <v>8948838538.567528</v>
      </c>
      <c r="BA152">
        <v>25002667.895421125</v>
      </c>
      <c r="BB152">
        <v>29356395300.531467</v>
      </c>
      <c r="BC152">
        <v>69746861</v>
      </c>
      <c r="BD152">
        <v>968761045</v>
      </c>
      <c r="BE152">
        <f t="shared" si="134"/>
        <v>1038507906</v>
      </c>
      <c r="BG152">
        <v>35946174.46652921</v>
      </c>
      <c r="BH152">
        <f t="shared" si="135"/>
        <v>13659546.297281101</v>
      </c>
      <c r="BI152">
        <f t="shared" si="136"/>
        <v>1052167452.2972811</v>
      </c>
      <c r="BK152">
        <v>0.38</v>
      </c>
      <c r="BL152">
        <v>5814232630.810917</v>
      </c>
      <c r="BM152">
        <v>15468004.070525639</v>
      </c>
      <c r="BN152">
        <v>22519349759.492287</v>
      </c>
      <c r="BO152">
        <v>43376321</v>
      </c>
      <c r="BP152">
        <v>675580493</v>
      </c>
      <c r="BQ152">
        <f t="shared" si="137"/>
        <v>718956814</v>
      </c>
      <c r="BS152">
        <v>26701700.570213564</v>
      </c>
      <c r="BT152">
        <f t="shared" si="138"/>
        <v>10146646.216681154</v>
      </c>
      <c r="BU152">
        <f t="shared" si="139"/>
        <v>729103460.2166811</v>
      </c>
      <c r="BW152">
        <v>0.38</v>
      </c>
      <c r="BX152">
        <v>3907572859.308721</v>
      </c>
      <c r="BY152">
        <v>9873581.568520838</v>
      </c>
      <c r="BZ152">
        <v>17963887231.704277</v>
      </c>
      <c r="CA152">
        <v>27848417</v>
      </c>
      <c r="CB152">
        <v>485024955</v>
      </c>
      <c r="CC152">
        <f t="shared" si="140"/>
        <v>512873372</v>
      </c>
      <c r="CE152">
        <v>20644120.47439863</v>
      </c>
      <c r="CF152">
        <f t="shared" si="141"/>
        <v>7844765.78027148</v>
      </c>
      <c r="CG152">
        <f t="shared" si="142"/>
        <v>520718137.7802715</v>
      </c>
      <c r="CI152">
        <v>0.38</v>
      </c>
      <c r="CJ152">
        <v>2681489759.483802</v>
      </c>
      <c r="CK152">
        <v>6417323.5811567735</v>
      </c>
      <c r="CL152">
        <v>14706345607.38256</v>
      </c>
      <c r="CM152">
        <v>18215879</v>
      </c>
      <c r="CN152">
        <v>367658640</v>
      </c>
      <c r="CO152">
        <f t="shared" si="143"/>
        <v>385874519</v>
      </c>
      <c r="CQ152">
        <v>16409699.211673103</v>
      </c>
      <c r="CR152">
        <f t="shared" si="144"/>
        <v>6235685.700435779</v>
      </c>
      <c r="CS152">
        <f t="shared" si="145"/>
        <v>392110204.70043576</v>
      </c>
      <c r="CU152">
        <v>0.38</v>
      </c>
      <c r="CV152">
        <v>1862291442.2757006</v>
      </c>
      <c r="CW152">
        <v>4208044.186541391</v>
      </c>
      <c r="CX152">
        <v>12240383007.887611</v>
      </c>
      <c r="CY152">
        <v>11843439</v>
      </c>
      <c r="CZ152">
        <v>269288426</v>
      </c>
      <c r="DA152">
        <f t="shared" si="146"/>
        <v>281131865</v>
      </c>
      <c r="DC152">
        <v>13306310.910407212</v>
      </c>
      <c r="DD152">
        <f t="shared" si="147"/>
        <v>5056398.14595474</v>
      </c>
      <c r="DE152">
        <f t="shared" si="148"/>
        <v>286188263.1459547</v>
      </c>
      <c r="DG152">
        <v>0.38</v>
      </c>
      <c r="DH152">
        <v>1299808781.904355</v>
      </c>
      <c r="DI152">
        <v>2763416.634004327</v>
      </c>
      <c r="DJ152">
        <v>10274310422.45355</v>
      </c>
      <c r="DK152">
        <v>7832671</v>
      </c>
      <c r="DL152">
        <v>195211898</v>
      </c>
      <c r="DM152">
        <f t="shared" si="149"/>
        <v>203044569</v>
      </c>
      <c r="DO152">
        <v>10948166.021051466</v>
      </c>
      <c r="DP152">
        <f t="shared" si="150"/>
        <v>4160303.087999557</v>
      </c>
      <c r="DQ152">
        <f t="shared" si="151"/>
        <v>207204872.08799955</v>
      </c>
      <c r="DS152">
        <v>0.38</v>
      </c>
      <c r="DT152">
        <v>905740821.941225</v>
      </c>
      <c r="DU152">
        <v>1804625.2164291083</v>
      </c>
      <c r="DV152">
        <v>8618775609.806866</v>
      </c>
      <c r="DW152">
        <v>5155866</v>
      </c>
      <c r="DX152">
        <v>129281634</v>
      </c>
      <c r="DY152">
        <f t="shared" si="152"/>
        <v>134437500</v>
      </c>
      <c r="EA152">
        <v>9104501.587054906</v>
      </c>
      <c r="EB152">
        <f t="shared" si="153"/>
        <v>3459710.6030808645</v>
      </c>
      <c r="EC152">
        <f t="shared" si="154"/>
        <v>137897210.60308087</v>
      </c>
      <c r="EE152">
        <v>0.38</v>
      </c>
      <c r="EF152">
        <v>625339155.5610839</v>
      </c>
      <c r="EG152">
        <v>1162406.840851802</v>
      </c>
      <c r="EH152">
        <v>7127334878.967089</v>
      </c>
      <c r="EI152">
        <v>3351094</v>
      </c>
      <c r="EJ152">
        <v>92655353</v>
      </c>
      <c r="EK152">
        <f t="shared" si="155"/>
        <v>96006447</v>
      </c>
      <c r="EM152">
        <v>7629458.166354525</v>
      </c>
      <c r="EN152">
        <f t="shared" si="156"/>
        <v>2899194.1032147193</v>
      </c>
      <c r="EO152">
        <f t="shared" si="157"/>
        <v>98905641.10321473</v>
      </c>
      <c r="EQ152">
        <v>0.38</v>
      </c>
      <c r="ER152">
        <v>423246083.7607877</v>
      </c>
      <c r="ES152">
        <v>730207.1935094803</v>
      </c>
      <c r="ET152">
        <v>5647732192.3943815</v>
      </c>
      <c r="EU152">
        <v>2084595</v>
      </c>
      <c r="EV152">
        <v>62125054</v>
      </c>
      <c r="EW152">
        <f t="shared" si="158"/>
        <v>64209649</v>
      </c>
      <c r="EY152">
        <v>6426662.132556773</v>
      </c>
      <c r="EZ152">
        <f t="shared" si="159"/>
        <v>2442131.610371574</v>
      </c>
      <c r="FA152">
        <f t="shared" si="160"/>
        <v>66651780.610371575</v>
      </c>
      <c r="FC152">
        <v>0.38</v>
      </c>
      <c r="FD152">
        <v>275926417.27109843</v>
      </c>
      <c r="FE152">
        <v>439182.8824327359</v>
      </c>
      <c r="FF152">
        <v>3936804577.7317824</v>
      </c>
      <c r="FG152">
        <v>1266962</v>
      </c>
      <c r="FH152">
        <v>31494437</v>
      </c>
      <c r="FI152">
        <f t="shared" si="161"/>
        <v>32761399</v>
      </c>
      <c r="FK152">
        <v>5430073.244288726</v>
      </c>
      <c r="FL152">
        <f t="shared" si="162"/>
        <v>2063427.832829716</v>
      </c>
      <c r="FM152">
        <f t="shared" si="163"/>
        <v>34824826.832829714</v>
      </c>
    </row>
    <row r="153" spans="3:169" ht="12.75">
      <c r="C153">
        <v>0.39</v>
      </c>
      <c r="D153">
        <v>291393385441.933</v>
      </c>
      <c r="E153">
        <v>973739567.862875</v>
      </c>
      <c r="F153">
        <v>511363634983.766</v>
      </c>
      <c r="G153">
        <v>2722000000</v>
      </c>
      <c r="H153">
        <v>22500000000</v>
      </c>
      <c r="I153">
        <f t="shared" si="122"/>
        <v>25222000000</v>
      </c>
      <c r="K153">
        <v>714285684.6428571</v>
      </c>
      <c r="L153">
        <f t="shared" si="123"/>
        <v>278571417.0107143</v>
      </c>
      <c r="M153">
        <f t="shared" si="124"/>
        <v>25500571417.010715</v>
      </c>
      <c r="O153">
        <v>0.39</v>
      </c>
      <c r="P153">
        <v>57192640066.4571</v>
      </c>
      <c r="Q153">
        <v>182714477.793247</v>
      </c>
      <c r="R153">
        <v>117700623960.357</v>
      </c>
      <c r="S153">
        <v>508712526</v>
      </c>
      <c r="T153">
        <v>4708024958</v>
      </c>
      <c r="U153">
        <f t="shared" si="125"/>
        <v>5216737484</v>
      </c>
      <c r="W153">
        <v>158789648.08655334</v>
      </c>
      <c r="X153">
        <f t="shared" si="126"/>
        <v>61927962.7537558</v>
      </c>
      <c r="Y153">
        <f t="shared" si="127"/>
        <v>5278665446.753756</v>
      </c>
      <c r="AA153">
        <v>0.39</v>
      </c>
      <c r="AB153">
        <v>26110488402.892326</v>
      </c>
      <c r="AC153">
        <v>79927660.21306314</v>
      </c>
      <c r="AD153">
        <v>62440780810.03876</v>
      </c>
      <c r="AE153">
        <v>223535346</v>
      </c>
      <c r="AF153">
        <v>2310308890</v>
      </c>
      <c r="AG153">
        <f t="shared" si="128"/>
        <v>2533844236</v>
      </c>
      <c r="AI153">
        <v>81579001.98802291</v>
      </c>
      <c r="AJ153">
        <f t="shared" si="129"/>
        <v>31815810.775328934</v>
      </c>
      <c r="AK153">
        <f t="shared" si="130"/>
        <v>2565660046.775329</v>
      </c>
      <c r="AM153">
        <v>0.39</v>
      </c>
      <c r="AN153">
        <v>14558852888.636045</v>
      </c>
      <c r="AO153">
        <v>42621690.3313192</v>
      </c>
      <c r="AP153">
        <v>40669153077.352905</v>
      </c>
      <c r="AQ153">
        <v>119783611</v>
      </c>
      <c r="AR153">
        <v>1423420358</v>
      </c>
      <c r="AS153">
        <f t="shared" si="131"/>
        <v>1543203969</v>
      </c>
      <c r="AU153">
        <v>51441107.725510456</v>
      </c>
      <c r="AV153">
        <f t="shared" si="132"/>
        <v>20062032.01294908</v>
      </c>
      <c r="AW153">
        <f t="shared" si="133"/>
        <v>1563266001.012949</v>
      </c>
      <c r="AY153">
        <v>0.39</v>
      </c>
      <c r="AZ153">
        <v>8948838538.567528</v>
      </c>
      <c r="BA153">
        <v>25002667.895421125</v>
      </c>
      <c r="BB153">
        <v>29356395300.531467</v>
      </c>
      <c r="BC153">
        <v>69746861</v>
      </c>
      <c r="BD153">
        <v>968761045</v>
      </c>
      <c r="BE153">
        <f t="shared" si="134"/>
        <v>1038507906</v>
      </c>
      <c r="BG153">
        <v>35946174.46652921</v>
      </c>
      <c r="BH153">
        <f t="shared" si="135"/>
        <v>14019008.041946394</v>
      </c>
      <c r="BI153">
        <f t="shared" si="136"/>
        <v>1052526914.0419464</v>
      </c>
      <c r="BK153">
        <v>0.39</v>
      </c>
      <c r="BL153">
        <v>5814232630.810917</v>
      </c>
      <c r="BM153">
        <v>15468004.070525639</v>
      </c>
      <c r="BN153">
        <v>22519349759.492287</v>
      </c>
      <c r="BO153">
        <v>43376321</v>
      </c>
      <c r="BP153">
        <v>675580493</v>
      </c>
      <c r="BQ153">
        <f t="shared" si="137"/>
        <v>718956814</v>
      </c>
      <c r="BS153">
        <v>26701700.570213564</v>
      </c>
      <c r="BT153">
        <f t="shared" si="138"/>
        <v>10413663.22238329</v>
      </c>
      <c r="BU153">
        <f t="shared" si="139"/>
        <v>729370477.2223833</v>
      </c>
      <c r="BW153">
        <v>0.39</v>
      </c>
      <c r="BX153">
        <v>3907572859.308721</v>
      </c>
      <c r="BY153">
        <v>9873581.568520838</v>
      </c>
      <c r="BZ153">
        <v>17963887231.704277</v>
      </c>
      <c r="CA153">
        <v>27848417</v>
      </c>
      <c r="CB153">
        <v>485024955</v>
      </c>
      <c r="CC153">
        <f t="shared" si="140"/>
        <v>512873372</v>
      </c>
      <c r="CE153">
        <v>20644120.47439863</v>
      </c>
      <c r="CF153">
        <f t="shared" si="141"/>
        <v>8051206.985015467</v>
      </c>
      <c r="CG153">
        <f t="shared" si="142"/>
        <v>520924578.98501545</v>
      </c>
      <c r="CI153">
        <v>0.39</v>
      </c>
      <c r="CJ153">
        <v>2681489759.483802</v>
      </c>
      <c r="CK153">
        <v>6417323.5811567735</v>
      </c>
      <c r="CL153">
        <v>14706345607.38256</v>
      </c>
      <c r="CM153">
        <v>18215879</v>
      </c>
      <c r="CN153">
        <v>367658640</v>
      </c>
      <c r="CO153">
        <f t="shared" si="143"/>
        <v>385874519</v>
      </c>
      <c r="CQ153">
        <v>16409699.211673103</v>
      </c>
      <c r="CR153">
        <f t="shared" si="144"/>
        <v>6399782.692552511</v>
      </c>
      <c r="CS153">
        <f t="shared" si="145"/>
        <v>392274301.6925525</v>
      </c>
      <c r="CU153">
        <v>0.39</v>
      </c>
      <c r="CV153">
        <v>1862291442.2757006</v>
      </c>
      <c r="CW153">
        <v>4208044.186541391</v>
      </c>
      <c r="CX153">
        <v>12240383007.887611</v>
      </c>
      <c r="CY153">
        <v>11843439</v>
      </c>
      <c r="CZ153">
        <v>269288426</v>
      </c>
      <c r="DA153">
        <f t="shared" si="146"/>
        <v>281131865</v>
      </c>
      <c r="DC153">
        <v>13306310.910407212</v>
      </c>
      <c r="DD153">
        <f t="shared" si="147"/>
        <v>5189461.255058813</v>
      </c>
      <c r="DE153">
        <f t="shared" si="148"/>
        <v>286321326.2550588</v>
      </c>
      <c r="DG153">
        <v>0.39</v>
      </c>
      <c r="DH153">
        <v>1299808781.904355</v>
      </c>
      <c r="DI153">
        <v>2763416.634004327</v>
      </c>
      <c r="DJ153">
        <v>10274310422.45355</v>
      </c>
      <c r="DK153">
        <v>7832671</v>
      </c>
      <c r="DL153">
        <v>195211898</v>
      </c>
      <c r="DM153">
        <f t="shared" si="149"/>
        <v>203044569</v>
      </c>
      <c r="DO153">
        <v>10948166.021051466</v>
      </c>
      <c r="DP153">
        <f t="shared" si="150"/>
        <v>4269784.7482100725</v>
      </c>
      <c r="DQ153">
        <f t="shared" si="151"/>
        <v>207314353.74821007</v>
      </c>
      <c r="DS153">
        <v>0.39</v>
      </c>
      <c r="DT153">
        <v>905740821.941225</v>
      </c>
      <c r="DU153">
        <v>1804625.2164291083</v>
      </c>
      <c r="DV153">
        <v>8618775609.806866</v>
      </c>
      <c r="DW153">
        <v>5155866</v>
      </c>
      <c r="DX153">
        <v>129281634</v>
      </c>
      <c r="DY153">
        <f t="shared" si="152"/>
        <v>134437500</v>
      </c>
      <c r="EA153">
        <v>9104501.587054906</v>
      </c>
      <c r="EB153">
        <f t="shared" si="153"/>
        <v>3550755.618951414</v>
      </c>
      <c r="EC153">
        <f t="shared" si="154"/>
        <v>137988255.6189514</v>
      </c>
      <c r="EE153">
        <v>0.39</v>
      </c>
      <c r="EF153">
        <v>625339155.5610839</v>
      </c>
      <c r="EG153">
        <v>1162406.840851802</v>
      </c>
      <c r="EH153">
        <v>7127334878.967089</v>
      </c>
      <c r="EI153">
        <v>3351094</v>
      </c>
      <c r="EJ153">
        <v>92655353</v>
      </c>
      <c r="EK153">
        <f t="shared" si="155"/>
        <v>96006447</v>
      </c>
      <c r="EM153">
        <v>7629458.166354525</v>
      </c>
      <c r="EN153">
        <f t="shared" si="156"/>
        <v>2975488.684878265</v>
      </c>
      <c r="EO153">
        <f t="shared" si="157"/>
        <v>98981935.68487826</v>
      </c>
      <c r="EQ153">
        <v>0.39</v>
      </c>
      <c r="ER153">
        <v>423246083.7607877</v>
      </c>
      <c r="ES153">
        <v>730207.1935094803</v>
      </c>
      <c r="ET153">
        <v>5647732192.3943815</v>
      </c>
      <c r="EU153">
        <v>2084595</v>
      </c>
      <c r="EV153">
        <v>62125054</v>
      </c>
      <c r="EW153">
        <f t="shared" si="158"/>
        <v>64209649</v>
      </c>
      <c r="EY153">
        <v>6426662.132556773</v>
      </c>
      <c r="EZ153">
        <f t="shared" si="159"/>
        <v>2506398.2316971417</v>
      </c>
      <c r="FA153">
        <f t="shared" si="160"/>
        <v>66716047.23169714</v>
      </c>
      <c r="FC153">
        <v>0.39</v>
      </c>
      <c r="FD153">
        <v>275926417.27109843</v>
      </c>
      <c r="FE153">
        <v>439182.8824327359</v>
      </c>
      <c r="FF153">
        <v>3936804577.7317824</v>
      </c>
      <c r="FG153">
        <v>1266962</v>
      </c>
      <c r="FH153">
        <v>31494437</v>
      </c>
      <c r="FI153">
        <f t="shared" si="161"/>
        <v>32761399</v>
      </c>
      <c r="FK153">
        <v>5430073.244288726</v>
      </c>
      <c r="FL153">
        <f t="shared" si="162"/>
        <v>2117728.565272603</v>
      </c>
      <c r="FM153">
        <f t="shared" si="163"/>
        <v>34879127.5652726</v>
      </c>
    </row>
    <row r="154" spans="3:169" ht="12.75">
      <c r="C154">
        <v>0.4</v>
      </c>
      <c r="D154">
        <v>291393385441.933</v>
      </c>
      <c r="E154">
        <v>973739567.862875</v>
      </c>
      <c r="F154">
        <v>511363634983.766</v>
      </c>
      <c r="G154">
        <v>2722000000</v>
      </c>
      <c r="H154">
        <v>22500000000</v>
      </c>
      <c r="I154">
        <f t="shared" si="122"/>
        <v>25222000000</v>
      </c>
      <c r="K154">
        <v>714285684.6428571</v>
      </c>
      <c r="L154">
        <f t="shared" si="123"/>
        <v>285714273.85714287</v>
      </c>
      <c r="M154">
        <f t="shared" si="124"/>
        <v>25507714273.857143</v>
      </c>
      <c r="O154">
        <v>0.4</v>
      </c>
      <c r="P154">
        <v>57192640066.4571</v>
      </c>
      <c r="Q154">
        <v>182714477.793247</v>
      </c>
      <c r="R154">
        <v>117700623960.357</v>
      </c>
      <c r="S154">
        <v>508712526</v>
      </c>
      <c r="T154">
        <v>4708024958</v>
      </c>
      <c r="U154">
        <f t="shared" si="125"/>
        <v>5216737484</v>
      </c>
      <c r="W154">
        <v>158789648.08655334</v>
      </c>
      <c r="X154">
        <f t="shared" si="126"/>
        <v>63515859.23462134</v>
      </c>
      <c r="Y154">
        <f t="shared" si="127"/>
        <v>5280253343.234621</v>
      </c>
      <c r="AA154">
        <v>0.4</v>
      </c>
      <c r="AB154">
        <v>26110488402.892326</v>
      </c>
      <c r="AC154">
        <v>79927660.21306314</v>
      </c>
      <c r="AD154">
        <v>62440780810.03876</v>
      </c>
      <c r="AE154">
        <v>223535346</v>
      </c>
      <c r="AF154">
        <v>2310308890</v>
      </c>
      <c r="AG154">
        <f t="shared" si="128"/>
        <v>2533844236</v>
      </c>
      <c r="AI154">
        <v>81579001.98802291</v>
      </c>
      <c r="AJ154">
        <f t="shared" si="129"/>
        <v>32631600.795209166</v>
      </c>
      <c r="AK154">
        <f t="shared" si="130"/>
        <v>2566475836.795209</v>
      </c>
      <c r="AM154">
        <v>0.4</v>
      </c>
      <c r="AN154">
        <v>14558852888.636045</v>
      </c>
      <c r="AO154">
        <v>42621690.3313192</v>
      </c>
      <c r="AP154">
        <v>40669153077.352905</v>
      </c>
      <c r="AQ154">
        <v>119783611</v>
      </c>
      <c r="AR154">
        <v>1423420358</v>
      </c>
      <c r="AS154">
        <f t="shared" si="131"/>
        <v>1543203969</v>
      </c>
      <c r="AU154">
        <v>51441107.725510456</v>
      </c>
      <c r="AV154">
        <f t="shared" si="132"/>
        <v>20576443.090204183</v>
      </c>
      <c r="AW154">
        <f t="shared" si="133"/>
        <v>1563780412.0902042</v>
      </c>
      <c r="AY154">
        <v>0.4</v>
      </c>
      <c r="AZ154">
        <v>8948838538.567528</v>
      </c>
      <c r="BA154">
        <v>25002667.895421125</v>
      </c>
      <c r="BB154">
        <v>29356395300.531467</v>
      </c>
      <c r="BC154">
        <v>69746861</v>
      </c>
      <c r="BD154">
        <v>968761045</v>
      </c>
      <c r="BE154">
        <f t="shared" si="134"/>
        <v>1038507906</v>
      </c>
      <c r="BG154">
        <v>35946174.46652921</v>
      </c>
      <c r="BH154">
        <f t="shared" si="135"/>
        <v>14378469.786611686</v>
      </c>
      <c r="BI154">
        <f t="shared" si="136"/>
        <v>1052886375.7866117</v>
      </c>
      <c r="BK154">
        <v>0.4</v>
      </c>
      <c r="BL154">
        <v>5814232630.810917</v>
      </c>
      <c r="BM154">
        <v>15468004.070525639</v>
      </c>
      <c r="BN154">
        <v>22519349759.492287</v>
      </c>
      <c r="BO154">
        <v>43376321</v>
      </c>
      <c r="BP154">
        <v>675580493</v>
      </c>
      <c r="BQ154">
        <f t="shared" si="137"/>
        <v>718956814</v>
      </c>
      <c r="BS154">
        <v>26701700.570213564</v>
      </c>
      <c r="BT154">
        <f t="shared" si="138"/>
        <v>10680680.228085427</v>
      </c>
      <c r="BU154">
        <f t="shared" si="139"/>
        <v>729637494.2280854</v>
      </c>
      <c r="BW154">
        <v>0.4</v>
      </c>
      <c r="BX154">
        <v>3907572859.308721</v>
      </c>
      <c r="BY154">
        <v>9873581.568520838</v>
      </c>
      <c r="BZ154">
        <v>17963887231.704277</v>
      </c>
      <c r="CA154">
        <v>27848417</v>
      </c>
      <c r="CB154">
        <v>485024955</v>
      </c>
      <c r="CC154">
        <f t="shared" si="140"/>
        <v>512873372</v>
      </c>
      <c r="CE154">
        <v>20644120.47439863</v>
      </c>
      <c r="CF154">
        <f t="shared" si="141"/>
        <v>8257648.189759453</v>
      </c>
      <c r="CG154">
        <f t="shared" si="142"/>
        <v>521131020.18975943</v>
      </c>
      <c r="CI154">
        <v>0.4</v>
      </c>
      <c r="CJ154">
        <v>2681489759.483802</v>
      </c>
      <c r="CK154">
        <v>6417323.5811567735</v>
      </c>
      <c r="CL154">
        <v>14706345607.38256</v>
      </c>
      <c r="CM154">
        <v>18215879</v>
      </c>
      <c r="CN154">
        <v>367658640</v>
      </c>
      <c r="CO154">
        <f t="shared" si="143"/>
        <v>385874519</v>
      </c>
      <c r="CQ154">
        <v>16409699.211673103</v>
      </c>
      <c r="CR154">
        <f t="shared" si="144"/>
        <v>6563879.684669241</v>
      </c>
      <c r="CS154">
        <f t="shared" si="145"/>
        <v>392438398.68466926</v>
      </c>
      <c r="CU154">
        <v>0.4</v>
      </c>
      <c r="CV154">
        <v>1862291442.2757006</v>
      </c>
      <c r="CW154">
        <v>4208044.186541391</v>
      </c>
      <c r="CX154">
        <v>12240383007.887611</v>
      </c>
      <c r="CY154">
        <v>11843439</v>
      </c>
      <c r="CZ154">
        <v>269288426</v>
      </c>
      <c r="DA154">
        <f t="shared" si="146"/>
        <v>281131865</v>
      </c>
      <c r="DC154">
        <v>13306310.910407212</v>
      </c>
      <c r="DD154">
        <f t="shared" si="147"/>
        <v>5322524.364162885</v>
      </c>
      <c r="DE154">
        <f t="shared" si="148"/>
        <v>286454389.36416286</v>
      </c>
      <c r="DG154">
        <v>0.4</v>
      </c>
      <c r="DH154">
        <v>1299808781.904355</v>
      </c>
      <c r="DI154">
        <v>2763416.634004327</v>
      </c>
      <c r="DJ154">
        <v>10274310422.45355</v>
      </c>
      <c r="DK154">
        <v>7832671</v>
      </c>
      <c r="DL154">
        <v>195211898</v>
      </c>
      <c r="DM154">
        <f t="shared" si="149"/>
        <v>203044569</v>
      </c>
      <c r="DO154">
        <v>10948166.021051466</v>
      </c>
      <c r="DP154">
        <f t="shared" si="150"/>
        <v>4379266.408420587</v>
      </c>
      <c r="DQ154">
        <f t="shared" si="151"/>
        <v>207423835.4084206</v>
      </c>
      <c r="DS154">
        <v>0.4</v>
      </c>
      <c r="DT154">
        <v>905740821.941225</v>
      </c>
      <c r="DU154">
        <v>1804625.2164291083</v>
      </c>
      <c r="DV154">
        <v>8618775609.806866</v>
      </c>
      <c r="DW154">
        <v>5155866</v>
      </c>
      <c r="DX154">
        <v>129281634</v>
      </c>
      <c r="DY154">
        <f t="shared" si="152"/>
        <v>134437500</v>
      </c>
      <c r="EA154">
        <v>9104501.587054906</v>
      </c>
      <c r="EB154">
        <f t="shared" si="153"/>
        <v>3641800.6348219626</v>
      </c>
      <c r="EC154">
        <f t="shared" si="154"/>
        <v>138079300.63482195</v>
      </c>
      <c r="EE154">
        <v>0.4</v>
      </c>
      <c r="EF154">
        <v>625339155.5610839</v>
      </c>
      <c r="EG154">
        <v>1162406.840851802</v>
      </c>
      <c r="EH154">
        <v>7127334878.967089</v>
      </c>
      <c r="EI154">
        <v>3351094</v>
      </c>
      <c r="EJ154">
        <v>92655353</v>
      </c>
      <c r="EK154">
        <f t="shared" si="155"/>
        <v>96006447</v>
      </c>
      <c r="EM154">
        <v>7629458.166354525</v>
      </c>
      <c r="EN154">
        <f t="shared" si="156"/>
        <v>3051783.2665418102</v>
      </c>
      <c r="EO154">
        <f t="shared" si="157"/>
        <v>99058230.26654181</v>
      </c>
      <c r="EQ154">
        <v>0.4</v>
      </c>
      <c r="ER154">
        <v>423246083.7607877</v>
      </c>
      <c r="ES154">
        <v>730207.1935094803</v>
      </c>
      <c r="ET154">
        <v>5647732192.3943815</v>
      </c>
      <c r="EU154">
        <v>2084595</v>
      </c>
      <c r="EV154">
        <v>62125054</v>
      </c>
      <c r="EW154">
        <f t="shared" si="158"/>
        <v>64209649</v>
      </c>
      <c r="EY154">
        <v>6426662.132556773</v>
      </c>
      <c r="EZ154">
        <f t="shared" si="159"/>
        <v>2570664.8530227095</v>
      </c>
      <c r="FA154">
        <f t="shared" si="160"/>
        <v>66780313.85302271</v>
      </c>
      <c r="FC154">
        <v>0.4</v>
      </c>
      <c r="FD154">
        <v>275926417.27109843</v>
      </c>
      <c r="FE154">
        <v>439182.8824327359</v>
      </c>
      <c r="FF154">
        <v>3936804577.7317824</v>
      </c>
      <c r="FG154">
        <v>1266962</v>
      </c>
      <c r="FH154">
        <v>31494437</v>
      </c>
      <c r="FI154">
        <f t="shared" si="161"/>
        <v>32761399</v>
      </c>
      <c r="FK154">
        <v>5430073.244288726</v>
      </c>
      <c r="FL154">
        <f t="shared" si="162"/>
        <v>2172029.29771549</v>
      </c>
      <c r="FM154">
        <f t="shared" si="163"/>
        <v>34933428.29771549</v>
      </c>
    </row>
    <row r="155" spans="3:169" ht="12.75">
      <c r="C155">
        <v>0.41</v>
      </c>
      <c r="D155">
        <v>291393385441.933</v>
      </c>
      <c r="E155">
        <v>973739567.862875</v>
      </c>
      <c r="F155">
        <v>511363634983.766</v>
      </c>
      <c r="G155">
        <v>2722000000</v>
      </c>
      <c r="H155">
        <v>22500000000</v>
      </c>
      <c r="I155">
        <f t="shared" si="122"/>
        <v>25222000000</v>
      </c>
      <c r="K155">
        <v>714285684.6428571</v>
      </c>
      <c r="L155">
        <f t="shared" si="123"/>
        <v>292857130.7035714</v>
      </c>
      <c r="M155">
        <f t="shared" si="124"/>
        <v>25514857130.70357</v>
      </c>
      <c r="O155">
        <v>0.41</v>
      </c>
      <c r="P155">
        <v>57192640066.4571</v>
      </c>
      <c r="Q155">
        <v>182714477.793247</v>
      </c>
      <c r="R155">
        <v>117700623960.357</v>
      </c>
      <c r="S155">
        <v>508712526</v>
      </c>
      <c r="T155">
        <v>4708024958</v>
      </c>
      <c r="U155">
        <f t="shared" si="125"/>
        <v>5216737484</v>
      </c>
      <c r="W155">
        <v>158789648.08655334</v>
      </c>
      <c r="X155">
        <f t="shared" si="126"/>
        <v>65103755.71548686</v>
      </c>
      <c r="Y155">
        <f t="shared" si="127"/>
        <v>5281841239.715487</v>
      </c>
      <c r="AA155">
        <v>0.41</v>
      </c>
      <c r="AB155">
        <v>26110488402.892326</v>
      </c>
      <c r="AC155">
        <v>79927660.21306314</v>
      </c>
      <c r="AD155">
        <v>62440780810.03876</v>
      </c>
      <c r="AE155">
        <v>223535346</v>
      </c>
      <c r="AF155">
        <v>2310308890</v>
      </c>
      <c r="AG155">
        <f t="shared" si="128"/>
        <v>2533844236</v>
      </c>
      <c r="AI155">
        <v>81579001.98802291</v>
      </c>
      <c r="AJ155">
        <f t="shared" si="129"/>
        <v>33447390.81508939</v>
      </c>
      <c r="AK155">
        <f t="shared" si="130"/>
        <v>2567291626.815089</v>
      </c>
      <c r="AM155">
        <v>0.41</v>
      </c>
      <c r="AN155">
        <v>14558852888.636045</v>
      </c>
      <c r="AO155">
        <v>42621690.3313192</v>
      </c>
      <c r="AP155">
        <v>40669153077.352905</v>
      </c>
      <c r="AQ155">
        <v>119783611</v>
      </c>
      <c r="AR155">
        <v>1423420358</v>
      </c>
      <c r="AS155">
        <f t="shared" si="131"/>
        <v>1543203969</v>
      </c>
      <c r="AU155">
        <v>51441107.725510456</v>
      </c>
      <c r="AV155">
        <f t="shared" si="132"/>
        <v>21090854.167459287</v>
      </c>
      <c r="AW155">
        <f t="shared" si="133"/>
        <v>1564294823.1674592</v>
      </c>
      <c r="AY155">
        <v>0.41</v>
      </c>
      <c r="AZ155">
        <v>8948838538.567528</v>
      </c>
      <c r="BA155">
        <v>25002667.895421125</v>
      </c>
      <c r="BB155">
        <v>29356395300.531467</v>
      </c>
      <c r="BC155">
        <v>69746861</v>
      </c>
      <c r="BD155">
        <v>968761045</v>
      </c>
      <c r="BE155">
        <f t="shared" si="134"/>
        <v>1038507906</v>
      </c>
      <c r="BG155">
        <v>35946174.46652921</v>
      </c>
      <c r="BH155">
        <f t="shared" si="135"/>
        <v>14737931.531276977</v>
      </c>
      <c r="BI155">
        <f t="shared" si="136"/>
        <v>1053245837.531277</v>
      </c>
      <c r="BK155">
        <v>0.41</v>
      </c>
      <c r="BL155">
        <v>5814232630.810917</v>
      </c>
      <c r="BM155">
        <v>15468004.070525639</v>
      </c>
      <c r="BN155">
        <v>22519349759.492287</v>
      </c>
      <c r="BO155">
        <v>43376321</v>
      </c>
      <c r="BP155">
        <v>675580493</v>
      </c>
      <c r="BQ155">
        <f t="shared" si="137"/>
        <v>718956814</v>
      </c>
      <c r="BS155">
        <v>26701700.570213564</v>
      </c>
      <c r="BT155">
        <f t="shared" si="138"/>
        <v>10947697.23378756</v>
      </c>
      <c r="BU155">
        <f t="shared" si="139"/>
        <v>729904511.2337875</v>
      </c>
      <c r="BW155">
        <v>0.41</v>
      </c>
      <c r="BX155">
        <v>3907572859.308721</v>
      </c>
      <c r="BY155">
        <v>9873581.568520838</v>
      </c>
      <c r="BZ155">
        <v>17963887231.704277</v>
      </c>
      <c r="CA155">
        <v>27848417</v>
      </c>
      <c r="CB155">
        <v>485024955</v>
      </c>
      <c r="CC155">
        <f t="shared" si="140"/>
        <v>512873372</v>
      </c>
      <c r="CE155">
        <v>20644120.47439863</v>
      </c>
      <c r="CF155">
        <f t="shared" si="141"/>
        <v>8464089.394503439</v>
      </c>
      <c r="CG155">
        <f t="shared" si="142"/>
        <v>521337461.3945034</v>
      </c>
      <c r="CI155">
        <v>0.41</v>
      </c>
      <c r="CJ155">
        <v>2681489759.483802</v>
      </c>
      <c r="CK155">
        <v>6417323.5811567735</v>
      </c>
      <c r="CL155">
        <v>14706345607.38256</v>
      </c>
      <c r="CM155">
        <v>18215879</v>
      </c>
      <c r="CN155">
        <v>367658640</v>
      </c>
      <c r="CO155">
        <f t="shared" si="143"/>
        <v>385874519</v>
      </c>
      <c r="CQ155">
        <v>16409699.211673103</v>
      </c>
      <c r="CR155">
        <f t="shared" si="144"/>
        <v>6727976.676785972</v>
      </c>
      <c r="CS155">
        <f t="shared" si="145"/>
        <v>392602495.67678595</v>
      </c>
      <c r="CU155">
        <v>0.41</v>
      </c>
      <c r="CV155">
        <v>1862291442.2757006</v>
      </c>
      <c r="CW155">
        <v>4208044.186541391</v>
      </c>
      <c r="CX155">
        <v>12240383007.887611</v>
      </c>
      <c r="CY155">
        <v>11843439</v>
      </c>
      <c r="CZ155">
        <v>269288426</v>
      </c>
      <c r="DA155">
        <f t="shared" si="146"/>
        <v>281131865</v>
      </c>
      <c r="DC155">
        <v>13306310.910407212</v>
      </c>
      <c r="DD155">
        <f t="shared" si="147"/>
        <v>5455587.473266956</v>
      </c>
      <c r="DE155">
        <f t="shared" si="148"/>
        <v>286587452.47326696</v>
      </c>
      <c r="DG155">
        <v>0.41</v>
      </c>
      <c r="DH155">
        <v>1299808781.904355</v>
      </c>
      <c r="DI155">
        <v>2763416.634004327</v>
      </c>
      <c r="DJ155">
        <v>10274310422.45355</v>
      </c>
      <c r="DK155">
        <v>7832671</v>
      </c>
      <c r="DL155">
        <v>195211898</v>
      </c>
      <c r="DM155">
        <f t="shared" si="149"/>
        <v>203044569</v>
      </c>
      <c r="DO155">
        <v>10948166.021051466</v>
      </c>
      <c r="DP155">
        <f t="shared" si="150"/>
        <v>4488748.068631101</v>
      </c>
      <c r="DQ155">
        <f t="shared" si="151"/>
        <v>207533317.0686311</v>
      </c>
      <c r="DS155">
        <v>0.41</v>
      </c>
      <c r="DT155">
        <v>905740821.941225</v>
      </c>
      <c r="DU155">
        <v>1804625.2164291083</v>
      </c>
      <c r="DV155">
        <v>8618775609.806866</v>
      </c>
      <c r="DW155">
        <v>5155866</v>
      </c>
      <c r="DX155">
        <v>129281634</v>
      </c>
      <c r="DY155">
        <f t="shared" si="152"/>
        <v>134437500</v>
      </c>
      <c r="EA155">
        <v>9104501.587054906</v>
      </c>
      <c r="EB155">
        <f t="shared" si="153"/>
        <v>3732845.6506925113</v>
      </c>
      <c r="EC155">
        <f t="shared" si="154"/>
        <v>138170345.65069252</v>
      </c>
      <c r="EE155">
        <v>0.41</v>
      </c>
      <c r="EF155">
        <v>625339155.5610839</v>
      </c>
      <c r="EG155">
        <v>1162406.840851802</v>
      </c>
      <c r="EH155">
        <v>7127334878.967089</v>
      </c>
      <c r="EI155">
        <v>3351094</v>
      </c>
      <c r="EJ155">
        <v>92655353</v>
      </c>
      <c r="EK155">
        <f t="shared" si="155"/>
        <v>96006447</v>
      </c>
      <c r="EM155">
        <v>7629458.166354525</v>
      </c>
      <c r="EN155">
        <f t="shared" si="156"/>
        <v>3128077.848205355</v>
      </c>
      <c r="EO155">
        <f t="shared" si="157"/>
        <v>99134524.84820536</v>
      </c>
      <c r="EQ155">
        <v>0.41</v>
      </c>
      <c r="ER155">
        <v>423246083.7607877</v>
      </c>
      <c r="ES155">
        <v>730207.1935094803</v>
      </c>
      <c r="ET155">
        <v>5647732192.3943815</v>
      </c>
      <c r="EU155">
        <v>2084595</v>
      </c>
      <c r="EV155">
        <v>62125054</v>
      </c>
      <c r="EW155">
        <f t="shared" si="158"/>
        <v>64209649</v>
      </c>
      <c r="EY155">
        <v>6426662.132556773</v>
      </c>
      <c r="EZ155">
        <f t="shared" si="159"/>
        <v>2634931.474348277</v>
      </c>
      <c r="FA155">
        <f t="shared" si="160"/>
        <v>66844580.47434828</v>
      </c>
      <c r="FC155">
        <v>0.41</v>
      </c>
      <c r="FD155">
        <v>275926417.27109843</v>
      </c>
      <c r="FE155">
        <v>439182.8824327359</v>
      </c>
      <c r="FF155">
        <v>3936804577.7317824</v>
      </c>
      <c r="FG155">
        <v>1266962</v>
      </c>
      <c r="FH155">
        <v>31494437</v>
      </c>
      <c r="FI155">
        <f t="shared" si="161"/>
        <v>32761399</v>
      </c>
      <c r="FK155">
        <v>5430073.244288726</v>
      </c>
      <c r="FL155">
        <f t="shared" si="162"/>
        <v>2226330.0301583773</v>
      </c>
      <c r="FM155">
        <f t="shared" si="163"/>
        <v>34987729.03015838</v>
      </c>
    </row>
    <row r="156" spans="3:169" ht="12.75">
      <c r="C156">
        <v>0.42</v>
      </c>
      <c r="D156">
        <v>291393385441.933</v>
      </c>
      <c r="E156">
        <v>973739567.862875</v>
      </c>
      <c r="F156">
        <v>511363634983.766</v>
      </c>
      <c r="G156">
        <v>2722000000</v>
      </c>
      <c r="H156">
        <v>22500000000</v>
      </c>
      <c r="I156">
        <f t="shared" si="122"/>
        <v>25222000000</v>
      </c>
      <c r="K156">
        <v>714285684.6428571</v>
      </c>
      <c r="L156">
        <f t="shared" si="123"/>
        <v>299999987.54999995</v>
      </c>
      <c r="M156">
        <f t="shared" si="124"/>
        <v>25521999987.55</v>
      </c>
      <c r="O156">
        <v>0.42</v>
      </c>
      <c r="P156">
        <v>57192640066.4571</v>
      </c>
      <c r="Q156">
        <v>182714477.793247</v>
      </c>
      <c r="R156">
        <v>117700623960.357</v>
      </c>
      <c r="S156">
        <v>508712526</v>
      </c>
      <c r="T156">
        <v>4708024958</v>
      </c>
      <c r="U156">
        <f t="shared" si="125"/>
        <v>5216737484</v>
      </c>
      <c r="W156">
        <v>158789648.08655334</v>
      </c>
      <c r="X156">
        <f t="shared" si="126"/>
        <v>66691652.1963524</v>
      </c>
      <c r="Y156">
        <f t="shared" si="127"/>
        <v>5283429136.196352</v>
      </c>
      <c r="AA156">
        <v>0.42</v>
      </c>
      <c r="AB156">
        <v>26110488402.892326</v>
      </c>
      <c r="AC156">
        <v>79927660.21306314</v>
      </c>
      <c r="AD156">
        <v>62440780810.03876</v>
      </c>
      <c r="AE156">
        <v>223535346</v>
      </c>
      <c r="AF156">
        <v>2310308890</v>
      </c>
      <c r="AG156">
        <f t="shared" si="128"/>
        <v>2533844236</v>
      </c>
      <c r="AI156">
        <v>81579001.98802291</v>
      </c>
      <c r="AJ156">
        <f t="shared" si="129"/>
        <v>34263180.83496962</v>
      </c>
      <c r="AK156">
        <f t="shared" si="130"/>
        <v>2568107416.8349695</v>
      </c>
      <c r="AM156">
        <v>0.42</v>
      </c>
      <c r="AN156">
        <v>14558852888.636045</v>
      </c>
      <c r="AO156">
        <v>42621690.3313192</v>
      </c>
      <c r="AP156">
        <v>40669153077.352905</v>
      </c>
      <c r="AQ156">
        <v>119783611</v>
      </c>
      <c r="AR156">
        <v>1423420358</v>
      </c>
      <c r="AS156">
        <f t="shared" si="131"/>
        <v>1543203969</v>
      </c>
      <c r="AU156">
        <v>51441107.725510456</v>
      </c>
      <c r="AV156">
        <f t="shared" si="132"/>
        <v>21605265.24471439</v>
      </c>
      <c r="AW156">
        <f t="shared" si="133"/>
        <v>1564809234.2447145</v>
      </c>
      <c r="AY156">
        <v>0.42</v>
      </c>
      <c r="AZ156">
        <v>8948838538.567528</v>
      </c>
      <c r="BA156">
        <v>25002667.895421125</v>
      </c>
      <c r="BB156">
        <v>29356395300.531467</v>
      </c>
      <c r="BC156">
        <v>69746861</v>
      </c>
      <c r="BD156">
        <v>968761045</v>
      </c>
      <c r="BE156">
        <f t="shared" si="134"/>
        <v>1038507906</v>
      </c>
      <c r="BG156">
        <v>35946174.46652921</v>
      </c>
      <c r="BH156">
        <f t="shared" si="135"/>
        <v>15097393.27594227</v>
      </c>
      <c r="BI156">
        <f t="shared" si="136"/>
        <v>1053605299.2759423</v>
      </c>
      <c r="BK156">
        <v>0.42</v>
      </c>
      <c r="BL156">
        <v>5814232630.810917</v>
      </c>
      <c r="BM156">
        <v>15468004.070525639</v>
      </c>
      <c r="BN156">
        <v>22519349759.492287</v>
      </c>
      <c r="BO156">
        <v>43376321</v>
      </c>
      <c r="BP156">
        <v>675580493</v>
      </c>
      <c r="BQ156">
        <f t="shared" si="137"/>
        <v>718956814</v>
      </c>
      <c r="BS156">
        <v>26701700.570213564</v>
      </c>
      <c r="BT156">
        <f t="shared" si="138"/>
        <v>11214714.239489697</v>
      </c>
      <c r="BU156">
        <f t="shared" si="139"/>
        <v>730171528.2394897</v>
      </c>
      <c r="BW156">
        <v>0.42</v>
      </c>
      <c r="BX156">
        <v>3907572859.308721</v>
      </c>
      <c r="BY156">
        <v>9873581.568520838</v>
      </c>
      <c r="BZ156">
        <v>17963887231.704277</v>
      </c>
      <c r="CA156">
        <v>27848417</v>
      </c>
      <c r="CB156">
        <v>485024955</v>
      </c>
      <c r="CC156">
        <f t="shared" si="140"/>
        <v>512873372</v>
      </c>
      <c r="CE156">
        <v>20644120.47439863</v>
      </c>
      <c r="CF156">
        <f t="shared" si="141"/>
        <v>8670530.599247426</v>
      </c>
      <c r="CG156">
        <f t="shared" si="142"/>
        <v>521543902.59924746</v>
      </c>
      <c r="CI156">
        <v>0.42</v>
      </c>
      <c r="CJ156">
        <v>2681489759.483802</v>
      </c>
      <c r="CK156">
        <v>6417323.5811567735</v>
      </c>
      <c r="CL156">
        <v>14706345607.38256</v>
      </c>
      <c r="CM156">
        <v>18215879</v>
      </c>
      <c r="CN156">
        <v>367658640</v>
      </c>
      <c r="CO156">
        <f t="shared" si="143"/>
        <v>385874519</v>
      </c>
      <c r="CQ156">
        <v>16409699.211673103</v>
      </c>
      <c r="CR156">
        <f t="shared" si="144"/>
        <v>6892073.668902704</v>
      </c>
      <c r="CS156">
        <f t="shared" si="145"/>
        <v>392766592.6689027</v>
      </c>
      <c r="CU156">
        <v>0.42</v>
      </c>
      <c r="CV156">
        <v>1862291442.2757006</v>
      </c>
      <c r="CW156">
        <v>4208044.186541391</v>
      </c>
      <c r="CX156">
        <v>12240383007.887611</v>
      </c>
      <c r="CY156">
        <v>11843439</v>
      </c>
      <c r="CZ156">
        <v>269288426</v>
      </c>
      <c r="DA156">
        <f t="shared" si="146"/>
        <v>281131865</v>
      </c>
      <c r="DC156">
        <v>13306310.910407212</v>
      </c>
      <c r="DD156">
        <f t="shared" si="147"/>
        <v>5588650.582371029</v>
      </c>
      <c r="DE156">
        <f t="shared" si="148"/>
        <v>286720515.58237106</v>
      </c>
      <c r="DG156">
        <v>0.42</v>
      </c>
      <c r="DH156">
        <v>1299808781.904355</v>
      </c>
      <c r="DI156">
        <v>2763416.634004327</v>
      </c>
      <c r="DJ156">
        <v>10274310422.45355</v>
      </c>
      <c r="DK156">
        <v>7832671</v>
      </c>
      <c r="DL156">
        <v>195211898</v>
      </c>
      <c r="DM156">
        <f t="shared" si="149"/>
        <v>203044569</v>
      </c>
      <c r="DO156">
        <v>10948166.021051466</v>
      </c>
      <c r="DP156">
        <f t="shared" si="150"/>
        <v>4598229.728841616</v>
      </c>
      <c r="DQ156">
        <f t="shared" si="151"/>
        <v>207642798.7288416</v>
      </c>
      <c r="DS156">
        <v>0.42</v>
      </c>
      <c r="DT156">
        <v>905740821.941225</v>
      </c>
      <c r="DU156">
        <v>1804625.2164291083</v>
      </c>
      <c r="DV156">
        <v>8618775609.806866</v>
      </c>
      <c r="DW156">
        <v>5155866</v>
      </c>
      <c r="DX156">
        <v>129281634</v>
      </c>
      <c r="DY156">
        <f t="shared" si="152"/>
        <v>134437500</v>
      </c>
      <c r="EA156">
        <v>9104501.587054906</v>
      </c>
      <c r="EB156">
        <f t="shared" si="153"/>
        <v>3823890.6665630606</v>
      </c>
      <c r="EC156">
        <f t="shared" si="154"/>
        <v>138261390.66656306</v>
      </c>
      <c r="EE156">
        <v>0.42</v>
      </c>
      <c r="EF156">
        <v>625339155.5610839</v>
      </c>
      <c r="EG156">
        <v>1162406.840851802</v>
      </c>
      <c r="EH156">
        <v>7127334878.967089</v>
      </c>
      <c r="EI156">
        <v>3351094</v>
      </c>
      <c r="EJ156">
        <v>92655353</v>
      </c>
      <c r="EK156">
        <f t="shared" si="155"/>
        <v>96006447</v>
      </c>
      <c r="EM156">
        <v>7629458.166354525</v>
      </c>
      <c r="EN156">
        <f t="shared" si="156"/>
        <v>3204372.4298689</v>
      </c>
      <c r="EO156">
        <f t="shared" si="157"/>
        <v>99210819.4298689</v>
      </c>
      <c r="EQ156">
        <v>0.42</v>
      </c>
      <c r="ER156">
        <v>423246083.7607877</v>
      </c>
      <c r="ES156">
        <v>730207.1935094803</v>
      </c>
      <c r="ET156">
        <v>5647732192.3943815</v>
      </c>
      <c r="EU156">
        <v>2084595</v>
      </c>
      <c r="EV156">
        <v>62125054</v>
      </c>
      <c r="EW156">
        <f t="shared" si="158"/>
        <v>64209649</v>
      </c>
      <c r="EY156">
        <v>6426662.132556773</v>
      </c>
      <c r="EZ156">
        <f t="shared" si="159"/>
        <v>2699198.0956738447</v>
      </c>
      <c r="FA156">
        <f t="shared" si="160"/>
        <v>66908847.095673844</v>
      </c>
      <c r="FC156">
        <v>0.42</v>
      </c>
      <c r="FD156">
        <v>275926417.27109843</v>
      </c>
      <c r="FE156">
        <v>439182.8824327359</v>
      </c>
      <c r="FF156">
        <v>3936804577.7317824</v>
      </c>
      <c r="FG156">
        <v>1266962</v>
      </c>
      <c r="FH156">
        <v>31494437</v>
      </c>
      <c r="FI156">
        <f t="shared" si="161"/>
        <v>32761399</v>
      </c>
      <c r="FK156">
        <v>5430073.244288726</v>
      </c>
      <c r="FL156">
        <f t="shared" si="162"/>
        <v>2280630.7626012648</v>
      </c>
      <c r="FM156">
        <f t="shared" si="163"/>
        <v>35042029.762601264</v>
      </c>
    </row>
    <row r="157" spans="3:169" ht="12.75">
      <c r="C157">
        <v>0.43</v>
      </c>
      <c r="D157">
        <v>291393385441.933</v>
      </c>
      <c r="E157">
        <v>973739567.862875</v>
      </c>
      <c r="F157">
        <v>511363634983.766</v>
      </c>
      <c r="G157">
        <v>2722000000</v>
      </c>
      <c r="H157">
        <v>22500000000</v>
      </c>
      <c r="I157">
        <f t="shared" si="122"/>
        <v>25222000000</v>
      </c>
      <c r="K157">
        <v>714285684.6428571</v>
      </c>
      <c r="L157">
        <f t="shared" si="123"/>
        <v>307142844.3964285</v>
      </c>
      <c r="M157">
        <f t="shared" si="124"/>
        <v>25529142844.396427</v>
      </c>
      <c r="O157">
        <v>0.43</v>
      </c>
      <c r="P157">
        <v>57192640066.4571</v>
      </c>
      <c r="Q157">
        <v>182714477.793247</v>
      </c>
      <c r="R157">
        <v>117700623960.357</v>
      </c>
      <c r="S157">
        <v>508712526</v>
      </c>
      <c r="T157">
        <v>4708024958</v>
      </c>
      <c r="U157">
        <f t="shared" si="125"/>
        <v>5216737484</v>
      </c>
      <c r="W157">
        <v>158789648.08655334</v>
      </c>
      <c r="X157">
        <f t="shared" si="126"/>
        <v>68279548.67721793</v>
      </c>
      <c r="Y157">
        <f t="shared" si="127"/>
        <v>5285017032.6772175</v>
      </c>
      <c r="AA157">
        <v>0.43</v>
      </c>
      <c r="AB157">
        <v>26110488402.892326</v>
      </c>
      <c r="AC157">
        <v>79927660.21306314</v>
      </c>
      <c r="AD157">
        <v>62440780810.03876</v>
      </c>
      <c r="AE157">
        <v>223535346</v>
      </c>
      <c r="AF157">
        <v>2310308890</v>
      </c>
      <c r="AG157">
        <f t="shared" si="128"/>
        <v>2533844236</v>
      </c>
      <c r="AI157">
        <v>81579001.98802291</v>
      </c>
      <c r="AJ157">
        <f t="shared" si="129"/>
        <v>35078970.85484985</v>
      </c>
      <c r="AK157">
        <f t="shared" si="130"/>
        <v>2568923206.85485</v>
      </c>
      <c r="AM157">
        <v>0.43</v>
      </c>
      <c r="AN157">
        <v>14558852888.636045</v>
      </c>
      <c r="AO157">
        <v>42621690.3313192</v>
      </c>
      <c r="AP157">
        <v>40669153077.352905</v>
      </c>
      <c r="AQ157">
        <v>119783611</v>
      </c>
      <c r="AR157">
        <v>1423420358</v>
      </c>
      <c r="AS157">
        <f t="shared" si="131"/>
        <v>1543203969</v>
      </c>
      <c r="AU157">
        <v>51441107.725510456</v>
      </c>
      <c r="AV157">
        <f t="shared" si="132"/>
        <v>22119676.321969494</v>
      </c>
      <c r="AW157">
        <f t="shared" si="133"/>
        <v>1565323645.3219695</v>
      </c>
      <c r="AY157">
        <v>0.43</v>
      </c>
      <c r="AZ157">
        <v>8948838538.567528</v>
      </c>
      <c r="BA157">
        <v>25002667.895421125</v>
      </c>
      <c r="BB157">
        <v>29356395300.531467</v>
      </c>
      <c r="BC157">
        <v>69746861</v>
      </c>
      <c r="BD157">
        <v>968761045</v>
      </c>
      <c r="BE157">
        <f t="shared" si="134"/>
        <v>1038507906</v>
      </c>
      <c r="BG157">
        <v>35946174.46652921</v>
      </c>
      <c r="BH157">
        <f t="shared" si="135"/>
        <v>15456855.02060756</v>
      </c>
      <c r="BI157">
        <f t="shared" si="136"/>
        <v>1053964761.0206076</v>
      </c>
      <c r="BK157">
        <v>0.43</v>
      </c>
      <c r="BL157">
        <v>5814232630.810917</v>
      </c>
      <c r="BM157">
        <v>15468004.070525639</v>
      </c>
      <c r="BN157">
        <v>22519349759.492287</v>
      </c>
      <c r="BO157">
        <v>43376321</v>
      </c>
      <c r="BP157">
        <v>675580493</v>
      </c>
      <c r="BQ157">
        <f t="shared" si="137"/>
        <v>718956814</v>
      </c>
      <c r="BS157">
        <v>26701700.570213564</v>
      </c>
      <c r="BT157">
        <f t="shared" si="138"/>
        <v>11481731.245191833</v>
      </c>
      <c r="BU157">
        <f t="shared" si="139"/>
        <v>730438545.2451918</v>
      </c>
      <c r="BW157">
        <v>0.43</v>
      </c>
      <c r="BX157">
        <v>3907572859.308721</v>
      </c>
      <c r="BY157">
        <v>9873581.568520838</v>
      </c>
      <c r="BZ157">
        <v>17963887231.704277</v>
      </c>
      <c r="CA157">
        <v>27848417</v>
      </c>
      <c r="CB157">
        <v>485024955</v>
      </c>
      <c r="CC157">
        <f t="shared" si="140"/>
        <v>512873372</v>
      </c>
      <c r="CE157">
        <v>20644120.47439863</v>
      </c>
      <c r="CF157">
        <f t="shared" si="141"/>
        <v>8876971.80399141</v>
      </c>
      <c r="CG157">
        <f t="shared" si="142"/>
        <v>521750343.80399144</v>
      </c>
      <c r="CI157">
        <v>0.43</v>
      </c>
      <c r="CJ157">
        <v>2681489759.483802</v>
      </c>
      <c r="CK157">
        <v>6417323.5811567735</v>
      </c>
      <c r="CL157">
        <v>14706345607.38256</v>
      </c>
      <c r="CM157">
        <v>18215879</v>
      </c>
      <c r="CN157">
        <v>367658640</v>
      </c>
      <c r="CO157">
        <f t="shared" si="143"/>
        <v>385874519</v>
      </c>
      <c r="CQ157">
        <v>16409699.211673103</v>
      </c>
      <c r="CR157">
        <f t="shared" si="144"/>
        <v>7056170.661019434</v>
      </c>
      <c r="CS157">
        <f t="shared" si="145"/>
        <v>392930689.66101944</v>
      </c>
      <c r="CU157">
        <v>0.43</v>
      </c>
      <c r="CV157">
        <v>1862291442.2757006</v>
      </c>
      <c r="CW157">
        <v>4208044.186541391</v>
      </c>
      <c r="CX157">
        <v>12240383007.887611</v>
      </c>
      <c r="CY157">
        <v>11843439</v>
      </c>
      <c r="CZ157">
        <v>269288426</v>
      </c>
      <c r="DA157">
        <f t="shared" si="146"/>
        <v>281131865</v>
      </c>
      <c r="DC157">
        <v>13306310.910407212</v>
      </c>
      <c r="DD157">
        <f t="shared" si="147"/>
        <v>5721713.691475101</v>
      </c>
      <c r="DE157">
        <f t="shared" si="148"/>
        <v>286853578.6914751</v>
      </c>
      <c r="DG157">
        <v>0.43</v>
      </c>
      <c r="DH157">
        <v>1299808781.904355</v>
      </c>
      <c r="DI157">
        <v>2763416.634004327</v>
      </c>
      <c r="DJ157">
        <v>10274310422.45355</v>
      </c>
      <c r="DK157">
        <v>7832671</v>
      </c>
      <c r="DL157">
        <v>195211898</v>
      </c>
      <c r="DM157">
        <f t="shared" si="149"/>
        <v>203044569</v>
      </c>
      <c r="DO157">
        <v>10948166.021051466</v>
      </c>
      <c r="DP157">
        <f t="shared" si="150"/>
        <v>4707711.38905213</v>
      </c>
      <c r="DQ157">
        <f t="shared" si="151"/>
        <v>207752280.38905212</v>
      </c>
      <c r="DS157">
        <v>0.43</v>
      </c>
      <c r="DT157">
        <v>905740821.941225</v>
      </c>
      <c r="DU157">
        <v>1804625.2164291083</v>
      </c>
      <c r="DV157">
        <v>8618775609.806866</v>
      </c>
      <c r="DW157">
        <v>5155866</v>
      </c>
      <c r="DX157">
        <v>129281634</v>
      </c>
      <c r="DY157">
        <f t="shared" si="152"/>
        <v>134437500</v>
      </c>
      <c r="EA157">
        <v>9104501.587054906</v>
      </c>
      <c r="EB157">
        <f t="shared" si="153"/>
        <v>3914935.68243361</v>
      </c>
      <c r="EC157">
        <f t="shared" si="154"/>
        <v>138352435.6824336</v>
      </c>
      <c r="EE157">
        <v>0.43</v>
      </c>
      <c r="EF157">
        <v>625339155.5610839</v>
      </c>
      <c r="EG157">
        <v>1162406.840851802</v>
      </c>
      <c r="EH157">
        <v>7127334878.967089</v>
      </c>
      <c r="EI157">
        <v>3351094</v>
      </c>
      <c r="EJ157">
        <v>92655353</v>
      </c>
      <c r="EK157">
        <f t="shared" si="155"/>
        <v>96006447</v>
      </c>
      <c r="EM157">
        <v>7629458.166354525</v>
      </c>
      <c r="EN157">
        <f t="shared" si="156"/>
        <v>3280667.0115324454</v>
      </c>
      <c r="EO157">
        <f t="shared" si="157"/>
        <v>99287114.01153244</v>
      </c>
      <c r="EQ157">
        <v>0.43</v>
      </c>
      <c r="ER157">
        <v>423246083.7607877</v>
      </c>
      <c r="ES157">
        <v>730207.1935094803</v>
      </c>
      <c r="ET157">
        <v>5647732192.3943815</v>
      </c>
      <c r="EU157">
        <v>2084595</v>
      </c>
      <c r="EV157">
        <v>62125054</v>
      </c>
      <c r="EW157">
        <f t="shared" si="158"/>
        <v>64209649</v>
      </c>
      <c r="EY157">
        <v>6426662.132556773</v>
      </c>
      <c r="EZ157">
        <f t="shared" si="159"/>
        <v>2763464.716999412</v>
      </c>
      <c r="FA157">
        <f t="shared" si="160"/>
        <v>66973113.71699941</v>
      </c>
      <c r="FC157">
        <v>0.43</v>
      </c>
      <c r="FD157">
        <v>275926417.27109843</v>
      </c>
      <c r="FE157">
        <v>439182.8824327359</v>
      </c>
      <c r="FF157">
        <v>3936804577.7317824</v>
      </c>
      <c r="FG157">
        <v>1266962</v>
      </c>
      <c r="FH157">
        <v>31494437</v>
      </c>
      <c r="FI157">
        <f t="shared" si="161"/>
        <v>32761399</v>
      </c>
      <c r="FK157">
        <v>5430073.244288726</v>
      </c>
      <c r="FL157">
        <f t="shared" si="162"/>
        <v>2334931.4950441523</v>
      </c>
      <c r="FM157">
        <f t="shared" si="163"/>
        <v>35096330.49504415</v>
      </c>
    </row>
    <row r="158" spans="3:169" ht="12.75">
      <c r="C158">
        <v>0.44</v>
      </c>
      <c r="D158">
        <v>291393385441.933</v>
      </c>
      <c r="E158">
        <v>973739567.862875</v>
      </c>
      <c r="F158">
        <v>511363634983.766</v>
      </c>
      <c r="G158">
        <v>2722000000</v>
      </c>
      <c r="H158">
        <v>22500000000</v>
      </c>
      <c r="I158">
        <f t="shared" si="122"/>
        <v>25222000000</v>
      </c>
      <c r="K158">
        <v>714285684.6428571</v>
      </c>
      <c r="L158">
        <f t="shared" si="123"/>
        <v>314285701.2428571</v>
      </c>
      <c r="M158">
        <f t="shared" si="124"/>
        <v>25536285701.24286</v>
      </c>
      <c r="O158">
        <v>0.44</v>
      </c>
      <c r="P158">
        <v>57192640066.4571</v>
      </c>
      <c r="Q158">
        <v>182714477.793247</v>
      </c>
      <c r="R158">
        <v>117700623960.357</v>
      </c>
      <c r="S158">
        <v>508712526</v>
      </c>
      <c r="T158">
        <v>4708024958</v>
      </c>
      <c r="U158">
        <f t="shared" si="125"/>
        <v>5216737484</v>
      </c>
      <c r="W158">
        <v>158789648.08655334</v>
      </c>
      <c r="X158">
        <f t="shared" si="126"/>
        <v>69867445.15808347</v>
      </c>
      <c r="Y158">
        <f t="shared" si="127"/>
        <v>5286604929.158084</v>
      </c>
      <c r="AA158">
        <v>0.44</v>
      </c>
      <c r="AB158">
        <v>26110488402.892326</v>
      </c>
      <c r="AC158">
        <v>79927660.21306314</v>
      </c>
      <c r="AD158">
        <v>62440780810.03876</v>
      </c>
      <c r="AE158">
        <v>223535346</v>
      </c>
      <c r="AF158">
        <v>2310308890</v>
      </c>
      <c r="AG158">
        <f t="shared" si="128"/>
        <v>2533844236</v>
      </c>
      <c r="AI158">
        <v>81579001.98802291</v>
      </c>
      <c r="AJ158">
        <f t="shared" si="129"/>
        <v>35894760.87473008</v>
      </c>
      <c r="AK158">
        <f t="shared" si="130"/>
        <v>2569738996.87473</v>
      </c>
      <c r="AM158">
        <v>0.44</v>
      </c>
      <c r="AN158">
        <v>14558852888.636045</v>
      </c>
      <c r="AO158">
        <v>42621690.3313192</v>
      </c>
      <c r="AP158">
        <v>40669153077.352905</v>
      </c>
      <c r="AQ158">
        <v>119783611</v>
      </c>
      <c r="AR158">
        <v>1423420358</v>
      </c>
      <c r="AS158">
        <f t="shared" si="131"/>
        <v>1543203969</v>
      </c>
      <c r="AU158">
        <v>51441107.725510456</v>
      </c>
      <c r="AV158">
        <f t="shared" si="132"/>
        <v>22634087.3992246</v>
      </c>
      <c r="AW158">
        <f t="shared" si="133"/>
        <v>1565838056.3992245</v>
      </c>
      <c r="AY158">
        <v>0.44</v>
      </c>
      <c r="AZ158">
        <v>8948838538.567528</v>
      </c>
      <c r="BA158">
        <v>25002667.895421125</v>
      </c>
      <c r="BB158">
        <v>29356395300.531467</v>
      </c>
      <c r="BC158">
        <v>69746861</v>
      </c>
      <c r="BD158">
        <v>968761045</v>
      </c>
      <c r="BE158">
        <f t="shared" si="134"/>
        <v>1038507906</v>
      </c>
      <c r="BG158">
        <v>35946174.46652921</v>
      </c>
      <c r="BH158">
        <f t="shared" si="135"/>
        <v>15816316.765272854</v>
      </c>
      <c r="BI158">
        <f t="shared" si="136"/>
        <v>1054324222.7652729</v>
      </c>
      <c r="BK158">
        <v>0.44</v>
      </c>
      <c r="BL158">
        <v>5814232630.810917</v>
      </c>
      <c r="BM158">
        <v>15468004.070525639</v>
      </c>
      <c r="BN158">
        <v>22519349759.492287</v>
      </c>
      <c r="BO158">
        <v>43376321</v>
      </c>
      <c r="BP158">
        <v>675580493</v>
      </c>
      <c r="BQ158">
        <f t="shared" si="137"/>
        <v>718956814</v>
      </c>
      <c r="BS158">
        <v>26701700.570213564</v>
      </c>
      <c r="BT158">
        <f t="shared" si="138"/>
        <v>11748748.250893967</v>
      </c>
      <c r="BU158">
        <f t="shared" si="139"/>
        <v>730705562.250894</v>
      </c>
      <c r="BW158">
        <v>0.44</v>
      </c>
      <c r="BX158">
        <v>3907572859.308721</v>
      </c>
      <c r="BY158">
        <v>9873581.568520838</v>
      </c>
      <c r="BZ158">
        <v>17963887231.704277</v>
      </c>
      <c r="CA158">
        <v>27848417</v>
      </c>
      <c r="CB158">
        <v>485024955</v>
      </c>
      <c r="CC158">
        <f t="shared" si="140"/>
        <v>512873372</v>
      </c>
      <c r="CE158">
        <v>20644120.47439863</v>
      </c>
      <c r="CF158">
        <f t="shared" si="141"/>
        <v>9083413.008735398</v>
      </c>
      <c r="CG158">
        <f t="shared" si="142"/>
        <v>521956785.0087354</v>
      </c>
      <c r="CI158">
        <v>0.44</v>
      </c>
      <c r="CJ158">
        <v>2681489759.483802</v>
      </c>
      <c r="CK158">
        <v>6417323.5811567735</v>
      </c>
      <c r="CL158">
        <v>14706345607.38256</v>
      </c>
      <c r="CM158">
        <v>18215879</v>
      </c>
      <c r="CN158">
        <v>367658640</v>
      </c>
      <c r="CO158">
        <f t="shared" si="143"/>
        <v>385874519</v>
      </c>
      <c r="CQ158">
        <v>16409699.211673103</v>
      </c>
      <c r="CR158">
        <f t="shared" si="144"/>
        <v>7220267.653136166</v>
      </c>
      <c r="CS158">
        <f t="shared" si="145"/>
        <v>393094786.6531362</v>
      </c>
      <c r="CU158">
        <v>0.44</v>
      </c>
      <c r="CV158">
        <v>1862291442.2757006</v>
      </c>
      <c r="CW158">
        <v>4208044.186541391</v>
      </c>
      <c r="CX158">
        <v>12240383007.887611</v>
      </c>
      <c r="CY158">
        <v>11843439</v>
      </c>
      <c r="CZ158">
        <v>269288426</v>
      </c>
      <c r="DA158">
        <f t="shared" si="146"/>
        <v>281131865</v>
      </c>
      <c r="DC158">
        <v>13306310.910407212</v>
      </c>
      <c r="DD158">
        <f t="shared" si="147"/>
        <v>5854776.8005791735</v>
      </c>
      <c r="DE158">
        <f t="shared" si="148"/>
        <v>286986641.8005792</v>
      </c>
      <c r="DG158">
        <v>0.44</v>
      </c>
      <c r="DH158">
        <v>1299808781.904355</v>
      </c>
      <c r="DI158">
        <v>2763416.634004327</v>
      </c>
      <c r="DJ158">
        <v>10274310422.45355</v>
      </c>
      <c r="DK158">
        <v>7832671</v>
      </c>
      <c r="DL158">
        <v>195211898</v>
      </c>
      <c r="DM158">
        <f t="shared" si="149"/>
        <v>203044569</v>
      </c>
      <c r="DO158">
        <v>10948166.021051466</v>
      </c>
      <c r="DP158">
        <f t="shared" si="150"/>
        <v>4817193.049262646</v>
      </c>
      <c r="DQ158">
        <f t="shared" si="151"/>
        <v>207861762.04926264</v>
      </c>
      <c r="DS158">
        <v>0.44</v>
      </c>
      <c r="DT158">
        <v>905740821.941225</v>
      </c>
      <c r="DU158">
        <v>1804625.2164291083</v>
      </c>
      <c r="DV158">
        <v>8618775609.806866</v>
      </c>
      <c r="DW158">
        <v>5155866</v>
      </c>
      <c r="DX158">
        <v>129281634</v>
      </c>
      <c r="DY158">
        <f t="shared" si="152"/>
        <v>134437500</v>
      </c>
      <c r="EA158">
        <v>9104501.587054906</v>
      </c>
      <c r="EB158">
        <f t="shared" si="153"/>
        <v>4005980.6983041586</v>
      </c>
      <c r="EC158">
        <f t="shared" si="154"/>
        <v>138443480.69830415</v>
      </c>
      <c r="EE158">
        <v>0.44</v>
      </c>
      <c r="EF158">
        <v>625339155.5610839</v>
      </c>
      <c r="EG158">
        <v>1162406.840851802</v>
      </c>
      <c r="EH158">
        <v>7127334878.967089</v>
      </c>
      <c r="EI158">
        <v>3351094</v>
      </c>
      <c r="EJ158">
        <v>92655353</v>
      </c>
      <c r="EK158">
        <f t="shared" si="155"/>
        <v>96006447</v>
      </c>
      <c r="EM158">
        <v>7629458.166354525</v>
      </c>
      <c r="EN158">
        <f t="shared" si="156"/>
        <v>3356961.593195991</v>
      </c>
      <c r="EO158">
        <f t="shared" si="157"/>
        <v>99363408.59319599</v>
      </c>
      <c r="EQ158">
        <v>0.44</v>
      </c>
      <c r="ER158">
        <v>423246083.7607877</v>
      </c>
      <c r="ES158">
        <v>730207.1935094803</v>
      </c>
      <c r="ET158">
        <v>5647732192.3943815</v>
      </c>
      <c r="EU158">
        <v>2084595</v>
      </c>
      <c r="EV158">
        <v>62125054</v>
      </c>
      <c r="EW158">
        <f t="shared" si="158"/>
        <v>64209649</v>
      </c>
      <c r="EY158">
        <v>6426662.132556773</v>
      </c>
      <c r="EZ158">
        <f t="shared" si="159"/>
        <v>2827731.33832498</v>
      </c>
      <c r="FA158">
        <f t="shared" si="160"/>
        <v>67037380.33832498</v>
      </c>
      <c r="FC158">
        <v>0.44</v>
      </c>
      <c r="FD158">
        <v>275926417.27109843</v>
      </c>
      <c r="FE158">
        <v>439182.8824327359</v>
      </c>
      <c r="FF158">
        <v>3936804577.7317824</v>
      </c>
      <c r="FG158">
        <v>1266962</v>
      </c>
      <c r="FH158">
        <v>31494437</v>
      </c>
      <c r="FI158">
        <f t="shared" si="161"/>
        <v>32761399</v>
      </c>
      <c r="FK158">
        <v>5430073.244288726</v>
      </c>
      <c r="FL158">
        <f t="shared" si="162"/>
        <v>2389232.2274870393</v>
      </c>
      <c r="FM158">
        <f t="shared" si="163"/>
        <v>35150631.22748704</v>
      </c>
    </row>
    <row r="159" spans="3:169" ht="12.75">
      <c r="C159">
        <v>0.45</v>
      </c>
      <c r="D159">
        <v>291393385441.933</v>
      </c>
      <c r="E159">
        <v>973739567.862875</v>
      </c>
      <c r="F159">
        <v>511363634983.766</v>
      </c>
      <c r="G159">
        <v>2722000000</v>
      </c>
      <c r="H159">
        <v>22500000000</v>
      </c>
      <c r="I159">
        <f t="shared" si="122"/>
        <v>25222000000</v>
      </c>
      <c r="K159">
        <v>714285684.6428571</v>
      </c>
      <c r="L159">
        <f t="shared" si="123"/>
        <v>321428558.0892857</v>
      </c>
      <c r="M159">
        <f t="shared" si="124"/>
        <v>25543428558.089287</v>
      </c>
      <c r="O159">
        <v>0.45</v>
      </c>
      <c r="P159">
        <v>57192640066.4571</v>
      </c>
      <c r="Q159">
        <v>182714477.793247</v>
      </c>
      <c r="R159">
        <v>117700623960.357</v>
      </c>
      <c r="S159">
        <v>508712526</v>
      </c>
      <c r="T159">
        <v>4708024958</v>
      </c>
      <c r="U159">
        <f t="shared" si="125"/>
        <v>5216737484</v>
      </c>
      <c r="W159">
        <v>158789648.08655334</v>
      </c>
      <c r="X159">
        <f t="shared" si="126"/>
        <v>71455341.638949</v>
      </c>
      <c r="Y159">
        <f t="shared" si="127"/>
        <v>5288192825.638949</v>
      </c>
      <c r="AA159">
        <v>0.45</v>
      </c>
      <c r="AB159">
        <v>26110488402.892326</v>
      </c>
      <c r="AC159">
        <v>79927660.21306314</v>
      </c>
      <c r="AD159">
        <v>62440780810.03876</v>
      </c>
      <c r="AE159">
        <v>223535346</v>
      </c>
      <c r="AF159">
        <v>2310308890</v>
      </c>
      <c r="AG159">
        <f t="shared" si="128"/>
        <v>2533844236</v>
      </c>
      <c r="AI159">
        <v>81579001.98802291</v>
      </c>
      <c r="AJ159">
        <f t="shared" si="129"/>
        <v>36710550.89461031</v>
      </c>
      <c r="AK159">
        <f t="shared" si="130"/>
        <v>2570554786.8946104</v>
      </c>
      <c r="AM159">
        <v>0.45</v>
      </c>
      <c r="AN159">
        <v>14558852888.636045</v>
      </c>
      <c r="AO159">
        <v>42621690.3313192</v>
      </c>
      <c r="AP159">
        <v>40669153077.352905</v>
      </c>
      <c r="AQ159">
        <v>119783611</v>
      </c>
      <c r="AR159">
        <v>1423420358</v>
      </c>
      <c r="AS159">
        <f t="shared" si="131"/>
        <v>1543203969</v>
      </c>
      <c r="AU159">
        <v>51441107.725510456</v>
      </c>
      <c r="AV159">
        <f t="shared" si="132"/>
        <v>23148498.476479705</v>
      </c>
      <c r="AW159">
        <f t="shared" si="133"/>
        <v>1566352467.4764798</v>
      </c>
      <c r="AY159">
        <v>0.45</v>
      </c>
      <c r="AZ159">
        <v>8948838538.567528</v>
      </c>
      <c r="BA159">
        <v>25002667.895421125</v>
      </c>
      <c r="BB159">
        <v>29356395300.531467</v>
      </c>
      <c r="BC159">
        <v>69746861</v>
      </c>
      <c r="BD159">
        <v>968761045</v>
      </c>
      <c r="BE159">
        <f t="shared" si="134"/>
        <v>1038507906</v>
      </c>
      <c r="BG159">
        <v>35946174.46652921</v>
      </c>
      <c r="BH159">
        <f t="shared" si="135"/>
        <v>16175778.509938147</v>
      </c>
      <c r="BI159">
        <f t="shared" si="136"/>
        <v>1054683684.5099381</v>
      </c>
      <c r="BK159">
        <v>0.45</v>
      </c>
      <c r="BL159">
        <v>5814232630.810917</v>
      </c>
      <c r="BM159">
        <v>15468004.070525639</v>
      </c>
      <c r="BN159">
        <v>22519349759.492287</v>
      </c>
      <c r="BO159">
        <v>43376321</v>
      </c>
      <c r="BP159">
        <v>675580493</v>
      </c>
      <c r="BQ159">
        <f t="shared" si="137"/>
        <v>718956814</v>
      </c>
      <c r="BS159">
        <v>26701700.570213564</v>
      </c>
      <c r="BT159">
        <f t="shared" si="138"/>
        <v>12015765.256596103</v>
      </c>
      <c r="BU159">
        <f t="shared" si="139"/>
        <v>730972579.2565961</v>
      </c>
      <c r="BW159">
        <v>0.45</v>
      </c>
      <c r="BX159">
        <v>3907572859.308721</v>
      </c>
      <c r="BY159">
        <v>9873581.568520838</v>
      </c>
      <c r="BZ159">
        <v>17963887231.704277</v>
      </c>
      <c r="CA159">
        <v>27848417</v>
      </c>
      <c r="CB159">
        <v>485024955</v>
      </c>
      <c r="CC159">
        <f t="shared" si="140"/>
        <v>512873372</v>
      </c>
      <c r="CE159">
        <v>20644120.47439863</v>
      </c>
      <c r="CF159">
        <f t="shared" si="141"/>
        <v>9289854.213479385</v>
      </c>
      <c r="CG159">
        <f t="shared" si="142"/>
        <v>522163226.2134794</v>
      </c>
      <c r="CI159">
        <v>0.45</v>
      </c>
      <c r="CJ159">
        <v>2681489759.483802</v>
      </c>
      <c r="CK159">
        <v>6417323.5811567735</v>
      </c>
      <c r="CL159">
        <v>14706345607.38256</v>
      </c>
      <c r="CM159">
        <v>18215879</v>
      </c>
      <c r="CN159">
        <v>367658640</v>
      </c>
      <c r="CO159">
        <f t="shared" si="143"/>
        <v>385874519</v>
      </c>
      <c r="CQ159">
        <v>16409699.211673103</v>
      </c>
      <c r="CR159">
        <f t="shared" si="144"/>
        <v>7384364.6452528965</v>
      </c>
      <c r="CS159">
        <f t="shared" si="145"/>
        <v>393258883.6452529</v>
      </c>
      <c r="CU159">
        <v>0.45</v>
      </c>
      <c r="CV159">
        <v>1862291442.2757006</v>
      </c>
      <c r="CW159">
        <v>4208044.186541391</v>
      </c>
      <c r="CX159">
        <v>12240383007.887611</v>
      </c>
      <c r="CY159">
        <v>11843439</v>
      </c>
      <c r="CZ159">
        <v>269288426</v>
      </c>
      <c r="DA159">
        <f t="shared" si="146"/>
        <v>281131865</v>
      </c>
      <c r="DC159">
        <v>13306310.910407212</v>
      </c>
      <c r="DD159">
        <f t="shared" si="147"/>
        <v>5987839.909683245</v>
      </c>
      <c r="DE159">
        <f t="shared" si="148"/>
        <v>287119704.9096832</v>
      </c>
      <c r="DG159">
        <v>0.45</v>
      </c>
      <c r="DH159">
        <v>1299808781.904355</v>
      </c>
      <c r="DI159">
        <v>2763416.634004327</v>
      </c>
      <c r="DJ159">
        <v>10274310422.45355</v>
      </c>
      <c r="DK159">
        <v>7832671</v>
      </c>
      <c r="DL159">
        <v>195211898</v>
      </c>
      <c r="DM159">
        <f t="shared" si="149"/>
        <v>203044569</v>
      </c>
      <c r="DO159">
        <v>10948166.021051466</v>
      </c>
      <c r="DP159">
        <f t="shared" si="150"/>
        <v>4926674.70947316</v>
      </c>
      <c r="DQ159">
        <f t="shared" si="151"/>
        <v>207971243.70947316</v>
      </c>
      <c r="DS159">
        <v>0.45</v>
      </c>
      <c r="DT159">
        <v>905740821.941225</v>
      </c>
      <c r="DU159">
        <v>1804625.2164291083</v>
      </c>
      <c r="DV159">
        <v>8618775609.806866</v>
      </c>
      <c r="DW159">
        <v>5155866</v>
      </c>
      <c r="DX159">
        <v>129281634</v>
      </c>
      <c r="DY159">
        <f t="shared" si="152"/>
        <v>134437500</v>
      </c>
      <c r="EA159">
        <v>9104501.587054906</v>
      </c>
      <c r="EB159">
        <f t="shared" si="153"/>
        <v>4097025.714174708</v>
      </c>
      <c r="EC159">
        <f t="shared" si="154"/>
        <v>138534525.71417472</v>
      </c>
      <c r="EE159">
        <v>0.45</v>
      </c>
      <c r="EF159">
        <v>625339155.5610839</v>
      </c>
      <c r="EG159">
        <v>1162406.840851802</v>
      </c>
      <c r="EH159">
        <v>7127334878.967089</v>
      </c>
      <c r="EI159">
        <v>3351094</v>
      </c>
      <c r="EJ159">
        <v>92655353</v>
      </c>
      <c r="EK159">
        <f t="shared" si="155"/>
        <v>96006447</v>
      </c>
      <c r="EM159">
        <v>7629458.166354525</v>
      </c>
      <c r="EN159">
        <f t="shared" si="156"/>
        <v>3433256.1748595363</v>
      </c>
      <c r="EO159">
        <f t="shared" si="157"/>
        <v>99439703.17485954</v>
      </c>
      <c r="EQ159">
        <v>0.45</v>
      </c>
      <c r="ER159">
        <v>423246083.7607877</v>
      </c>
      <c r="ES159">
        <v>730207.1935094803</v>
      </c>
      <c r="ET159">
        <v>5647732192.3943815</v>
      </c>
      <c r="EU159">
        <v>2084595</v>
      </c>
      <c r="EV159">
        <v>62125054</v>
      </c>
      <c r="EW159">
        <f t="shared" si="158"/>
        <v>64209649</v>
      </c>
      <c r="EY159">
        <v>6426662.132556773</v>
      </c>
      <c r="EZ159">
        <f t="shared" si="159"/>
        <v>2891997.9596505477</v>
      </c>
      <c r="FA159">
        <f t="shared" si="160"/>
        <v>67101646.95965055</v>
      </c>
      <c r="FC159">
        <v>0.45</v>
      </c>
      <c r="FD159">
        <v>275926417.27109843</v>
      </c>
      <c r="FE159">
        <v>439182.8824327359</v>
      </c>
      <c r="FF159">
        <v>3936804577.7317824</v>
      </c>
      <c r="FG159">
        <v>1266962</v>
      </c>
      <c r="FH159">
        <v>31494437</v>
      </c>
      <c r="FI159">
        <f t="shared" si="161"/>
        <v>32761399</v>
      </c>
      <c r="FK159">
        <v>5430073.244288726</v>
      </c>
      <c r="FL159">
        <f t="shared" si="162"/>
        <v>2443532.959929927</v>
      </c>
      <c r="FM159">
        <f t="shared" si="163"/>
        <v>35204931.95992993</v>
      </c>
    </row>
    <row r="160" spans="3:169" ht="12.75">
      <c r="C160">
        <v>0.46</v>
      </c>
      <c r="D160">
        <v>291393385441.933</v>
      </c>
      <c r="E160">
        <v>973739567.862875</v>
      </c>
      <c r="F160">
        <v>511363634983.766</v>
      </c>
      <c r="G160">
        <v>2722000000</v>
      </c>
      <c r="H160">
        <v>22500000000</v>
      </c>
      <c r="I160">
        <f t="shared" si="122"/>
        <v>25222000000</v>
      </c>
      <c r="K160">
        <v>714285684.6428571</v>
      </c>
      <c r="L160">
        <f t="shared" si="123"/>
        <v>328571414.93571424</v>
      </c>
      <c r="M160">
        <f t="shared" si="124"/>
        <v>25550571414.935715</v>
      </c>
      <c r="O160">
        <v>0.46</v>
      </c>
      <c r="P160">
        <v>57192640066.4571</v>
      </c>
      <c r="Q160">
        <v>182714477.793247</v>
      </c>
      <c r="R160">
        <v>117700623960.357</v>
      </c>
      <c r="S160">
        <v>508712526</v>
      </c>
      <c r="T160">
        <v>4708024958</v>
      </c>
      <c r="U160">
        <f t="shared" si="125"/>
        <v>5216737484</v>
      </c>
      <c r="W160">
        <v>158789648.08655334</v>
      </c>
      <c r="X160">
        <f t="shared" si="126"/>
        <v>73043238.11981453</v>
      </c>
      <c r="Y160">
        <f t="shared" si="127"/>
        <v>5289780722.119815</v>
      </c>
      <c r="AA160">
        <v>0.46</v>
      </c>
      <c r="AB160">
        <v>26110488402.892326</v>
      </c>
      <c r="AC160">
        <v>79927660.21306314</v>
      </c>
      <c r="AD160">
        <v>62440780810.03876</v>
      </c>
      <c r="AE160">
        <v>223535346</v>
      </c>
      <c r="AF160">
        <v>2310308890</v>
      </c>
      <c r="AG160">
        <f t="shared" si="128"/>
        <v>2533844236</v>
      </c>
      <c r="AI160">
        <v>81579001.98802291</v>
      </c>
      <c r="AJ160">
        <f t="shared" si="129"/>
        <v>37526340.914490536</v>
      </c>
      <c r="AK160">
        <f t="shared" si="130"/>
        <v>2571370576.9144907</v>
      </c>
      <c r="AM160">
        <v>0.46</v>
      </c>
      <c r="AN160">
        <v>14558852888.636045</v>
      </c>
      <c r="AO160">
        <v>42621690.3313192</v>
      </c>
      <c r="AP160">
        <v>40669153077.352905</v>
      </c>
      <c r="AQ160">
        <v>119783611</v>
      </c>
      <c r="AR160">
        <v>1423420358</v>
      </c>
      <c r="AS160">
        <f t="shared" si="131"/>
        <v>1543203969</v>
      </c>
      <c r="AU160">
        <v>51441107.725510456</v>
      </c>
      <c r="AV160">
        <f t="shared" si="132"/>
        <v>23662909.55373481</v>
      </c>
      <c r="AW160">
        <f t="shared" si="133"/>
        <v>1566866878.5537348</v>
      </c>
      <c r="AY160">
        <v>0.46</v>
      </c>
      <c r="AZ160">
        <v>8948838538.567528</v>
      </c>
      <c r="BA160">
        <v>25002667.895421125</v>
      </c>
      <c r="BB160">
        <v>29356395300.531467</v>
      </c>
      <c r="BC160">
        <v>69746861</v>
      </c>
      <c r="BD160">
        <v>968761045</v>
      </c>
      <c r="BE160">
        <f t="shared" si="134"/>
        <v>1038507906</v>
      </c>
      <c r="BG160">
        <v>35946174.46652921</v>
      </c>
      <c r="BH160">
        <f t="shared" si="135"/>
        <v>16535240.254603438</v>
      </c>
      <c r="BI160">
        <f t="shared" si="136"/>
        <v>1055043146.2546034</v>
      </c>
      <c r="BK160">
        <v>0.46</v>
      </c>
      <c r="BL160">
        <v>5814232630.810917</v>
      </c>
      <c r="BM160">
        <v>15468004.070525639</v>
      </c>
      <c r="BN160">
        <v>22519349759.492287</v>
      </c>
      <c r="BO160">
        <v>43376321</v>
      </c>
      <c r="BP160">
        <v>675580493</v>
      </c>
      <c r="BQ160">
        <f t="shared" si="137"/>
        <v>718956814</v>
      </c>
      <c r="BS160">
        <v>26701700.570213564</v>
      </c>
      <c r="BT160">
        <f t="shared" si="138"/>
        <v>12282782.26229824</v>
      </c>
      <c r="BU160">
        <f t="shared" si="139"/>
        <v>731239596.2622982</v>
      </c>
      <c r="BW160">
        <v>0.46</v>
      </c>
      <c r="BX160">
        <v>3907572859.308721</v>
      </c>
      <c r="BY160">
        <v>9873581.568520838</v>
      </c>
      <c r="BZ160">
        <v>17963887231.704277</v>
      </c>
      <c r="CA160">
        <v>27848417</v>
      </c>
      <c r="CB160">
        <v>485024955</v>
      </c>
      <c r="CC160">
        <f t="shared" si="140"/>
        <v>512873372</v>
      </c>
      <c r="CE160">
        <v>20644120.47439863</v>
      </c>
      <c r="CF160">
        <f t="shared" si="141"/>
        <v>9496295.418223372</v>
      </c>
      <c r="CG160">
        <f t="shared" si="142"/>
        <v>522369667.4182234</v>
      </c>
      <c r="CI160">
        <v>0.46</v>
      </c>
      <c r="CJ160">
        <v>2681489759.483802</v>
      </c>
      <c r="CK160">
        <v>6417323.5811567735</v>
      </c>
      <c r="CL160">
        <v>14706345607.38256</v>
      </c>
      <c r="CM160">
        <v>18215879</v>
      </c>
      <c r="CN160">
        <v>367658640</v>
      </c>
      <c r="CO160">
        <f t="shared" si="143"/>
        <v>385874519</v>
      </c>
      <c r="CQ160">
        <v>16409699.211673103</v>
      </c>
      <c r="CR160">
        <f t="shared" si="144"/>
        <v>7548461.637369628</v>
      </c>
      <c r="CS160">
        <f t="shared" si="145"/>
        <v>393422980.63736963</v>
      </c>
      <c r="CU160">
        <v>0.46</v>
      </c>
      <c r="CV160">
        <v>1862291442.2757006</v>
      </c>
      <c r="CW160">
        <v>4208044.186541391</v>
      </c>
      <c r="CX160">
        <v>12240383007.887611</v>
      </c>
      <c r="CY160">
        <v>11843439</v>
      </c>
      <c r="CZ160">
        <v>269288426</v>
      </c>
      <c r="DA160">
        <f t="shared" si="146"/>
        <v>281131865</v>
      </c>
      <c r="DC160">
        <v>13306310.910407212</v>
      </c>
      <c r="DD160">
        <f t="shared" si="147"/>
        <v>6120903.018787318</v>
      </c>
      <c r="DE160">
        <f t="shared" si="148"/>
        <v>287252768.0187873</v>
      </c>
      <c r="DG160">
        <v>0.46</v>
      </c>
      <c r="DH160">
        <v>1299808781.904355</v>
      </c>
      <c r="DI160">
        <v>2763416.634004327</v>
      </c>
      <c r="DJ160">
        <v>10274310422.45355</v>
      </c>
      <c r="DK160">
        <v>7832671</v>
      </c>
      <c r="DL160">
        <v>195211898</v>
      </c>
      <c r="DM160">
        <f t="shared" si="149"/>
        <v>203044569</v>
      </c>
      <c r="DO160">
        <v>10948166.021051466</v>
      </c>
      <c r="DP160">
        <f t="shared" si="150"/>
        <v>5036156.369683675</v>
      </c>
      <c r="DQ160">
        <f t="shared" si="151"/>
        <v>208080725.36968368</v>
      </c>
      <c r="DS160">
        <v>0.46</v>
      </c>
      <c r="DT160">
        <v>905740821.941225</v>
      </c>
      <c r="DU160">
        <v>1804625.2164291083</v>
      </c>
      <c r="DV160">
        <v>8618775609.806866</v>
      </c>
      <c r="DW160">
        <v>5155866</v>
      </c>
      <c r="DX160">
        <v>129281634</v>
      </c>
      <c r="DY160">
        <f t="shared" si="152"/>
        <v>134437500</v>
      </c>
      <c r="EA160">
        <v>9104501.587054906</v>
      </c>
      <c r="EB160">
        <f t="shared" si="153"/>
        <v>4188070.730045257</v>
      </c>
      <c r="EC160">
        <f t="shared" si="154"/>
        <v>138625570.73004526</v>
      </c>
      <c r="EE160">
        <v>0.46</v>
      </c>
      <c r="EF160">
        <v>625339155.5610839</v>
      </c>
      <c r="EG160">
        <v>1162406.840851802</v>
      </c>
      <c r="EH160">
        <v>7127334878.967089</v>
      </c>
      <c r="EI160">
        <v>3351094</v>
      </c>
      <c r="EJ160">
        <v>92655353</v>
      </c>
      <c r="EK160">
        <f t="shared" si="155"/>
        <v>96006447</v>
      </c>
      <c r="EM160">
        <v>7629458.166354525</v>
      </c>
      <c r="EN160">
        <f t="shared" si="156"/>
        <v>3509550.7565230816</v>
      </c>
      <c r="EO160">
        <f t="shared" si="157"/>
        <v>99515997.75652309</v>
      </c>
      <c r="EQ160">
        <v>0.46</v>
      </c>
      <c r="ER160">
        <v>423246083.7607877</v>
      </c>
      <c r="ES160">
        <v>730207.1935094803</v>
      </c>
      <c r="ET160">
        <v>5647732192.3943815</v>
      </c>
      <c r="EU160">
        <v>2084595</v>
      </c>
      <c r="EV160">
        <v>62125054</v>
      </c>
      <c r="EW160">
        <f t="shared" si="158"/>
        <v>64209649</v>
      </c>
      <c r="EY160">
        <v>6426662.132556773</v>
      </c>
      <c r="EZ160">
        <f t="shared" si="159"/>
        <v>2956264.5809761155</v>
      </c>
      <c r="FA160">
        <f t="shared" si="160"/>
        <v>67165913.58097611</v>
      </c>
      <c r="FC160">
        <v>0.46</v>
      </c>
      <c r="FD160">
        <v>275926417.27109843</v>
      </c>
      <c r="FE160">
        <v>439182.8824327359</v>
      </c>
      <c r="FF160">
        <v>3936804577.7317824</v>
      </c>
      <c r="FG160">
        <v>1266962</v>
      </c>
      <c r="FH160">
        <v>31494437</v>
      </c>
      <c r="FI160">
        <f t="shared" si="161"/>
        <v>32761399</v>
      </c>
      <c r="FK160">
        <v>5430073.244288726</v>
      </c>
      <c r="FL160">
        <f t="shared" si="162"/>
        <v>2497833.692372814</v>
      </c>
      <c r="FM160">
        <f t="shared" si="163"/>
        <v>35259232.692372814</v>
      </c>
    </row>
    <row r="161" spans="3:169" ht="12.75">
      <c r="C161">
        <v>0.47</v>
      </c>
      <c r="D161">
        <v>291393385441.933</v>
      </c>
      <c r="E161">
        <v>973739567.862875</v>
      </c>
      <c r="F161">
        <v>511363634983.766</v>
      </c>
      <c r="G161">
        <v>2722000000</v>
      </c>
      <c r="H161">
        <v>22500000000</v>
      </c>
      <c r="I161">
        <f t="shared" si="122"/>
        <v>25222000000</v>
      </c>
      <c r="K161">
        <v>714285684.6428571</v>
      </c>
      <c r="L161">
        <f t="shared" si="123"/>
        <v>335714271.7821428</v>
      </c>
      <c r="M161">
        <f t="shared" si="124"/>
        <v>25557714271.782143</v>
      </c>
      <c r="O161">
        <v>0.47</v>
      </c>
      <c r="P161">
        <v>57192640066.4571</v>
      </c>
      <c r="Q161">
        <v>182714477.793247</v>
      </c>
      <c r="R161">
        <v>117700623960.357</v>
      </c>
      <c r="S161">
        <v>508712526</v>
      </c>
      <c r="T161">
        <v>4708024958</v>
      </c>
      <c r="U161">
        <f t="shared" si="125"/>
        <v>5216737484</v>
      </c>
      <c r="W161">
        <v>158789648.08655334</v>
      </c>
      <c r="X161">
        <f t="shared" si="126"/>
        <v>74631134.60068007</v>
      </c>
      <c r="Y161">
        <f t="shared" si="127"/>
        <v>5291368618.60068</v>
      </c>
      <c r="AA161">
        <v>0.47</v>
      </c>
      <c r="AB161">
        <v>26110488402.892326</v>
      </c>
      <c r="AC161">
        <v>79927660.21306314</v>
      </c>
      <c r="AD161">
        <v>62440780810.03876</v>
      </c>
      <c r="AE161">
        <v>223535346</v>
      </c>
      <c r="AF161">
        <v>2310308890</v>
      </c>
      <c r="AG161">
        <f t="shared" si="128"/>
        <v>2533844236</v>
      </c>
      <c r="AI161">
        <v>81579001.98802291</v>
      </c>
      <c r="AJ161">
        <f t="shared" si="129"/>
        <v>38342130.93437076</v>
      </c>
      <c r="AK161">
        <f t="shared" si="130"/>
        <v>2572186366.934371</v>
      </c>
      <c r="AM161">
        <v>0.47</v>
      </c>
      <c r="AN161">
        <v>14558852888.636045</v>
      </c>
      <c r="AO161">
        <v>42621690.3313192</v>
      </c>
      <c r="AP161">
        <v>40669153077.352905</v>
      </c>
      <c r="AQ161">
        <v>119783611</v>
      </c>
      <c r="AR161">
        <v>1423420358</v>
      </c>
      <c r="AS161">
        <f t="shared" si="131"/>
        <v>1543203969</v>
      </c>
      <c r="AU161">
        <v>51441107.725510456</v>
      </c>
      <c r="AV161">
        <f t="shared" si="132"/>
        <v>24177320.630989913</v>
      </c>
      <c r="AW161">
        <f t="shared" si="133"/>
        <v>1567381289.63099</v>
      </c>
      <c r="AY161">
        <v>0.47</v>
      </c>
      <c r="AZ161">
        <v>8948838538.567528</v>
      </c>
      <c r="BA161">
        <v>25002667.895421125</v>
      </c>
      <c r="BB161">
        <v>29356395300.531467</v>
      </c>
      <c r="BC161">
        <v>69746861</v>
      </c>
      <c r="BD161">
        <v>968761045</v>
      </c>
      <c r="BE161">
        <f t="shared" si="134"/>
        <v>1038507906</v>
      </c>
      <c r="BG161">
        <v>35946174.46652921</v>
      </c>
      <c r="BH161">
        <f t="shared" si="135"/>
        <v>16894701.99926873</v>
      </c>
      <c r="BI161">
        <f t="shared" si="136"/>
        <v>1055402607.9992688</v>
      </c>
      <c r="BK161">
        <v>0.47</v>
      </c>
      <c r="BL161">
        <v>5814232630.810917</v>
      </c>
      <c r="BM161">
        <v>15468004.070525639</v>
      </c>
      <c r="BN161">
        <v>22519349759.492287</v>
      </c>
      <c r="BO161">
        <v>43376321</v>
      </c>
      <c r="BP161">
        <v>675580493</v>
      </c>
      <c r="BQ161">
        <f t="shared" si="137"/>
        <v>718956814</v>
      </c>
      <c r="BS161">
        <v>26701700.570213564</v>
      </c>
      <c r="BT161">
        <f t="shared" si="138"/>
        <v>12549799.268000374</v>
      </c>
      <c r="BU161">
        <f t="shared" si="139"/>
        <v>731506613.2680004</v>
      </c>
      <c r="BW161">
        <v>0.47</v>
      </c>
      <c r="BX161">
        <v>3907572859.308721</v>
      </c>
      <c r="BY161">
        <v>9873581.568520838</v>
      </c>
      <c r="BZ161">
        <v>17963887231.704277</v>
      </c>
      <c r="CA161">
        <v>27848417</v>
      </c>
      <c r="CB161">
        <v>485024955</v>
      </c>
      <c r="CC161">
        <f t="shared" si="140"/>
        <v>512873372</v>
      </c>
      <c r="CE161">
        <v>20644120.47439863</v>
      </c>
      <c r="CF161">
        <f t="shared" si="141"/>
        <v>9702736.622967357</v>
      </c>
      <c r="CG161">
        <f t="shared" si="142"/>
        <v>522576108.62296736</v>
      </c>
      <c r="CI161">
        <v>0.47</v>
      </c>
      <c r="CJ161">
        <v>2681489759.483802</v>
      </c>
      <c r="CK161">
        <v>6417323.5811567735</v>
      </c>
      <c r="CL161">
        <v>14706345607.38256</v>
      </c>
      <c r="CM161">
        <v>18215879</v>
      </c>
      <c r="CN161">
        <v>367658640</v>
      </c>
      <c r="CO161">
        <f t="shared" si="143"/>
        <v>385874519</v>
      </c>
      <c r="CQ161">
        <v>16409699.211673103</v>
      </c>
      <c r="CR161">
        <f t="shared" si="144"/>
        <v>7712558.629486358</v>
      </c>
      <c r="CS161">
        <f t="shared" si="145"/>
        <v>393587077.6294864</v>
      </c>
      <c r="CU161">
        <v>0.47</v>
      </c>
      <c r="CV161">
        <v>1862291442.2757006</v>
      </c>
      <c r="CW161">
        <v>4208044.186541391</v>
      </c>
      <c r="CX161">
        <v>12240383007.887611</v>
      </c>
      <c r="CY161">
        <v>11843439</v>
      </c>
      <c r="CZ161">
        <v>269288426</v>
      </c>
      <c r="DA161">
        <f t="shared" si="146"/>
        <v>281131865</v>
      </c>
      <c r="DC161">
        <v>13306310.910407212</v>
      </c>
      <c r="DD161">
        <f t="shared" si="147"/>
        <v>6253966.127891389</v>
      </c>
      <c r="DE161">
        <f t="shared" si="148"/>
        <v>287385831.12789136</v>
      </c>
      <c r="DG161">
        <v>0.47</v>
      </c>
      <c r="DH161">
        <v>1299808781.904355</v>
      </c>
      <c r="DI161">
        <v>2763416.634004327</v>
      </c>
      <c r="DJ161">
        <v>10274310422.45355</v>
      </c>
      <c r="DK161">
        <v>7832671</v>
      </c>
      <c r="DL161">
        <v>195211898</v>
      </c>
      <c r="DM161">
        <f t="shared" si="149"/>
        <v>203044569</v>
      </c>
      <c r="DO161">
        <v>10948166.021051466</v>
      </c>
      <c r="DP161">
        <f t="shared" si="150"/>
        <v>5145638.029894189</v>
      </c>
      <c r="DQ161">
        <f t="shared" si="151"/>
        <v>208190207.0298942</v>
      </c>
      <c r="DS161">
        <v>0.47</v>
      </c>
      <c r="DT161">
        <v>905740821.941225</v>
      </c>
      <c r="DU161">
        <v>1804625.2164291083</v>
      </c>
      <c r="DV161">
        <v>8618775609.806866</v>
      </c>
      <c r="DW161">
        <v>5155866</v>
      </c>
      <c r="DX161">
        <v>129281634</v>
      </c>
      <c r="DY161">
        <f t="shared" si="152"/>
        <v>134437500</v>
      </c>
      <c r="EA161">
        <v>9104501.587054906</v>
      </c>
      <c r="EB161">
        <f t="shared" si="153"/>
        <v>4279115.745915806</v>
      </c>
      <c r="EC161">
        <f t="shared" si="154"/>
        <v>138716615.7459158</v>
      </c>
      <c r="EE161">
        <v>0.47</v>
      </c>
      <c r="EF161">
        <v>625339155.5610839</v>
      </c>
      <c r="EG161">
        <v>1162406.840851802</v>
      </c>
      <c r="EH161">
        <v>7127334878.967089</v>
      </c>
      <c r="EI161">
        <v>3351094</v>
      </c>
      <c r="EJ161">
        <v>92655353</v>
      </c>
      <c r="EK161">
        <f t="shared" si="155"/>
        <v>96006447</v>
      </c>
      <c r="EM161">
        <v>7629458.166354525</v>
      </c>
      <c r="EN161">
        <f t="shared" si="156"/>
        <v>3585845.3381866263</v>
      </c>
      <c r="EO161">
        <f t="shared" si="157"/>
        <v>99592292.33818662</v>
      </c>
      <c r="EQ161">
        <v>0.47</v>
      </c>
      <c r="ER161">
        <v>423246083.7607877</v>
      </c>
      <c r="ES161">
        <v>730207.1935094803</v>
      </c>
      <c r="ET161">
        <v>5647732192.3943815</v>
      </c>
      <c r="EU161">
        <v>2084595</v>
      </c>
      <c r="EV161">
        <v>62125054</v>
      </c>
      <c r="EW161">
        <f t="shared" si="158"/>
        <v>64209649</v>
      </c>
      <c r="EY161">
        <v>6426662.132556773</v>
      </c>
      <c r="EZ161">
        <f t="shared" si="159"/>
        <v>3020531.202301683</v>
      </c>
      <c r="FA161">
        <f t="shared" si="160"/>
        <v>67230180.20230168</v>
      </c>
      <c r="FC161">
        <v>0.47</v>
      </c>
      <c r="FD161">
        <v>275926417.27109843</v>
      </c>
      <c r="FE161">
        <v>439182.8824327359</v>
      </c>
      <c r="FF161">
        <v>3936804577.7317824</v>
      </c>
      <c r="FG161">
        <v>1266962</v>
      </c>
      <c r="FH161">
        <v>31494437</v>
      </c>
      <c r="FI161">
        <f t="shared" si="161"/>
        <v>32761399</v>
      </c>
      <c r="FK161">
        <v>5430073.244288726</v>
      </c>
      <c r="FL161">
        <f t="shared" si="162"/>
        <v>2552134.424815701</v>
      </c>
      <c r="FM161">
        <f t="shared" si="163"/>
        <v>35313533.4248157</v>
      </c>
    </row>
    <row r="162" spans="3:169" ht="12.75">
      <c r="C162">
        <v>0.48</v>
      </c>
      <c r="D162">
        <v>291393385441.933</v>
      </c>
      <c r="E162">
        <v>973739567.862875</v>
      </c>
      <c r="F162">
        <v>511363634983.766</v>
      </c>
      <c r="G162">
        <v>2722000000</v>
      </c>
      <c r="H162">
        <v>22500000000</v>
      </c>
      <c r="I162">
        <f t="shared" si="122"/>
        <v>25222000000</v>
      </c>
      <c r="K162">
        <v>714285684.6428571</v>
      </c>
      <c r="L162">
        <f t="shared" si="123"/>
        <v>342857128.6285714</v>
      </c>
      <c r="M162">
        <f t="shared" si="124"/>
        <v>25564857128.62857</v>
      </c>
      <c r="O162">
        <v>0.48</v>
      </c>
      <c r="P162">
        <v>57192640066.4571</v>
      </c>
      <c r="Q162">
        <v>182714477.793247</v>
      </c>
      <c r="R162">
        <v>117700623960.357</v>
      </c>
      <c r="S162">
        <v>508712526</v>
      </c>
      <c r="T162">
        <v>4708024958</v>
      </c>
      <c r="U162">
        <f t="shared" si="125"/>
        <v>5216737484</v>
      </c>
      <c r="W162">
        <v>158789648.08655334</v>
      </c>
      <c r="X162">
        <f t="shared" si="126"/>
        <v>76219031.08154559</v>
      </c>
      <c r="Y162">
        <f t="shared" si="127"/>
        <v>5292956515.081546</v>
      </c>
      <c r="AA162">
        <v>0.48</v>
      </c>
      <c r="AB162">
        <v>26110488402.892326</v>
      </c>
      <c r="AC162">
        <v>79927660.21306314</v>
      </c>
      <c r="AD162">
        <v>62440780810.03876</v>
      </c>
      <c r="AE162">
        <v>223535346</v>
      </c>
      <c r="AF162">
        <v>2310308890</v>
      </c>
      <c r="AG162">
        <f t="shared" si="128"/>
        <v>2533844236</v>
      </c>
      <c r="AI162">
        <v>81579001.98802291</v>
      </c>
      <c r="AJ162">
        <f t="shared" si="129"/>
        <v>39157920.95425099</v>
      </c>
      <c r="AK162">
        <f t="shared" si="130"/>
        <v>2573002156.954251</v>
      </c>
      <c r="AM162">
        <v>0.48</v>
      </c>
      <c r="AN162">
        <v>14558852888.636045</v>
      </c>
      <c r="AO162">
        <v>42621690.3313192</v>
      </c>
      <c r="AP162">
        <v>40669153077.352905</v>
      </c>
      <c r="AQ162">
        <v>119783611</v>
      </c>
      <c r="AR162">
        <v>1423420358</v>
      </c>
      <c r="AS162">
        <f t="shared" si="131"/>
        <v>1543203969</v>
      </c>
      <c r="AU162">
        <v>51441107.725510456</v>
      </c>
      <c r="AV162">
        <f t="shared" si="132"/>
        <v>24691731.708245017</v>
      </c>
      <c r="AW162">
        <f t="shared" si="133"/>
        <v>1567895700.708245</v>
      </c>
      <c r="AY162">
        <v>0.48</v>
      </c>
      <c r="AZ162">
        <v>8948838538.567528</v>
      </c>
      <c r="BA162">
        <v>25002667.895421125</v>
      </c>
      <c r="BB162">
        <v>29356395300.531467</v>
      </c>
      <c r="BC162">
        <v>69746861</v>
      </c>
      <c r="BD162">
        <v>968761045</v>
      </c>
      <c r="BE162">
        <f t="shared" si="134"/>
        <v>1038507906</v>
      </c>
      <c r="BG162">
        <v>35946174.46652921</v>
      </c>
      <c r="BH162">
        <f t="shared" si="135"/>
        <v>17254163.74393402</v>
      </c>
      <c r="BI162">
        <f t="shared" si="136"/>
        <v>1055762069.743934</v>
      </c>
      <c r="BK162">
        <v>0.48</v>
      </c>
      <c r="BL162">
        <v>5814232630.810917</v>
      </c>
      <c r="BM162">
        <v>15468004.070525639</v>
      </c>
      <c r="BN162">
        <v>22519349759.492287</v>
      </c>
      <c r="BO162">
        <v>43376321</v>
      </c>
      <c r="BP162">
        <v>675580493</v>
      </c>
      <c r="BQ162">
        <f t="shared" si="137"/>
        <v>718956814</v>
      </c>
      <c r="BS162">
        <v>26701700.570213564</v>
      </c>
      <c r="BT162">
        <f t="shared" si="138"/>
        <v>12816816.27370251</v>
      </c>
      <c r="BU162">
        <f t="shared" si="139"/>
        <v>731773630.2737025</v>
      </c>
      <c r="BW162">
        <v>0.48</v>
      </c>
      <c r="BX162">
        <v>3907572859.308721</v>
      </c>
      <c r="BY162">
        <v>9873581.568520838</v>
      </c>
      <c r="BZ162">
        <v>17963887231.704277</v>
      </c>
      <c r="CA162">
        <v>27848417</v>
      </c>
      <c r="CB162">
        <v>485024955</v>
      </c>
      <c r="CC162">
        <f t="shared" si="140"/>
        <v>512873372</v>
      </c>
      <c r="CE162">
        <v>20644120.47439863</v>
      </c>
      <c r="CF162">
        <f t="shared" si="141"/>
        <v>9909177.827711342</v>
      </c>
      <c r="CG162">
        <f t="shared" si="142"/>
        <v>522782549.82771134</v>
      </c>
      <c r="CI162">
        <v>0.48</v>
      </c>
      <c r="CJ162">
        <v>2681489759.483802</v>
      </c>
      <c r="CK162">
        <v>6417323.5811567735</v>
      </c>
      <c r="CL162">
        <v>14706345607.38256</v>
      </c>
      <c r="CM162">
        <v>18215879</v>
      </c>
      <c r="CN162">
        <v>367658640</v>
      </c>
      <c r="CO162">
        <f t="shared" si="143"/>
        <v>385874519</v>
      </c>
      <c r="CQ162">
        <v>16409699.211673103</v>
      </c>
      <c r="CR162">
        <f t="shared" si="144"/>
        <v>7876655.621603089</v>
      </c>
      <c r="CS162">
        <f t="shared" si="145"/>
        <v>393751174.6216031</v>
      </c>
      <c r="CU162">
        <v>0.48</v>
      </c>
      <c r="CV162">
        <v>1862291442.2757006</v>
      </c>
      <c r="CW162">
        <v>4208044.186541391</v>
      </c>
      <c r="CX162">
        <v>12240383007.887611</v>
      </c>
      <c r="CY162">
        <v>11843439</v>
      </c>
      <c r="CZ162">
        <v>269288426</v>
      </c>
      <c r="DA162">
        <f t="shared" si="146"/>
        <v>281131865</v>
      </c>
      <c r="DC162">
        <v>13306310.910407212</v>
      </c>
      <c r="DD162">
        <f t="shared" si="147"/>
        <v>6387029.236995461</v>
      </c>
      <c r="DE162">
        <f t="shared" si="148"/>
        <v>287518894.23699546</v>
      </c>
      <c r="DG162">
        <v>0.48</v>
      </c>
      <c r="DH162">
        <v>1299808781.904355</v>
      </c>
      <c r="DI162">
        <v>2763416.634004327</v>
      </c>
      <c r="DJ162">
        <v>10274310422.45355</v>
      </c>
      <c r="DK162">
        <v>7832671</v>
      </c>
      <c r="DL162">
        <v>195211898</v>
      </c>
      <c r="DM162">
        <f t="shared" si="149"/>
        <v>203044569</v>
      </c>
      <c r="DO162">
        <v>10948166.021051466</v>
      </c>
      <c r="DP162">
        <f t="shared" si="150"/>
        <v>5255119.690104703</v>
      </c>
      <c r="DQ162">
        <f t="shared" si="151"/>
        <v>208299688.6901047</v>
      </c>
      <c r="DS162">
        <v>0.48</v>
      </c>
      <c r="DT162">
        <v>905740821.941225</v>
      </c>
      <c r="DU162">
        <v>1804625.2164291083</v>
      </c>
      <c r="DV162">
        <v>8618775609.806866</v>
      </c>
      <c r="DW162">
        <v>5155866</v>
      </c>
      <c r="DX162">
        <v>129281634</v>
      </c>
      <c r="DY162">
        <f t="shared" si="152"/>
        <v>134437500</v>
      </c>
      <c r="EA162">
        <v>9104501.587054906</v>
      </c>
      <c r="EB162">
        <f t="shared" si="153"/>
        <v>4370160.761786355</v>
      </c>
      <c r="EC162">
        <f t="shared" si="154"/>
        <v>138807660.76178634</v>
      </c>
      <c r="EE162">
        <v>0.48</v>
      </c>
      <c r="EF162">
        <v>625339155.5610839</v>
      </c>
      <c r="EG162">
        <v>1162406.840851802</v>
      </c>
      <c r="EH162">
        <v>7127334878.967089</v>
      </c>
      <c r="EI162">
        <v>3351094</v>
      </c>
      <c r="EJ162">
        <v>92655353</v>
      </c>
      <c r="EK162">
        <f t="shared" si="155"/>
        <v>96006447</v>
      </c>
      <c r="EM162">
        <v>7629458.166354525</v>
      </c>
      <c r="EN162">
        <f t="shared" si="156"/>
        <v>3662139.919850172</v>
      </c>
      <c r="EO162">
        <f t="shared" si="157"/>
        <v>99668586.91985017</v>
      </c>
      <c r="EQ162">
        <v>0.48</v>
      </c>
      <c r="ER162">
        <v>423246083.7607877</v>
      </c>
      <c r="ES162">
        <v>730207.1935094803</v>
      </c>
      <c r="ET162">
        <v>5647732192.3943815</v>
      </c>
      <c r="EU162">
        <v>2084595</v>
      </c>
      <c r="EV162">
        <v>62125054</v>
      </c>
      <c r="EW162">
        <f t="shared" si="158"/>
        <v>64209649</v>
      </c>
      <c r="EY162">
        <v>6426662.132556773</v>
      </c>
      <c r="EZ162">
        <f t="shared" si="159"/>
        <v>3084797.8236272507</v>
      </c>
      <c r="FA162">
        <f t="shared" si="160"/>
        <v>67294446.82362725</v>
      </c>
      <c r="FC162">
        <v>0.48</v>
      </c>
      <c r="FD162">
        <v>275926417.27109843</v>
      </c>
      <c r="FE162">
        <v>439182.8824327359</v>
      </c>
      <c r="FF162">
        <v>3936804577.7317824</v>
      </c>
      <c r="FG162">
        <v>1266962</v>
      </c>
      <c r="FH162">
        <v>31494437</v>
      </c>
      <c r="FI162">
        <f t="shared" si="161"/>
        <v>32761399</v>
      </c>
      <c r="FK162">
        <v>5430073.244288726</v>
      </c>
      <c r="FL162">
        <f t="shared" si="162"/>
        <v>2606435.1572585884</v>
      </c>
      <c r="FM162">
        <f t="shared" si="163"/>
        <v>35367834.157258585</v>
      </c>
    </row>
    <row r="163" spans="3:169" ht="12.75">
      <c r="C163">
        <v>0.49</v>
      </c>
      <c r="D163">
        <v>291393385441.933</v>
      </c>
      <c r="E163">
        <v>973739567.862875</v>
      </c>
      <c r="F163">
        <v>511363634983.766</v>
      </c>
      <c r="G163">
        <v>2722000000</v>
      </c>
      <c r="H163">
        <v>22500000000</v>
      </c>
      <c r="I163">
        <f t="shared" si="122"/>
        <v>25222000000</v>
      </c>
      <c r="K163">
        <v>714285684.6428571</v>
      </c>
      <c r="L163">
        <f t="shared" si="123"/>
        <v>349999985.47499996</v>
      </c>
      <c r="M163">
        <f t="shared" si="124"/>
        <v>25571999985.475</v>
      </c>
      <c r="O163">
        <v>0.49</v>
      </c>
      <c r="P163">
        <v>57192640066.4571</v>
      </c>
      <c r="Q163">
        <v>182714477.793247</v>
      </c>
      <c r="R163">
        <v>117700623960.357</v>
      </c>
      <c r="S163">
        <v>508712526</v>
      </c>
      <c r="T163">
        <v>4708024958</v>
      </c>
      <c r="U163">
        <f t="shared" si="125"/>
        <v>5216737484</v>
      </c>
      <c r="W163">
        <v>158789648.08655334</v>
      </c>
      <c r="X163">
        <f t="shared" si="126"/>
        <v>77806927.56241113</v>
      </c>
      <c r="Y163">
        <f t="shared" si="127"/>
        <v>5294544411.562411</v>
      </c>
      <c r="AA163">
        <v>0.49</v>
      </c>
      <c r="AB163">
        <v>26110488402.892326</v>
      </c>
      <c r="AC163">
        <v>79927660.21306314</v>
      </c>
      <c r="AD163">
        <v>62440780810.03876</v>
      </c>
      <c r="AE163">
        <v>223535346</v>
      </c>
      <c r="AF163">
        <v>2310308890</v>
      </c>
      <c r="AG163">
        <f t="shared" si="128"/>
        <v>2533844236</v>
      </c>
      <c r="AI163">
        <v>81579001.98802291</v>
      </c>
      <c r="AJ163">
        <f t="shared" si="129"/>
        <v>39973710.97413123</v>
      </c>
      <c r="AK163">
        <f t="shared" si="130"/>
        <v>2573817946.974131</v>
      </c>
      <c r="AM163">
        <v>0.49</v>
      </c>
      <c r="AN163">
        <v>14558852888.636045</v>
      </c>
      <c r="AO163">
        <v>42621690.3313192</v>
      </c>
      <c r="AP163">
        <v>40669153077.352905</v>
      </c>
      <c r="AQ163">
        <v>119783611</v>
      </c>
      <c r="AR163">
        <v>1423420358</v>
      </c>
      <c r="AS163">
        <f t="shared" si="131"/>
        <v>1543203969</v>
      </c>
      <c r="AU163">
        <v>51441107.725510456</v>
      </c>
      <c r="AV163">
        <f t="shared" si="132"/>
        <v>25206142.785500124</v>
      </c>
      <c r="AW163">
        <f t="shared" si="133"/>
        <v>1568410111.7855</v>
      </c>
      <c r="AY163">
        <v>0.49</v>
      </c>
      <c r="AZ163">
        <v>8948838538.567528</v>
      </c>
      <c r="BA163">
        <v>25002667.895421125</v>
      </c>
      <c r="BB163">
        <v>29356395300.531467</v>
      </c>
      <c r="BC163">
        <v>69746861</v>
      </c>
      <c r="BD163">
        <v>968761045</v>
      </c>
      <c r="BE163">
        <f t="shared" si="134"/>
        <v>1038507906</v>
      </c>
      <c r="BG163">
        <v>35946174.46652921</v>
      </c>
      <c r="BH163">
        <f t="shared" si="135"/>
        <v>17613625.488599315</v>
      </c>
      <c r="BI163">
        <f t="shared" si="136"/>
        <v>1056121531.4885993</v>
      </c>
      <c r="BK163">
        <v>0.49</v>
      </c>
      <c r="BL163">
        <v>5814232630.810917</v>
      </c>
      <c r="BM163">
        <v>15468004.070525639</v>
      </c>
      <c r="BN163">
        <v>22519349759.492287</v>
      </c>
      <c r="BO163">
        <v>43376321</v>
      </c>
      <c r="BP163">
        <v>675580493</v>
      </c>
      <c r="BQ163">
        <f t="shared" si="137"/>
        <v>718956814</v>
      </c>
      <c r="BS163">
        <v>26701700.570213564</v>
      </c>
      <c r="BT163">
        <f t="shared" si="138"/>
        <v>13083833.279404646</v>
      </c>
      <c r="BU163">
        <f t="shared" si="139"/>
        <v>732040647.2794046</v>
      </c>
      <c r="BW163">
        <v>0.49</v>
      </c>
      <c r="BX163">
        <v>3907572859.308721</v>
      </c>
      <c r="BY163">
        <v>9873581.568520838</v>
      </c>
      <c r="BZ163">
        <v>17963887231.704277</v>
      </c>
      <c r="CA163">
        <v>27848417</v>
      </c>
      <c r="CB163">
        <v>485024955</v>
      </c>
      <c r="CC163">
        <f t="shared" si="140"/>
        <v>512873372</v>
      </c>
      <c r="CE163">
        <v>20644120.47439863</v>
      </c>
      <c r="CF163">
        <f t="shared" si="141"/>
        <v>10115619.032455329</v>
      </c>
      <c r="CG163">
        <f t="shared" si="142"/>
        <v>522988991.0324553</v>
      </c>
      <c r="CI163">
        <v>0.49</v>
      </c>
      <c r="CJ163">
        <v>2681489759.483802</v>
      </c>
      <c r="CK163">
        <v>6417323.5811567735</v>
      </c>
      <c r="CL163">
        <v>14706345607.38256</v>
      </c>
      <c r="CM163">
        <v>18215879</v>
      </c>
      <c r="CN163">
        <v>367658640</v>
      </c>
      <c r="CO163">
        <f t="shared" si="143"/>
        <v>385874519</v>
      </c>
      <c r="CQ163">
        <v>16409699.211673103</v>
      </c>
      <c r="CR163">
        <f t="shared" si="144"/>
        <v>8040752.61371982</v>
      </c>
      <c r="CS163">
        <f t="shared" si="145"/>
        <v>393915271.6137198</v>
      </c>
      <c r="CU163">
        <v>0.49</v>
      </c>
      <c r="CV163">
        <v>1862291442.2757006</v>
      </c>
      <c r="CW163">
        <v>4208044.186541391</v>
      </c>
      <c r="CX163">
        <v>12240383007.887611</v>
      </c>
      <c r="CY163">
        <v>11843439</v>
      </c>
      <c r="CZ163">
        <v>269288426</v>
      </c>
      <c r="DA163">
        <f t="shared" si="146"/>
        <v>281131865</v>
      </c>
      <c r="DC163">
        <v>13306310.910407212</v>
      </c>
      <c r="DD163">
        <f t="shared" si="147"/>
        <v>6520092.346099533</v>
      </c>
      <c r="DE163">
        <f t="shared" si="148"/>
        <v>287651957.34609956</v>
      </c>
      <c r="DG163">
        <v>0.49</v>
      </c>
      <c r="DH163">
        <v>1299808781.904355</v>
      </c>
      <c r="DI163">
        <v>2763416.634004327</v>
      </c>
      <c r="DJ163">
        <v>10274310422.45355</v>
      </c>
      <c r="DK163">
        <v>7832671</v>
      </c>
      <c r="DL163">
        <v>195211898</v>
      </c>
      <c r="DM163">
        <f t="shared" si="149"/>
        <v>203044569</v>
      </c>
      <c r="DO163">
        <v>10948166.021051466</v>
      </c>
      <c r="DP163">
        <f t="shared" si="150"/>
        <v>5364601.350315219</v>
      </c>
      <c r="DQ163">
        <f t="shared" si="151"/>
        <v>208409170.3503152</v>
      </c>
      <c r="DS163">
        <v>0.49</v>
      </c>
      <c r="DT163">
        <v>905740821.941225</v>
      </c>
      <c r="DU163">
        <v>1804625.2164291083</v>
      </c>
      <c r="DV163">
        <v>8618775609.806866</v>
      </c>
      <c r="DW163">
        <v>5155866</v>
      </c>
      <c r="DX163">
        <v>129281634</v>
      </c>
      <c r="DY163">
        <f t="shared" si="152"/>
        <v>134437500</v>
      </c>
      <c r="EA163">
        <v>9104501.587054906</v>
      </c>
      <c r="EB163">
        <f t="shared" si="153"/>
        <v>4461205.777656904</v>
      </c>
      <c r="EC163">
        <f t="shared" si="154"/>
        <v>138898705.7776569</v>
      </c>
      <c r="EE163">
        <v>0.49</v>
      </c>
      <c r="EF163">
        <v>625339155.5610839</v>
      </c>
      <c r="EG163">
        <v>1162406.840851802</v>
      </c>
      <c r="EH163">
        <v>7127334878.967089</v>
      </c>
      <c r="EI163">
        <v>3351094</v>
      </c>
      <c r="EJ163">
        <v>92655353</v>
      </c>
      <c r="EK163">
        <f t="shared" si="155"/>
        <v>96006447</v>
      </c>
      <c r="EM163">
        <v>7629458.166354525</v>
      </c>
      <c r="EN163">
        <f t="shared" si="156"/>
        <v>3738434.501513717</v>
      </c>
      <c r="EO163">
        <f t="shared" si="157"/>
        <v>99744881.50151372</v>
      </c>
      <c r="EQ163">
        <v>0.49</v>
      </c>
      <c r="ER163">
        <v>423246083.7607877</v>
      </c>
      <c r="ES163">
        <v>730207.1935094803</v>
      </c>
      <c r="ET163">
        <v>5647732192.3943815</v>
      </c>
      <c r="EU163">
        <v>2084595</v>
      </c>
      <c r="EV163">
        <v>62125054</v>
      </c>
      <c r="EW163">
        <f t="shared" si="158"/>
        <v>64209649</v>
      </c>
      <c r="EY163">
        <v>6426662.132556773</v>
      </c>
      <c r="EZ163">
        <f t="shared" si="159"/>
        <v>3149064.4449528186</v>
      </c>
      <c r="FA163">
        <f t="shared" si="160"/>
        <v>67358713.44495282</v>
      </c>
      <c r="FC163">
        <v>0.49</v>
      </c>
      <c r="FD163">
        <v>275926417.27109843</v>
      </c>
      <c r="FE163">
        <v>439182.8824327359</v>
      </c>
      <c r="FF163">
        <v>3936804577.7317824</v>
      </c>
      <c r="FG163">
        <v>1266962</v>
      </c>
      <c r="FH163">
        <v>31494437</v>
      </c>
      <c r="FI163">
        <f t="shared" si="161"/>
        <v>32761399</v>
      </c>
      <c r="FK163">
        <v>5430073.244288726</v>
      </c>
      <c r="FL163">
        <f t="shared" si="162"/>
        <v>2660735.8897014754</v>
      </c>
      <c r="FM163">
        <f t="shared" si="163"/>
        <v>35422134.88970148</v>
      </c>
    </row>
    <row r="164" spans="3:169" ht="12.75">
      <c r="C164">
        <v>0.5</v>
      </c>
      <c r="D164">
        <v>291393385441.933</v>
      </c>
      <c r="E164">
        <v>973739567.862875</v>
      </c>
      <c r="F164">
        <v>511363634983.766</v>
      </c>
      <c r="G164">
        <v>2722000000</v>
      </c>
      <c r="H164">
        <v>22500000000</v>
      </c>
      <c r="I164">
        <f t="shared" si="122"/>
        <v>25222000000</v>
      </c>
      <c r="K164">
        <v>714285684.6428571</v>
      </c>
      <c r="L164">
        <f t="shared" si="123"/>
        <v>357142842.32142854</v>
      </c>
      <c r="M164">
        <f t="shared" si="124"/>
        <v>25579142842.32143</v>
      </c>
      <c r="O164">
        <v>0.5</v>
      </c>
      <c r="P164">
        <v>57192640066.4571</v>
      </c>
      <c r="Q164">
        <v>182714477.793247</v>
      </c>
      <c r="R164">
        <v>117700623960.357</v>
      </c>
      <c r="S164">
        <v>508712526</v>
      </c>
      <c r="T164">
        <v>4708024958</v>
      </c>
      <c r="U164">
        <f t="shared" si="125"/>
        <v>5216737484</v>
      </c>
      <c r="W164">
        <v>158789648.08655334</v>
      </c>
      <c r="X164">
        <f t="shared" si="126"/>
        <v>79394824.04327667</v>
      </c>
      <c r="Y164">
        <f t="shared" si="127"/>
        <v>5296132308.043277</v>
      </c>
      <c r="AA164">
        <v>0.5</v>
      </c>
      <c r="AB164">
        <v>26110488402.892326</v>
      </c>
      <c r="AC164">
        <v>79927660.21306314</v>
      </c>
      <c r="AD164">
        <v>62440780810.03876</v>
      </c>
      <c r="AE164">
        <v>223535346</v>
      </c>
      <c r="AF164">
        <v>2310308890</v>
      </c>
      <c r="AG164">
        <f t="shared" si="128"/>
        <v>2533844236</v>
      </c>
      <c r="AI164">
        <v>81579001.98802291</v>
      </c>
      <c r="AJ164">
        <f t="shared" si="129"/>
        <v>40789500.994011454</v>
      </c>
      <c r="AK164">
        <f t="shared" si="130"/>
        <v>2574633736.9940114</v>
      </c>
      <c r="AM164">
        <v>0.5</v>
      </c>
      <c r="AN164">
        <v>14558852888.636045</v>
      </c>
      <c r="AO164">
        <v>42621690.3313192</v>
      </c>
      <c r="AP164">
        <v>40669153077.352905</v>
      </c>
      <c r="AQ164">
        <v>119783611</v>
      </c>
      <c r="AR164">
        <v>1423420358</v>
      </c>
      <c r="AS164">
        <f t="shared" si="131"/>
        <v>1543203969</v>
      </c>
      <c r="AU164">
        <v>51441107.725510456</v>
      </c>
      <c r="AV164">
        <f t="shared" si="132"/>
        <v>25720553.862755228</v>
      </c>
      <c r="AW164">
        <f t="shared" si="133"/>
        <v>1568924522.8627553</v>
      </c>
      <c r="AY164">
        <v>0.5</v>
      </c>
      <c r="AZ164">
        <v>8948838538.567528</v>
      </c>
      <c r="BA164">
        <v>25002667.895421125</v>
      </c>
      <c r="BB164">
        <v>29356395300.531467</v>
      </c>
      <c r="BC164">
        <v>69746861</v>
      </c>
      <c r="BD164">
        <v>968761045</v>
      </c>
      <c r="BE164">
        <f t="shared" si="134"/>
        <v>1038507906</v>
      </c>
      <c r="BG164">
        <v>35946174.46652921</v>
      </c>
      <c r="BH164">
        <f t="shared" si="135"/>
        <v>17973087.233264606</v>
      </c>
      <c r="BI164">
        <f t="shared" si="136"/>
        <v>1056480993.2332646</v>
      </c>
      <c r="BK164">
        <v>0.5</v>
      </c>
      <c r="BL164">
        <v>5814232630.810917</v>
      </c>
      <c r="BM164">
        <v>15468004.070525639</v>
      </c>
      <c r="BN164">
        <v>22519349759.492287</v>
      </c>
      <c r="BO164">
        <v>43376321</v>
      </c>
      <c r="BP164">
        <v>675580493</v>
      </c>
      <c r="BQ164">
        <f t="shared" si="137"/>
        <v>718956814</v>
      </c>
      <c r="BS164">
        <v>26701700.570213564</v>
      </c>
      <c r="BT164">
        <f t="shared" si="138"/>
        <v>13350850.285106782</v>
      </c>
      <c r="BU164">
        <f t="shared" si="139"/>
        <v>732307664.2851068</v>
      </c>
      <c r="BW164">
        <v>0.5</v>
      </c>
      <c r="BX164">
        <v>3907572859.308721</v>
      </c>
      <c r="BY164">
        <v>9873581.568520838</v>
      </c>
      <c r="BZ164">
        <v>17963887231.704277</v>
      </c>
      <c r="CA164">
        <v>27848417</v>
      </c>
      <c r="CB164">
        <v>485024955</v>
      </c>
      <c r="CC164">
        <f t="shared" si="140"/>
        <v>512873372</v>
      </c>
      <c r="CE164">
        <v>20644120.47439863</v>
      </c>
      <c r="CF164">
        <f t="shared" si="141"/>
        <v>10322060.237199316</v>
      </c>
      <c r="CG164">
        <f t="shared" si="142"/>
        <v>523195432.2371993</v>
      </c>
      <c r="CI164">
        <v>0.5</v>
      </c>
      <c r="CJ164">
        <v>2681489759.483802</v>
      </c>
      <c r="CK164">
        <v>6417323.5811567735</v>
      </c>
      <c r="CL164">
        <v>14706345607.38256</v>
      </c>
      <c r="CM164">
        <v>18215879</v>
      </c>
      <c r="CN164">
        <v>367658640</v>
      </c>
      <c r="CO164">
        <f t="shared" si="143"/>
        <v>385874519</v>
      </c>
      <c r="CQ164">
        <v>16409699.211673103</v>
      </c>
      <c r="CR164">
        <f t="shared" si="144"/>
        <v>8204849.605836552</v>
      </c>
      <c r="CS164">
        <f t="shared" si="145"/>
        <v>394079368.6058366</v>
      </c>
      <c r="CU164">
        <v>0.5</v>
      </c>
      <c r="CV164">
        <v>1862291442.2757006</v>
      </c>
      <c r="CW164">
        <v>4208044.186541391</v>
      </c>
      <c r="CX164">
        <v>12240383007.887611</v>
      </c>
      <c r="CY164">
        <v>11843439</v>
      </c>
      <c r="CZ164">
        <v>269288426</v>
      </c>
      <c r="DA164">
        <f t="shared" si="146"/>
        <v>281131865</v>
      </c>
      <c r="DC164">
        <v>13306310.910407212</v>
      </c>
      <c r="DD164">
        <f t="shared" si="147"/>
        <v>6653155.455203606</v>
      </c>
      <c r="DE164">
        <f t="shared" si="148"/>
        <v>287785020.4552036</v>
      </c>
      <c r="DG164">
        <v>0.5</v>
      </c>
      <c r="DH164">
        <v>1299808781.904355</v>
      </c>
      <c r="DI164">
        <v>2763416.634004327</v>
      </c>
      <c r="DJ164">
        <v>10274310422.45355</v>
      </c>
      <c r="DK164">
        <v>7832671</v>
      </c>
      <c r="DL164">
        <v>195211898</v>
      </c>
      <c r="DM164">
        <f t="shared" si="149"/>
        <v>203044569</v>
      </c>
      <c r="DO164">
        <v>10948166.021051466</v>
      </c>
      <c r="DP164">
        <f t="shared" si="150"/>
        <v>5474083.010525733</v>
      </c>
      <c r="DQ164">
        <f t="shared" si="151"/>
        <v>208518652.01052573</v>
      </c>
      <c r="DS164">
        <v>0.5</v>
      </c>
      <c r="DT164">
        <v>905740821.941225</v>
      </c>
      <c r="DU164">
        <v>1804625.2164291083</v>
      </c>
      <c r="DV164">
        <v>8618775609.806866</v>
      </c>
      <c r="DW164">
        <v>5155866</v>
      </c>
      <c r="DX164">
        <v>129281634</v>
      </c>
      <c r="DY164">
        <f t="shared" si="152"/>
        <v>134437500</v>
      </c>
      <c r="EA164">
        <v>9104501.587054906</v>
      </c>
      <c r="EB164">
        <f t="shared" si="153"/>
        <v>4552250.793527453</v>
      </c>
      <c r="EC164">
        <f t="shared" si="154"/>
        <v>138989750.79352745</v>
      </c>
      <c r="EE164">
        <v>0.5</v>
      </c>
      <c r="EF164">
        <v>625339155.5610839</v>
      </c>
      <c r="EG164">
        <v>1162406.840851802</v>
      </c>
      <c r="EH164">
        <v>7127334878.967089</v>
      </c>
      <c r="EI164">
        <v>3351094</v>
      </c>
      <c r="EJ164">
        <v>92655353</v>
      </c>
      <c r="EK164">
        <f t="shared" si="155"/>
        <v>96006447</v>
      </c>
      <c r="EM164">
        <v>7629458.166354525</v>
      </c>
      <c r="EN164">
        <f t="shared" si="156"/>
        <v>3814729.0831772625</v>
      </c>
      <c r="EO164">
        <f t="shared" si="157"/>
        <v>99821176.08317727</v>
      </c>
      <c r="EQ164">
        <v>0.5</v>
      </c>
      <c r="ER164">
        <v>423246083.7607877</v>
      </c>
      <c r="ES164">
        <v>730207.1935094803</v>
      </c>
      <c r="ET164">
        <v>5647732192.3943815</v>
      </c>
      <c r="EU164">
        <v>2084595</v>
      </c>
      <c r="EV164">
        <v>62125054</v>
      </c>
      <c r="EW164">
        <f t="shared" si="158"/>
        <v>64209649</v>
      </c>
      <c r="EY164">
        <v>6426662.132556773</v>
      </c>
      <c r="EZ164">
        <f t="shared" si="159"/>
        <v>3213331.0662783864</v>
      </c>
      <c r="FA164">
        <f t="shared" si="160"/>
        <v>67422980.06627838</v>
      </c>
      <c r="FC164">
        <v>0.5</v>
      </c>
      <c r="FD164">
        <v>275926417.27109843</v>
      </c>
      <c r="FE164">
        <v>439182.8824327359</v>
      </c>
      <c r="FF164">
        <v>3936804577.7317824</v>
      </c>
      <c r="FG164">
        <v>1266962</v>
      </c>
      <c r="FH164">
        <v>31494437</v>
      </c>
      <c r="FI164">
        <f t="shared" si="161"/>
        <v>32761399</v>
      </c>
      <c r="FK164">
        <v>5430073.244288726</v>
      </c>
      <c r="FL164">
        <f t="shared" si="162"/>
        <v>2715036.622144363</v>
      </c>
      <c r="FM164">
        <f t="shared" si="163"/>
        <v>35476435.622144364</v>
      </c>
    </row>
    <row r="165" spans="3:169" ht="12.75">
      <c r="C165">
        <v>0.6</v>
      </c>
      <c r="D165">
        <v>291393385441.933</v>
      </c>
      <c r="E165">
        <v>973739567.862875</v>
      </c>
      <c r="F165">
        <v>511363634983.766</v>
      </c>
      <c r="G165">
        <v>2722000000</v>
      </c>
      <c r="H165">
        <v>22500000000</v>
      </c>
      <c r="I165">
        <f>G165+H165</f>
        <v>25222000000</v>
      </c>
      <c r="K165">
        <v>714285684.6428571</v>
      </c>
      <c r="L165">
        <f t="shared" si="123"/>
        <v>428571410.7857142</v>
      </c>
      <c r="M165">
        <f t="shared" si="124"/>
        <v>25650571410.785713</v>
      </c>
      <c r="O165">
        <v>0.6</v>
      </c>
      <c r="P165">
        <v>57192640066.4571</v>
      </c>
      <c r="Q165">
        <v>182714477.793247</v>
      </c>
      <c r="R165">
        <v>117700623960.357</v>
      </c>
      <c r="S165">
        <v>508712526</v>
      </c>
      <c r="T165">
        <v>4708024958</v>
      </c>
      <c r="U165">
        <f t="shared" si="125"/>
        <v>5216737484</v>
      </c>
      <c r="W165">
        <v>158789648.08655334</v>
      </c>
      <c r="X165">
        <f t="shared" si="126"/>
        <v>95273788.851932</v>
      </c>
      <c r="Y165">
        <f t="shared" si="127"/>
        <v>5312011272.851932</v>
      </c>
      <c r="AA165">
        <v>0.6</v>
      </c>
      <c r="AB165">
        <v>26110488402.892326</v>
      </c>
      <c r="AC165">
        <v>79927660.21306314</v>
      </c>
      <c r="AD165">
        <v>62440780810.03876</v>
      </c>
      <c r="AE165">
        <v>223535346</v>
      </c>
      <c r="AF165">
        <v>2310308890</v>
      </c>
      <c r="AG165">
        <f t="shared" si="128"/>
        <v>2533844236</v>
      </c>
      <c r="AI165">
        <v>81579001.98802291</v>
      </c>
      <c r="AJ165">
        <f t="shared" si="129"/>
        <v>48947401.19281375</v>
      </c>
      <c r="AK165">
        <f t="shared" si="130"/>
        <v>2582791637.192814</v>
      </c>
      <c r="AM165">
        <v>0.6</v>
      </c>
      <c r="AN165">
        <v>14558852888.636045</v>
      </c>
      <c r="AO165">
        <v>42621690.3313192</v>
      </c>
      <c r="AP165">
        <v>40669153077.352905</v>
      </c>
      <c r="AQ165">
        <v>119783611</v>
      </c>
      <c r="AR165">
        <v>1423420358</v>
      </c>
      <c r="AS165">
        <f t="shared" si="131"/>
        <v>1543203969</v>
      </c>
      <c r="AU165">
        <v>51441107.725510456</v>
      </c>
      <c r="AV165">
        <f t="shared" si="132"/>
        <v>30864664.635306273</v>
      </c>
      <c r="AW165">
        <f t="shared" si="133"/>
        <v>1574068633.6353064</v>
      </c>
      <c r="AY165">
        <v>0.6</v>
      </c>
      <c r="AZ165">
        <v>8948838538.567528</v>
      </c>
      <c r="BA165">
        <v>25002667.895421125</v>
      </c>
      <c r="BB165">
        <v>29356395300.531467</v>
      </c>
      <c r="BC165">
        <v>69746861</v>
      </c>
      <c r="BD165">
        <v>968761045</v>
      </c>
      <c r="BE165">
        <f t="shared" si="134"/>
        <v>1038507906</v>
      </c>
      <c r="BG165">
        <v>35946174.46652921</v>
      </c>
      <c r="BH165">
        <f t="shared" si="135"/>
        <v>21567704.679917526</v>
      </c>
      <c r="BI165">
        <f t="shared" si="136"/>
        <v>1060075610.6799176</v>
      </c>
      <c r="BK165">
        <v>0.6</v>
      </c>
      <c r="BL165">
        <v>5814232630.810917</v>
      </c>
      <c r="BM165">
        <v>15468004.070525639</v>
      </c>
      <c r="BN165">
        <v>22519349759.492287</v>
      </c>
      <c r="BO165">
        <v>43376321</v>
      </c>
      <c r="BP165">
        <v>675580493</v>
      </c>
      <c r="BQ165">
        <f t="shared" si="137"/>
        <v>718956814</v>
      </c>
      <c r="BS165">
        <v>26701700.570213564</v>
      </c>
      <c r="BT165">
        <f t="shared" si="138"/>
        <v>16021020.342128137</v>
      </c>
      <c r="BU165">
        <f t="shared" si="139"/>
        <v>734977834.3421282</v>
      </c>
      <c r="BW165">
        <v>0.6</v>
      </c>
      <c r="BX165">
        <v>3907572859.308721</v>
      </c>
      <c r="BY165">
        <v>9873581.568520838</v>
      </c>
      <c r="BZ165">
        <v>17963887231.704277</v>
      </c>
      <c r="CA165">
        <v>27848417</v>
      </c>
      <c r="CB165">
        <v>485024955</v>
      </c>
      <c r="CC165">
        <f t="shared" si="140"/>
        <v>512873372</v>
      </c>
      <c r="CE165">
        <v>20644120.47439863</v>
      </c>
      <c r="CF165">
        <f t="shared" si="141"/>
        <v>12386472.284639178</v>
      </c>
      <c r="CG165">
        <f t="shared" si="142"/>
        <v>525259844.2846392</v>
      </c>
      <c r="CI165">
        <v>0.6</v>
      </c>
      <c r="CJ165">
        <v>2681489759.483802</v>
      </c>
      <c r="CK165">
        <v>6417323.5811567735</v>
      </c>
      <c r="CL165">
        <v>14706345607.38256</v>
      </c>
      <c r="CM165">
        <v>18215879</v>
      </c>
      <c r="CN165">
        <v>367658640</v>
      </c>
      <c r="CO165">
        <f t="shared" si="143"/>
        <v>385874519</v>
      </c>
      <c r="CQ165">
        <v>16409699.211673103</v>
      </c>
      <c r="CR165">
        <f t="shared" si="144"/>
        <v>9845819.527003862</v>
      </c>
      <c r="CS165">
        <f t="shared" si="145"/>
        <v>395720338.5270039</v>
      </c>
      <c r="CU165">
        <v>0.6</v>
      </c>
      <c r="CV165">
        <v>1862291442.2757006</v>
      </c>
      <c r="CW165">
        <v>4208044.186541391</v>
      </c>
      <c r="CX165">
        <v>12240383007.887611</v>
      </c>
      <c r="CY165">
        <v>11843439</v>
      </c>
      <c r="CZ165">
        <v>269288426</v>
      </c>
      <c r="DA165">
        <f t="shared" si="146"/>
        <v>281131865</v>
      </c>
      <c r="DC165">
        <v>13306310.910407212</v>
      </c>
      <c r="DD165">
        <f t="shared" si="147"/>
        <v>7983786.546244327</v>
      </c>
      <c r="DE165">
        <f t="shared" si="148"/>
        <v>289115651.5462443</v>
      </c>
      <c r="DG165">
        <v>0.6</v>
      </c>
      <c r="DH165">
        <v>1299808781.904355</v>
      </c>
      <c r="DI165">
        <v>2763416.634004327</v>
      </c>
      <c r="DJ165">
        <v>10274310422.45355</v>
      </c>
      <c r="DK165">
        <v>7832671</v>
      </c>
      <c r="DL165">
        <v>195211898</v>
      </c>
      <c r="DM165">
        <f t="shared" si="149"/>
        <v>203044569</v>
      </c>
      <c r="DO165">
        <v>10948166.021051466</v>
      </c>
      <c r="DP165">
        <f t="shared" si="150"/>
        <v>6568899.6126308795</v>
      </c>
      <c r="DQ165">
        <f t="shared" si="151"/>
        <v>209613468.61263087</v>
      </c>
      <c r="DS165">
        <v>0.6</v>
      </c>
      <c r="DT165">
        <v>905740821.941225</v>
      </c>
      <c r="DU165">
        <v>1804625.2164291083</v>
      </c>
      <c r="DV165">
        <v>8618775609.806866</v>
      </c>
      <c r="DW165">
        <v>5155866</v>
      </c>
      <c r="DX165">
        <v>129281634</v>
      </c>
      <c r="DY165">
        <f t="shared" si="152"/>
        <v>134437500</v>
      </c>
      <c r="EA165">
        <v>9104501.587054906</v>
      </c>
      <c r="EB165">
        <f t="shared" si="153"/>
        <v>5462700.952232944</v>
      </c>
      <c r="EC165">
        <f t="shared" si="154"/>
        <v>139900200.95223296</v>
      </c>
      <c r="EE165">
        <v>0.6</v>
      </c>
      <c r="EF165">
        <v>625339155.5610839</v>
      </c>
      <c r="EG165">
        <v>1162406.840851802</v>
      </c>
      <c r="EH165">
        <v>7127334878.967089</v>
      </c>
      <c r="EI165">
        <v>3351094</v>
      </c>
      <c r="EJ165">
        <v>92655353</v>
      </c>
      <c r="EK165">
        <f t="shared" si="155"/>
        <v>96006447</v>
      </c>
      <c r="EM165">
        <v>7629458.166354525</v>
      </c>
      <c r="EN165">
        <f t="shared" si="156"/>
        <v>4577674.899812715</v>
      </c>
      <c r="EO165">
        <f t="shared" si="157"/>
        <v>100584121.89981271</v>
      </c>
      <c r="EQ165">
        <v>0.6</v>
      </c>
      <c r="ER165">
        <v>423246083.7607877</v>
      </c>
      <c r="ES165">
        <v>730207.1935094803</v>
      </c>
      <c r="ET165">
        <v>5647732192.3943815</v>
      </c>
      <c r="EU165">
        <v>2084595</v>
      </c>
      <c r="EV165">
        <v>62125054</v>
      </c>
      <c r="EW165">
        <f t="shared" si="158"/>
        <v>64209649</v>
      </c>
      <c r="EY165">
        <v>6426662.132556773</v>
      </c>
      <c r="EZ165">
        <f t="shared" si="159"/>
        <v>3855997.2795340633</v>
      </c>
      <c r="FA165">
        <f t="shared" si="160"/>
        <v>68065646.27953406</v>
      </c>
      <c r="FC165">
        <v>0.6</v>
      </c>
      <c r="FD165">
        <v>275926417.27109843</v>
      </c>
      <c r="FE165">
        <v>439182.8824327359</v>
      </c>
      <c r="FF165">
        <v>3936804577.7317824</v>
      </c>
      <c r="FG165">
        <v>1266962</v>
      </c>
      <c r="FH165">
        <v>31494437</v>
      </c>
      <c r="FI165">
        <f t="shared" si="161"/>
        <v>32761399</v>
      </c>
      <c r="FK165">
        <v>5430073.244288726</v>
      </c>
      <c r="FL165">
        <f t="shared" si="162"/>
        <v>3258043.9465732356</v>
      </c>
      <c r="FM165">
        <f t="shared" si="163"/>
        <v>36019442.946573235</v>
      </c>
    </row>
    <row r="166" spans="3:169" ht="12.75">
      <c r="C166">
        <v>0.7</v>
      </c>
      <c r="D166">
        <v>291393385441.933</v>
      </c>
      <c r="E166">
        <v>973739567.862875</v>
      </c>
      <c r="F166">
        <v>511363634983.766</v>
      </c>
      <c r="G166">
        <v>2722000000</v>
      </c>
      <c r="H166">
        <v>22500000000</v>
      </c>
      <c r="I166">
        <f aca="true" t="shared" si="164" ref="I166:I183">G166+H166</f>
        <v>25222000000</v>
      </c>
      <c r="K166">
        <v>714285684.6428571</v>
      </c>
      <c r="L166">
        <f t="shared" si="123"/>
        <v>499999979.24999994</v>
      </c>
      <c r="M166">
        <f t="shared" si="124"/>
        <v>25721999979.25</v>
      </c>
      <c r="O166">
        <v>0.7</v>
      </c>
      <c r="P166">
        <v>57192640066.4571</v>
      </c>
      <c r="Q166">
        <v>182714477.793247</v>
      </c>
      <c r="R166">
        <v>117700623960.357</v>
      </c>
      <c r="S166">
        <v>508712526</v>
      </c>
      <c r="T166">
        <v>4708024958</v>
      </c>
      <c r="U166">
        <f t="shared" si="125"/>
        <v>5216737484</v>
      </c>
      <c r="W166">
        <v>158789648.08655334</v>
      </c>
      <c r="X166">
        <f t="shared" si="126"/>
        <v>111152753.66058733</v>
      </c>
      <c r="Y166">
        <f t="shared" si="127"/>
        <v>5327890237.660587</v>
      </c>
      <c r="AA166">
        <v>0.7</v>
      </c>
      <c r="AB166">
        <v>26110488402.892326</v>
      </c>
      <c r="AC166">
        <v>79927660.21306314</v>
      </c>
      <c r="AD166">
        <v>62440780810.03876</v>
      </c>
      <c r="AE166">
        <v>223535346</v>
      </c>
      <c r="AF166">
        <v>2310308890</v>
      </c>
      <c r="AG166">
        <f t="shared" si="128"/>
        <v>2533844236</v>
      </c>
      <c r="AI166">
        <v>81579001.98802291</v>
      </c>
      <c r="AJ166">
        <f t="shared" si="129"/>
        <v>57105301.39161603</v>
      </c>
      <c r="AK166">
        <f t="shared" si="130"/>
        <v>2590949537.391616</v>
      </c>
      <c r="AM166">
        <v>0.7</v>
      </c>
      <c r="AN166">
        <v>14558852888.636045</v>
      </c>
      <c r="AO166">
        <v>42621690.3313192</v>
      </c>
      <c r="AP166">
        <v>40669153077.352905</v>
      </c>
      <c r="AQ166">
        <v>119783611</v>
      </c>
      <c r="AR166">
        <v>1423420358</v>
      </c>
      <c r="AS166">
        <f t="shared" si="131"/>
        <v>1543203969</v>
      </c>
      <c r="AU166">
        <v>51441107.725510456</v>
      </c>
      <c r="AV166">
        <f t="shared" si="132"/>
        <v>36008775.407857314</v>
      </c>
      <c r="AW166">
        <f t="shared" si="133"/>
        <v>1579212744.4078574</v>
      </c>
      <c r="AY166">
        <v>0.7</v>
      </c>
      <c r="AZ166">
        <v>8948838538.567528</v>
      </c>
      <c r="BA166">
        <v>25002667.895421125</v>
      </c>
      <c r="BB166">
        <v>29356395300.531467</v>
      </c>
      <c r="BC166">
        <v>69746861</v>
      </c>
      <c r="BD166">
        <v>968761045</v>
      </c>
      <c r="BE166">
        <f t="shared" si="134"/>
        <v>1038507906</v>
      </c>
      <c r="BG166">
        <v>35946174.46652921</v>
      </c>
      <c r="BH166">
        <f t="shared" si="135"/>
        <v>25162322.12657045</v>
      </c>
      <c r="BI166">
        <f t="shared" si="136"/>
        <v>1063670228.1265705</v>
      </c>
      <c r="BK166">
        <v>0.7</v>
      </c>
      <c r="BL166">
        <v>5814232630.810917</v>
      </c>
      <c r="BM166">
        <v>15468004.070525639</v>
      </c>
      <c r="BN166">
        <v>22519349759.492287</v>
      </c>
      <c r="BO166">
        <v>43376321</v>
      </c>
      <c r="BP166">
        <v>675580493</v>
      </c>
      <c r="BQ166">
        <f t="shared" si="137"/>
        <v>718956814</v>
      </c>
      <c r="BS166">
        <v>26701700.570213564</v>
      </c>
      <c r="BT166">
        <f t="shared" si="138"/>
        <v>18691190.399149492</v>
      </c>
      <c r="BU166">
        <f t="shared" si="139"/>
        <v>737648004.3991495</v>
      </c>
      <c r="BW166">
        <v>0.7</v>
      </c>
      <c r="BX166">
        <v>3907572859.308721</v>
      </c>
      <c r="BY166">
        <v>9873581.568520838</v>
      </c>
      <c r="BZ166">
        <v>17963887231.704277</v>
      </c>
      <c r="CA166">
        <v>27848417</v>
      </c>
      <c r="CB166">
        <v>485024955</v>
      </c>
      <c r="CC166">
        <f t="shared" si="140"/>
        <v>512873372</v>
      </c>
      <c r="CE166">
        <v>20644120.47439863</v>
      </c>
      <c r="CF166">
        <f t="shared" si="141"/>
        <v>14450884.332079042</v>
      </c>
      <c r="CG166">
        <f t="shared" si="142"/>
        <v>527324256.33207905</v>
      </c>
      <c r="CI166">
        <v>0.7</v>
      </c>
      <c r="CJ166">
        <v>2681489759.483802</v>
      </c>
      <c r="CK166">
        <v>6417323.5811567735</v>
      </c>
      <c r="CL166">
        <v>14706345607.38256</v>
      </c>
      <c r="CM166">
        <v>18215879</v>
      </c>
      <c r="CN166">
        <v>367658640</v>
      </c>
      <c r="CO166">
        <f t="shared" si="143"/>
        <v>385874519</v>
      </c>
      <c r="CQ166">
        <v>16409699.211673103</v>
      </c>
      <c r="CR166">
        <f t="shared" si="144"/>
        <v>11486789.448171172</v>
      </c>
      <c r="CS166">
        <f t="shared" si="145"/>
        <v>397361308.4481712</v>
      </c>
      <c r="CU166">
        <v>0.7</v>
      </c>
      <c r="CV166">
        <v>1862291442.2757006</v>
      </c>
      <c r="CW166">
        <v>4208044.186541391</v>
      </c>
      <c r="CX166">
        <v>12240383007.887611</v>
      </c>
      <c r="CY166">
        <v>11843439</v>
      </c>
      <c r="CZ166">
        <v>269288426</v>
      </c>
      <c r="DA166">
        <f t="shared" si="146"/>
        <v>281131865</v>
      </c>
      <c r="DC166">
        <v>13306310.910407212</v>
      </c>
      <c r="DD166">
        <f t="shared" si="147"/>
        <v>9314417.637285048</v>
      </c>
      <c r="DE166">
        <f t="shared" si="148"/>
        <v>290446282.63728505</v>
      </c>
      <c r="DG166">
        <v>0.7</v>
      </c>
      <c r="DH166">
        <v>1299808781.904355</v>
      </c>
      <c r="DI166">
        <v>2763416.634004327</v>
      </c>
      <c r="DJ166">
        <v>10274310422.45355</v>
      </c>
      <c r="DK166">
        <v>7832671</v>
      </c>
      <c r="DL166">
        <v>195211898</v>
      </c>
      <c r="DM166">
        <f t="shared" si="149"/>
        <v>203044569</v>
      </c>
      <c r="DO166">
        <v>10948166.021051466</v>
      </c>
      <c r="DP166">
        <f t="shared" si="150"/>
        <v>7663716.214736026</v>
      </c>
      <c r="DQ166">
        <f t="shared" si="151"/>
        <v>210708285.214736</v>
      </c>
      <c r="DS166">
        <v>0.7</v>
      </c>
      <c r="DT166">
        <v>905740821.941225</v>
      </c>
      <c r="DU166">
        <v>1804625.2164291083</v>
      </c>
      <c r="DV166">
        <v>8618775609.806866</v>
      </c>
      <c r="DW166">
        <v>5155866</v>
      </c>
      <c r="DX166">
        <v>129281634</v>
      </c>
      <c r="DY166">
        <f t="shared" si="152"/>
        <v>134437500</v>
      </c>
      <c r="EA166">
        <v>9104501.587054906</v>
      </c>
      <c r="EB166">
        <f t="shared" si="153"/>
        <v>6373151.1109384345</v>
      </c>
      <c r="EC166">
        <f t="shared" si="154"/>
        <v>140810651.11093843</v>
      </c>
      <c r="EE166">
        <v>0.7</v>
      </c>
      <c r="EF166">
        <v>625339155.5610839</v>
      </c>
      <c r="EG166">
        <v>1162406.840851802</v>
      </c>
      <c r="EH166">
        <v>7127334878.967089</v>
      </c>
      <c r="EI166">
        <v>3351094</v>
      </c>
      <c r="EJ166">
        <v>92655353</v>
      </c>
      <c r="EK166">
        <f t="shared" si="155"/>
        <v>96006447</v>
      </c>
      <c r="EM166">
        <v>7629458.166354525</v>
      </c>
      <c r="EN166">
        <f t="shared" si="156"/>
        <v>5340620.716448167</v>
      </c>
      <c r="EO166">
        <f t="shared" si="157"/>
        <v>101347067.71644817</v>
      </c>
      <c r="EQ166">
        <v>0.7</v>
      </c>
      <c r="ER166">
        <v>423246083.7607877</v>
      </c>
      <c r="ES166">
        <v>730207.1935094803</v>
      </c>
      <c r="ET166">
        <v>5647732192.3943815</v>
      </c>
      <c r="EU166">
        <v>2084595</v>
      </c>
      <c r="EV166">
        <v>62125054</v>
      </c>
      <c r="EW166">
        <f t="shared" si="158"/>
        <v>64209649</v>
      </c>
      <c r="EY166">
        <v>6426662.132556773</v>
      </c>
      <c r="EZ166">
        <f t="shared" si="159"/>
        <v>4498663.492789741</v>
      </c>
      <c r="FA166">
        <f t="shared" si="160"/>
        <v>68708312.49278975</v>
      </c>
      <c r="FC166">
        <v>0.7</v>
      </c>
      <c r="FD166">
        <v>275926417.27109843</v>
      </c>
      <c r="FE166">
        <v>439182.8824327359</v>
      </c>
      <c r="FF166">
        <v>3936804577.7317824</v>
      </c>
      <c r="FG166">
        <v>1266962</v>
      </c>
      <c r="FH166">
        <v>31494437</v>
      </c>
      <c r="FI166">
        <f t="shared" si="161"/>
        <v>32761399</v>
      </c>
      <c r="FK166">
        <v>5430073.244288726</v>
      </c>
      <c r="FL166">
        <f t="shared" si="162"/>
        <v>3801051.2710021078</v>
      </c>
      <c r="FM166">
        <f t="shared" si="163"/>
        <v>36562450.27100211</v>
      </c>
    </row>
    <row r="167" spans="3:169" ht="12.75">
      <c r="C167">
        <v>0.8</v>
      </c>
      <c r="D167">
        <v>291393385441.933</v>
      </c>
      <c r="E167">
        <v>973739567.862875</v>
      </c>
      <c r="F167">
        <v>511363634983.766</v>
      </c>
      <c r="G167">
        <v>2722000000</v>
      </c>
      <c r="H167">
        <v>22500000000</v>
      </c>
      <c r="I167">
        <f t="shared" si="164"/>
        <v>25222000000</v>
      </c>
      <c r="K167">
        <v>714285684.6428571</v>
      </c>
      <c r="L167">
        <f t="shared" si="123"/>
        <v>571428547.7142857</v>
      </c>
      <c r="M167">
        <f t="shared" si="124"/>
        <v>25793428547.714287</v>
      </c>
      <c r="O167">
        <v>0.8</v>
      </c>
      <c r="P167">
        <v>57192640066.4571</v>
      </c>
      <c r="Q167">
        <v>182714477.793247</v>
      </c>
      <c r="R167">
        <v>117700623960.357</v>
      </c>
      <c r="S167">
        <v>508712526</v>
      </c>
      <c r="T167">
        <v>4708024958</v>
      </c>
      <c r="U167">
        <f t="shared" si="125"/>
        <v>5216737484</v>
      </c>
      <c r="W167">
        <v>158789648.08655334</v>
      </c>
      <c r="X167">
        <f t="shared" si="126"/>
        <v>127031718.46924268</v>
      </c>
      <c r="Y167">
        <f t="shared" si="127"/>
        <v>5343769202.469243</v>
      </c>
      <c r="AA167">
        <v>0.8</v>
      </c>
      <c r="AB167">
        <v>26110488402.892326</v>
      </c>
      <c r="AC167">
        <v>79927660.21306314</v>
      </c>
      <c r="AD167">
        <v>62440780810.03876</v>
      </c>
      <c r="AE167">
        <v>223535346</v>
      </c>
      <c r="AF167">
        <v>2310308890</v>
      </c>
      <c r="AG167">
        <f t="shared" si="128"/>
        <v>2533844236</v>
      </c>
      <c r="AI167">
        <v>81579001.98802291</v>
      </c>
      <c r="AJ167">
        <f t="shared" si="129"/>
        <v>65263201.59041833</v>
      </c>
      <c r="AK167">
        <f t="shared" si="130"/>
        <v>2599107437.5904183</v>
      </c>
      <c r="AM167">
        <v>0.8</v>
      </c>
      <c r="AN167">
        <v>14558852888.636045</v>
      </c>
      <c r="AO167">
        <v>42621690.3313192</v>
      </c>
      <c r="AP167">
        <v>40669153077.352905</v>
      </c>
      <c r="AQ167">
        <v>119783611</v>
      </c>
      <c r="AR167">
        <v>1423420358</v>
      </c>
      <c r="AS167">
        <f t="shared" si="131"/>
        <v>1543203969</v>
      </c>
      <c r="AU167">
        <v>51441107.725510456</v>
      </c>
      <c r="AV167">
        <f t="shared" si="132"/>
        <v>41152886.180408366</v>
      </c>
      <c r="AW167">
        <f t="shared" si="133"/>
        <v>1584356855.1804085</v>
      </c>
      <c r="AY167">
        <v>0.8</v>
      </c>
      <c r="AZ167">
        <v>8948838538.567528</v>
      </c>
      <c r="BA167">
        <v>25002667.895421125</v>
      </c>
      <c r="BB167">
        <v>29356395300.531467</v>
      </c>
      <c r="BC167">
        <v>69746861</v>
      </c>
      <c r="BD167">
        <v>968761045</v>
      </c>
      <c r="BE167">
        <f t="shared" si="134"/>
        <v>1038507906</v>
      </c>
      <c r="BG167">
        <v>35946174.46652921</v>
      </c>
      <c r="BH167">
        <f t="shared" si="135"/>
        <v>28756939.57322337</v>
      </c>
      <c r="BI167">
        <f t="shared" si="136"/>
        <v>1067264845.5732234</v>
      </c>
      <c r="BK167">
        <v>0.8</v>
      </c>
      <c r="BL167">
        <v>5814232630.810917</v>
      </c>
      <c r="BM167">
        <v>15468004.070525639</v>
      </c>
      <c r="BN167">
        <v>22519349759.492287</v>
      </c>
      <c r="BO167">
        <v>43376321</v>
      </c>
      <c r="BP167">
        <v>675580493</v>
      </c>
      <c r="BQ167">
        <f t="shared" si="137"/>
        <v>718956814</v>
      </c>
      <c r="BS167">
        <v>26701700.570213564</v>
      </c>
      <c r="BT167">
        <f t="shared" si="138"/>
        <v>21361360.456170853</v>
      </c>
      <c r="BU167">
        <f t="shared" si="139"/>
        <v>740318174.4561708</v>
      </c>
      <c r="BW167">
        <v>0.8</v>
      </c>
      <c r="BX167">
        <v>3907572859.308721</v>
      </c>
      <c r="BY167">
        <v>9873581.568520838</v>
      </c>
      <c r="BZ167">
        <v>17963887231.704277</v>
      </c>
      <c r="CA167">
        <v>27848417</v>
      </c>
      <c r="CB167">
        <v>485024955</v>
      </c>
      <c r="CC167">
        <f t="shared" si="140"/>
        <v>512873372</v>
      </c>
      <c r="CE167">
        <v>20644120.47439863</v>
      </c>
      <c r="CF167">
        <f t="shared" si="141"/>
        <v>16515296.379518906</v>
      </c>
      <c r="CG167">
        <f t="shared" si="142"/>
        <v>529388668.3795189</v>
      </c>
      <c r="CI167">
        <v>0.8</v>
      </c>
      <c r="CJ167">
        <v>2681489759.483802</v>
      </c>
      <c r="CK167">
        <v>6417323.5811567735</v>
      </c>
      <c r="CL167">
        <v>14706345607.38256</v>
      </c>
      <c r="CM167">
        <v>18215879</v>
      </c>
      <c r="CN167">
        <v>367658640</v>
      </c>
      <c r="CO167">
        <f t="shared" si="143"/>
        <v>385874519</v>
      </c>
      <c r="CQ167">
        <v>16409699.211673103</v>
      </c>
      <c r="CR167">
        <f t="shared" si="144"/>
        <v>13127759.369338483</v>
      </c>
      <c r="CS167">
        <f t="shared" si="145"/>
        <v>399002278.3693385</v>
      </c>
      <c r="CU167">
        <v>0.8</v>
      </c>
      <c r="CV167">
        <v>1862291442.2757006</v>
      </c>
      <c r="CW167">
        <v>4208044.186541391</v>
      </c>
      <c r="CX167">
        <v>12240383007.887611</v>
      </c>
      <c r="CY167">
        <v>11843439</v>
      </c>
      <c r="CZ167">
        <v>269288426</v>
      </c>
      <c r="DA167">
        <f t="shared" si="146"/>
        <v>281131865</v>
      </c>
      <c r="DC167">
        <v>13306310.910407212</v>
      </c>
      <c r="DD167">
        <f t="shared" si="147"/>
        <v>10645048.72832577</v>
      </c>
      <c r="DE167">
        <f t="shared" si="148"/>
        <v>291776913.7283258</v>
      </c>
      <c r="DG167">
        <v>0.8</v>
      </c>
      <c r="DH167">
        <v>1299808781.904355</v>
      </c>
      <c r="DI167">
        <v>2763416.634004327</v>
      </c>
      <c r="DJ167">
        <v>10274310422.45355</v>
      </c>
      <c r="DK167">
        <v>7832671</v>
      </c>
      <c r="DL167">
        <v>195211898</v>
      </c>
      <c r="DM167">
        <f t="shared" si="149"/>
        <v>203044569</v>
      </c>
      <c r="DO167">
        <v>10948166.021051466</v>
      </c>
      <c r="DP167">
        <f t="shared" si="150"/>
        <v>8758532.816841174</v>
      </c>
      <c r="DQ167">
        <f t="shared" si="151"/>
        <v>211803101.81684119</v>
      </c>
      <c r="DS167">
        <v>0.8</v>
      </c>
      <c r="DT167">
        <v>905740821.941225</v>
      </c>
      <c r="DU167">
        <v>1804625.2164291083</v>
      </c>
      <c r="DV167">
        <v>8618775609.806866</v>
      </c>
      <c r="DW167">
        <v>5155866</v>
      </c>
      <c r="DX167">
        <v>129281634</v>
      </c>
      <c r="DY167">
        <f t="shared" si="152"/>
        <v>134437500</v>
      </c>
      <c r="EA167">
        <v>9104501.587054906</v>
      </c>
      <c r="EB167">
        <f t="shared" si="153"/>
        <v>7283601.269643925</v>
      </c>
      <c r="EC167">
        <f t="shared" si="154"/>
        <v>141721101.26964393</v>
      </c>
      <c r="EE167">
        <v>0.8</v>
      </c>
      <c r="EF167">
        <v>625339155.5610839</v>
      </c>
      <c r="EG167">
        <v>1162406.840851802</v>
      </c>
      <c r="EH167">
        <v>7127334878.967089</v>
      </c>
      <c r="EI167">
        <v>3351094</v>
      </c>
      <c r="EJ167">
        <v>92655353</v>
      </c>
      <c r="EK167">
        <f t="shared" si="155"/>
        <v>96006447</v>
      </c>
      <c r="EM167">
        <v>7629458.166354525</v>
      </c>
      <c r="EN167">
        <f t="shared" si="156"/>
        <v>6103566.5330836205</v>
      </c>
      <c r="EO167">
        <f t="shared" si="157"/>
        <v>102110013.53308362</v>
      </c>
      <c r="EQ167">
        <v>0.8</v>
      </c>
      <c r="ER167">
        <v>423246083.7607877</v>
      </c>
      <c r="ES167">
        <v>730207.1935094803</v>
      </c>
      <c r="ET167">
        <v>5647732192.3943815</v>
      </c>
      <c r="EU167">
        <v>2084595</v>
      </c>
      <c r="EV167">
        <v>62125054</v>
      </c>
      <c r="EW167">
        <f t="shared" si="158"/>
        <v>64209649</v>
      </c>
      <c r="EY167">
        <v>6426662.132556773</v>
      </c>
      <c r="EZ167">
        <f t="shared" si="159"/>
        <v>5141329.706045419</v>
      </c>
      <c r="FA167">
        <f t="shared" si="160"/>
        <v>69350978.70604542</v>
      </c>
      <c r="FC167">
        <v>0.8</v>
      </c>
      <c r="FD167">
        <v>275926417.27109843</v>
      </c>
      <c r="FE167">
        <v>439182.8824327359</v>
      </c>
      <c r="FF167">
        <v>3936804577.7317824</v>
      </c>
      <c r="FG167">
        <v>1266962</v>
      </c>
      <c r="FH167">
        <v>31494437</v>
      </c>
      <c r="FI167">
        <f t="shared" si="161"/>
        <v>32761399</v>
      </c>
      <c r="FK167">
        <v>5430073.244288726</v>
      </c>
      <c r="FL167">
        <f t="shared" si="162"/>
        <v>4344058.59543098</v>
      </c>
      <c r="FM167">
        <f t="shared" si="163"/>
        <v>37105457.59543098</v>
      </c>
    </row>
    <row r="168" spans="3:169" ht="12.75">
      <c r="C168">
        <v>0.9</v>
      </c>
      <c r="D168">
        <v>291393385441.933</v>
      </c>
      <c r="E168">
        <v>973739567.862875</v>
      </c>
      <c r="F168">
        <v>511363634983.766</v>
      </c>
      <c r="G168">
        <v>2722000000</v>
      </c>
      <c r="H168">
        <v>22500000000</v>
      </c>
      <c r="I168">
        <f t="shared" si="164"/>
        <v>25222000000</v>
      </c>
      <c r="K168">
        <v>714285684.6428571</v>
      </c>
      <c r="L168">
        <f t="shared" si="123"/>
        <v>642857116.1785713</v>
      </c>
      <c r="M168">
        <f t="shared" si="124"/>
        <v>25864857116.17857</v>
      </c>
      <c r="O168">
        <v>0.9</v>
      </c>
      <c r="P168">
        <v>57192640066.4571</v>
      </c>
      <c r="Q168">
        <v>182714477.793247</v>
      </c>
      <c r="R168">
        <v>117700623960.357</v>
      </c>
      <c r="S168">
        <v>508712526</v>
      </c>
      <c r="T168">
        <v>4708024958</v>
      </c>
      <c r="U168">
        <f t="shared" si="125"/>
        <v>5216737484</v>
      </c>
      <c r="W168">
        <v>158789648.08655334</v>
      </c>
      <c r="X168">
        <f t="shared" si="126"/>
        <v>142910683.277898</v>
      </c>
      <c r="Y168">
        <f t="shared" si="127"/>
        <v>5359648167.277898</v>
      </c>
      <c r="AA168">
        <v>0.9</v>
      </c>
      <c r="AB168">
        <v>26110488402.892326</v>
      </c>
      <c r="AC168">
        <v>79927660.21306314</v>
      </c>
      <c r="AD168">
        <v>62440780810.03876</v>
      </c>
      <c r="AE168">
        <v>223535346</v>
      </c>
      <c r="AF168">
        <v>2310308890</v>
      </c>
      <c r="AG168">
        <f t="shared" si="128"/>
        <v>2533844236</v>
      </c>
      <c r="AI168">
        <v>81579001.98802291</v>
      </c>
      <c r="AJ168">
        <f t="shared" si="129"/>
        <v>73421101.78922062</v>
      </c>
      <c r="AK168">
        <f t="shared" si="130"/>
        <v>2607265337.789221</v>
      </c>
      <c r="AM168">
        <v>0.9</v>
      </c>
      <c r="AN168">
        <v>14558852888.636045</v>
      </c>
      <c r="AO168">
        <v>42621690.3313192</v>
      </c>
      <c r="AP168">
        <v>40669153077.352905</v>
      </c>
      <c r="AQ168">
        <v>119783611</v>
      </c>
      <c r="AR168">
        <v>1423420358</v>
      </c>
      <c r="AS168">
        <f t="shared" si="131"/>
        <v>1543203969</v>
      </c>
      <c r="AU168">
        <v>51441107.725510456</v>
      </c>
      <c r="AV168">
        <f t="shared" si="132"/>
        <v>46296996.95295941</v>
      </c>
      <c r="AW168">
        <f t="shared" si="133"/>
        <v>1589500965.9529593</v>
      </c>
      <c r="AY168">
        <v>0.9</v>
      </c>
      <c r="AZ168">
        <v>8948838538.567528</v>
      </c>
      <c r="BA168">
        <v>25002667.895421125</v>
      </c>
      <c r="BB168">
        <v>29356395300.531467</v>
      </c>
      <c r="BC168">
        <v>69746861</v>
      </c>
      <c r="BD168">
        <v>968761045</v>
      </c>
      <c r="BE168">
        <f t="shared" si="134"/>
        <v>1038507906</v>
      </c>
      <c r="BG168">
        <v>35946174.46652921</v>
      </c>
      <c r="BH168">
        <f t="shared" si="135"/>
        <v>32351557.019876294</v>
      </c>
      <c r="BI168">
        <f t="shared" si="136"/>
        <v>1070859463.0198762</v>
      </c>
      <c r="BK168">
        <v>0.9</v>
      </c>
      <c r="BL168">
        <v>5814232630.810917</v>
      </c>
      <c r="BM168">
        <v>15468004.070525639</v>
      </c>
      <c r="BN168">
        <v>22519349759.492287</v>
      </c>
      <c r="BO168">
        <v>43376321</v>
      </c>
      <c r="BP168">
        <v>675580493</v>
      </c>
      <c r="BQ168">
        <f t="shared" si="137"/>
        <v>718956814</v>
      </c>
      <c r="BS168">
        <v>26701700.570213564</v>
      </c>
      <c r="BT168">
        <f t="shared" si="138"/>
        <v>24031530.513192207</v>
      </c>
      <c r="BU168">
        <f t="shared" si="139"/>
        <v>742988344.5131922</v>
      </c>
      <c r="BW168">
        <v>0.9</v>
      </c>
      <c r="BX168">
        <v>3907572859.308721</v>
      </c>
      <c r="BY168">
        <v>9873581.568520838</v>
      </c>
      <c r="BZ168">
        <v>17963887231.704277</v>
      </c>
      <c r="CA168">
        <v>27848417</v>
      </c>
      <c r="CB168">
        <v>485024955</v>
      </c>
      <c r="CC168">
        <f t="shared" si="140"/>
        <v>512873372</v>
      </c>
      <c r="CE168">
        <v>20644120.47439863</v>
      </c>
      <c r="CF168">
        <f t="shared" si="141"/>
        <v>18579708.42695877</v>
      </c>
      <c r="CG168">
        <f t="shared" si="142"/>
        <v>531453080.4269588</v>
      </c>
      <c r="CI168">
        <v>0.9</v>
      </c>
      <c r="CJ168">
        <v>2681489759.483802</v>
      </c>
      <c r="CK168">
        <v>6417323.5811567735</v>
      </c>
      <c r="CL168">
        <v>14706345607.38256</v>
      </c>
      <c r="CM168">
        <v>18215879</v>
      </c>
      <c r="CN168">
        <v>367658640</v>
      </c>
      <c r="CO168">
        <f t="shared" si="143"/>
        <v>385874519</v>
      </c>
      <c r="CQ168">
        <v>16409699.211673103</v>
      </c>
      <c r="CR168">
        <f t="shared" si="144"/>
        <v>14768729.290505793</v>
      </c>
      <c r="CS168">
        <f t="shared" si="145"/>
        <v>400643248.29050577</v>
      </c>
      <c r="CU168">
        <v>0.9</v>
      </c>
      <c r="CV168">
        <v>1862291442.2757006</v>
      </c>
      <c r="CW168">
        <v>4208044.186541391</v>
      </c>
      <c r="CX168">
        <v>12240383007.887611</v>
      </c>
      <c r="CY168">
        <v>11843439</v>
      </c>
      <c r="CZ168">
        <v>269288426</v>
      </c>
      <c r="DA168">
        <f t="shared" si="146"/>
        <v>281131865</v>
      </c>
      <c r="DC168">
        <v>13306310.910407212</v>
      </c>
      <c r="DD168">
        <f t="shared" si="147"/>
        <v>11975679.81936649</v>
      </c>
      <c r="DE168">
        <f t="shared" si="148"/>
        <v>293107544.8193665</v>
      </c>
      <c r="DG168">
        <v>0.9</v>
      </c>
      <c r="DH168">
        <v>1299808781.904355</v>
      </c>
      <c r="DI168">
        <v>2763416.634004327</v>
      </c>
      <c r="DJ168">
        <v>10274310422.45355</v>
      </c>
      <c r="DK168">
        <v>7832671</v>
      </c>
      <c r="DL168">
        <v>195211898</v>
      </c>
      <c r="DM168">
        <f t="shared" si="149"/>
        <v>203044569</v>
      </c>
      <c r="DO168">
        <v>10948166.021051466</v>
      </c>
      <c r="DP168">
        <f t="shared" si="150"/>
        <v>9853349.41894632</v>
      </c>
      <c r="DQ168">
        <f t="shared" si="151"/>
        <v>212897918.41894633</v>
      </c>
      <c r="DS168">
        <v>0.9</v>
      </c>
      <c r="DT168">
        <v>905740821.941225</v>
      </c>
      <c r="DU168">
        <v>1804625.2164291083</v>
      </c>
      <c r="DV168">
        <v>8618775609.806866</v>
      </c>
      <c r="DW168">
        <v>5155866</v>
      </c>
      <c r="DX168">
        <v>129281634</v>
      </c>
      <c r="DY168">
        <f t="shared" si="152"/>
        <v>134437500</v>
      </c>
      <c r="EA168">
        <v>9104501.587054906</v>
      </c>
      <c r="EB168">
        <f t="shared" si="153"/>
        <v>8194051.428349416</v>
      </c>
      <c r="EC168">
        <f t="shared" si="154"/>
        <v>142631551.4283494</v>
      </c>
      <c r="EE168">
        <v>0.9</v>
      </c>
      <c r="EF168">
        <v>625339155.5610839</v>
      </c>
      <c r="EG168">
        <v>1162406.840851802</v>
      </c>
      <c r="EH168">
        <v>7127334878.967089</v>
      </c>
      <c r="EI168">
        <v>3351094</v>
      </c>
      <c r="EJ168">
        <v>92655353</v>
      </c>
      <c r="EK168">
        <f t="shared" si="155"/>
        <v>96006447</v>
      </c>
      <c r="EM168">
        <v>7629458.166354525</v>
      </c>
      <c r="EN168">
        <f t="shared" si="156"/>
        <v>6866512.349719073</v>
      </c>
      <c r="EO168">
        <f t="shared" si="157"/>
        <v>102872959.34971908</v>
      </c>
      <c r="EQ168">
        <v>0.9</v>
      </c>
      <c r="ER168">
        <v>423246083.7607877</v>
      </c>
      <c r="ES168">
        <v>730207.1935094803</v>
      </c>
      <c r="ET168">
        <v>5647732192.3943815</v>
      </c>
      <c r="EU168">
        <v>2084595</v>
      </c>
      <c r="EV168">
        <v>62125054</v>
      </c>
      <c r="EW168">
        <f t="shared" si="158"/>
        <v>64209649</v>
      </c>
      <c r="EY168">
        <v>6426662.132556773</v>
      </c>
      <c r="EZ168">
        <f t="shared" si="159"/>
        <v>5783995.919301095</v>
      </c>
      <c r="FA168">
        <f t="shared" si="160"/>
        <v>69993644.9193011</v>
      </c>
      <c r="FC168">
        <v>0.9</v>
      </c>
      <c r="FD168">
        <v>275926417.27109843</v>
      </c>
      <c r="FE168">
        <v>439182.8824327359</v>
      </c>
      <c r="FF168">
        <v>3936804577.7317824</v>
      </c>
      <c r="FG168">
        <v>1266962</v>
      </c>
      <c r="FH168">
        <v>31494437</v>
      </c>
      <c r="FI168">
        <f t="shared" si="161"/>
        <v>32761399</v>
      </c>
      <c r="FK168">
        <v>5430073.244288726</v>
      </c>
      <c r="FL168">
        <f t="shared" si="162"/>
        <v>4887065.919859854</v>
      </c>
      <c r="FM168">
        <f t="shared" si="163"/>
        <v>37648464.91985986</v>
      </c>
    </row>
    <row r="169" spans="3:169" ht="12.75">
      <c r="C169">
        <v>1</v>
      </c>
      <c r="D169">
        <v>291393385441.933</v>
      </c>
      <c r="E169">
        <v>973739567.862875</v>
      </c>
      <c r="F169">
        <v>511363634983.766</v>
      </c>
      <c r="G169">
        <v>2722000000</v>
      </c>
      <c r="H169">
        <v>22500000000</v>
      </c>
      <c r="I169">
        <f t="shared" si="164"/>
        <v>25222000000</v>
      </c>
      <c r="K169">
        <v>714285684.6428571</v>
      </c>
      <c r="L169">
        <f t="shared" si="123"/>
        <v>714285684.6428571</v>
      </c>
      <c r="M169">
        <f t="shared" si="124"/>
        <v>25936285684.642857</v>
      </c>
      <c r="O169">
        <v>1</v>
      </c>
      <c r="P169">
        <v>57192640066.4571</v>
      </c>
      <c r="Q169">
        <v>182714477.793247</v>
      </c>
      <c r="R169">
        <v>117700623960.357</v>
      </c>
      <c r="S169">
        <v>508712526</v>
      </c>
      <c r="T169">
        <v>4708024958</v>
      </c>
      <c r="U169">
        <f t="shared" si="125"/>
        <v>5216737484</v>
      </c>
      <c r="W169">
        <v>158789648.08655334</v>
      </c>
      <c r="X169">
        <f t="shared" si="126"/>
        <v>158789648.08655334</v>
      </c>
      <c r="Y169">
        <f t="shared" si="127"/>
        <v>5375527132.086554</v>
      </c>
      <c r="AA169">
        <v>1</v>
      </c>
      <c r="AB169">
        <v>26110488402.892326</v>
      </c>
      <c r="AC169">
        <v>79927660.21306314</v>
      </c>
      <c r="AD169">
        <v>62440780810.03876</v>
      </c>
      <c r="AE169">
        <v>223535346</v>
      </c>
      <c r="AF169">
        <v>2310308890</v>
      </c>
      <c r="AG169">
        <f t="shared" si="128"/>
        <v>2533844236</v>
      </c>
      <c r="AI169">
        <v>81579001.98802291</v>
      </c>
      <c r="AJ169">
        <f t="shared" si="129"/>
        <v>81579001.98802291</v>
      </c>
      <c r="AK169">
        <f t="shared" si="130"/>
        <v>2615423237.988023</v>
      </c>
      <c r="AM169">
        <v>1</v>
      </c>
      <c r="AN169">
        <v>14558852888.636045</v>
      </c>
      <c r="AO169">
        <v>42621690.3313192</v>
      </c>
      <c r="AP169">
        <v>40669153077.352905</v>
      </c>
      <c r="AQ169">
        <v>119783611</v>
      </c>
      <c r="AR169">
        <v>1423420358</v>
      </c>
      <c r="AS169">
        <f t="shared" si="131"/>
        <v>1543203969</v>
      </c>
      <c r="AU169">
        <v>51441107.725510456</v>
      </c>
      <c r="AV169">
        <f t="shared" si="132"/>
        <v>51441107.725510456</v>
      </c>
      <c r="AW169">
        <f t="shared" si="133"/>
        <v>1594645076.7255104</v>
      </c>
      <c r="AY169">
        <v>1</v>
      </c>
      <c r="AZ169">
        <v>8948838538.567528</v>
      </c>
      <c r="BA169">
        <v>25002667.895421125</v>
      </c>
      <c r="BB169">
        <v>29356395300.531467</v>
      </c>
      <c r="BC169">
        <v>69746861</v>
      </c>
      <c r="BD169">
        <v>968761045</v>
      </c>
      <c r="BE169">
        <f t="shared" si="134"/>
        <v>1038507906</v>
      </c>
      <c r="BG169">
        <v>35946174.46652921</v>
      </c>
      <c r="BH169">
        <f t="shared" si="135"/>
        <v>35946174.46652921</v>
      </c>
      <c r="BI169">
        <f t="shared" si="136"/>
        <v>1074454080.4665291</v>
      </c>
      <c r="BK169">
        <v>1</v>
      </c>
      <c r="BL169">
        <v>5814232630.810917</v>
      </c>
      <c r="BM169">
        <v>15468004.070525639</v>
      </c>
      <c r="BN169">
        <v>22519349759.492287</v>
      </c>
      <c r="BO169">
        <v>43376321</v>
      </c>
      <c r="BP169">
        <v>675580493</v>
      </c>
      <c r="BQ169">
        <f t="shared" si="137"/>
        <v>718956814</v>
      </c>
      <c r="BS169">
        <v>26701700.570213564</v>
      </c>
      <c r="BT169">
        <f t="shared" si="138"/>
        <v>26701700.570213564</v>
      </c>
      <c r="BU169">
        <f t="shared" si="139"/>
        <v>745658514.5702136</v>
      </c>
      <c r="BW169">
        <v>1</v>
      </c>
      <c r="BX169">
        <v>3907572859.308721</v>
      </c>
      <c r="BY169">
        <v>9873581.568520838</v>
      </c>
      <c r="BZ169">
        <v>17963887231.704277</v>
      </c>
      <c r="CA169">
        <v>27848417</v>
      </c>
      <c r="CB169">
        <v>485024955</v>
      </c>
      <c r="CC169">
        <f t="shared" si="140"/>
        <v>512873372</v>
      </c>
      <c r="CE169">
        <v>20644120.47439863</v>
      </c>
      <c r="CF169">
        <f t="shared" si="141"/>
        <v>20644120.47439863</v>
      </c>
      <c r="CG169">
        <f t="shared" si="142"/>
        <v>533517492.4743986</v>
      </c>
      <c r="CI169">
        <v>1</v>
      </c>
      <c r="CJ169">
        <v>2681489759.483802</v>
      </c>
      <c r="CK169">
        <v>6417323.5811567735</v>
      </c>
      <c r="CL169">
        <v>14706345607.38256</v>
      </c>
      <c r="CM169">
        <v>18215879</v>
      </c>
      <c r="CN169">
        <v>367658640</v>
      </c>
      <c r="CO169">
        <f t="shared" si="143"/>
        <v>385874519</v>
      </c>
      <c r="CQ169">
        <v>16409699.211673103</v>
      </c>
      <c r="CR169">
        <f t="shared" si="144"/>
        <v>16409699.211673103</v>
      </c>
      <c r="CS169">
        <f t="shared" si="145"/>
        <v>402284218.2116731</v>
      </c>
      <c r="CU169">
        <v>1</v>
      </c>
      <c r="CV169">
        <v>1862291442.2757006</v>
      </c>
      <c r="CW169">
        <v>4208044.186541391</v>
      </c>
      <c r="CX169">
        <v>12240383007.887611</v>
      </c>
      <c r="CY169">
        <v>11843439</v>
      </c>
      <c r="CZ169">
        <v>269288426</v>
      </c>
      <c r="DA169">
        <f t="shared" si="146"/>
        <v>281131865</v>
      </c>
      <c r="DC169">
        <v>13306310.910407212</v>
      </c>
      <c r="DD169">
        <f t="shared" si="147"/>
        <v>13306310.910407212</v>
      </c>
      <c r="DE169">
        <f t="shared" si="148"/>
        <v>294438175.9104072</v>
      </c>
      <c r="DG169">
        <v>1</v>
      </c>
      <c r="DH169">
        <v>1299808781.904355</v>
      </c>
      <c r="DI169">
        <v>2763416.634004327</v>
      </c>
      <c r="DJ169">
        <v>10274310422.45355</v>
      </c>
      <c r="DK169">
        <v>7832671</v>
      </c>
      <c r="DL169">
        <v>195211898</v>
      </c>
      <c r="DM169">
        <f t="shared" si="149"/>
        <v>203044569</v>
      </c>
      <c r="DO169">
        <v>10948166.021051466</v>
      </c>
      <c r="DP169">
        <f t="shared" si="150"/>
        <v>10948166.021051466</v>
      </c>
      <c r="DQ169">
        <f t="shared" si="151"/>
        <v>213992735.02105147</v>
      </c>
      <c r="DS169">
        <v>1</v>
      </c>
      <c r="DT169">
        <v>905740821.941225</v>
      </c>
      <c r="DU169">
        <v>1804625.2164291083</v>
      </c>
      <c r="DV169">
        <v>8618775609.806866</v>
      </c>
      <c r="DW169">
        <v>5155866</v>
      </c>
      <c r="DX169">
        <v>129281634</v>
      </c>
      <c r="DY169">
        <f t="shared" si="152"/>
        <v>134437500</v>
      </c>
      <c r="EA169">
        <v>9104501.587054906</v>
      </c>
      <c r="EB169">
        <f t="shared" si="153"/>
        <v>9104501.587054906</v>
      </c>
      <c r="EC169">
        <f t="shared" si="154"/>
        <v>143542001.5870549</v>
      </c>
      <c r="EE169">
        <v>1</v>
      </c>
      <c r="EF169">
        <v>625339155.5610839</v>
      </c>
      <c r="EG169">
        <v>1162406.840851802</v>
      </c>
      <c r="EH169">
        <v>7127334878.967089</v>
      </c>
      <c r="EI169">
        <v>3351094</v>
      </c>
      <c r="EJ169">
        <v>92655353</v>
      </c>
      <c r="EK169">
        <f t="shared" si="155"/>
        <v>96006447</v>
      </c>
      <c r="EM169">
        <v>7629458.166354525</v>
      </c>
      <c r="EN169">
        <f t="shared" si="156"/>
        <v>7629458.166354525</v>
      </c>
      <c r="EO169">
        <f t="shared" si="157"/>
        <v>103635905.16635452</v>
      </c>
      <c r="EQ169">
        <v>1</v>
      </c>
      <c r="ER169">
        <v>423246083.7607877</v>
      </c>
      <c r="ES169">
        <v>730207.1935094803</v>
      </c>
      <c r="ET169">
        <v>5647732192.3943815</v>
      </c>
      <c r="EU169">
        <v>2084595</v>
      </c>
      <c r="EV169">
        <v>62125054</v>
      </c>
      <c r="EW169">
        <f t="shared" si="158"/>
        <v>64209649</v>
      </c>
      <c r="EY169">
        <v>6426662.132556773</v>
      </c>
      <c r="EZ169">
        <f t="shared" si="159"/>
        <v>6426662.132556773</v>
      </c>
      <c r="FA169">
        <f t="shared" si="160"/>
        <v>70636311.13255677</v>
      </c>
      <c r="FC169">
        <v>1</v>
      </c>
      <c r="FD169">
        <v>275926417.27109843</v>
      </c>
      <c r="FE169">
        <v>439182.8824327359</v>
      </c>
      <c r="FF169">
        <v>3936804577.7317824</v>
      </c>
      <c r="FG169">
        <v>1266962</v>
      </c>
      <c r="FH169">
        <v>31494437</v>
      </c>
      <c r="FI169">
        <f t="shared" si="161"/>
        <v>32761399</v>
      </c>
      <c r="FK169">
        <v>5430073.244288726</v>
      </c>
      <c r="FL169">
        <f t="shared" si="162"/>
        <v>5430073.244288726</v>
      </c>
      <c r="FM169">
        <f t="shared" si="163"/>
        <v>38191472.24428873</v>
      </c>
    </row>
    <row r="170" spans="3:169" ht="12.75">
      <c r="C170">
        <v>2</v>
      </c>
      <c r="D170">
        <v>291393385441.933</v>
      </c>
      <c r="E170">
        <v>973739567.862875</v>
      </c>
      <c r="F170">
        <v>511363634983.766</v>
      </c>
      <c r="G170">
        <v>2722000000</v>
      </c>
      <c r="H170">
        <v>22500000000</v>
      </c>
      <c r="I170">
        <f t="shared" si="164"/>
        <v>25222000000</v>
      </c>
      <c r="K170">
        <v>714285684.6428571</v>
      </c>
      <c r="L170">
        <f t="shared" si="123"/>
        <v>1428571369.2857141</v>
      </c>
      <c r="M170">
        <f t="shared" si="124"/>
        <v>26650571369.285713</v>
      </c>
      <c r="O170">
        <v>2</v>
      </c>
      <c r="P170">
        <v>57192640066.4571</v>
      </c>
      <c r="Q170">
        <v>182714477.793247</v>
      </c>
      <c r="R170">
        <v>117700623960.357</v>
      </c>
      <c r="S170">
        <v>508712526</v>
      </c>
      <c r="T170">
        <v>4708024958</v>
      </c>
      <c r="U170">
        <f t="shared" si="125"/>
        <v>5216737484</v>
      </c>
      <c r="W170">
        <v>158789648.08655334</v>
      </c>
      <c r="X170">
        <f t="shared" si="126"/>
        <v>317579296.1731067</v>
      </c>
      <c r="Y170">
        <f t="shared" si="127"/>
        <v>5534316780.173107</v>
      </c>
      <c r="AA170">
        <v>2</v>
      </c>
      <c r="AB170">
        <v>26110488402.892326</v>
      </c>
      <c r="AC170">
        <v>79927660.21306314</v>
      </c>
      <c r="AD170">
        <v>62440780810.03876</v>
      </c>
      <c r="AE170">
        <v>223535346</v>
      </c>
      <c r="AF170">
        <v>2310308890</v>
      </c>
      <c r="AG170">
        <f t="shared" si="128"/>
        <v>2533844236</v>
      </c>
      <c r="AI170">
        <v>81579001.98802291</v>
      </c>
      <c r="AJ170">
        <f t="shared" si="129"/>
        <v>163158003.97604582</v>
      </c>
      <c r="AK170">
        <f t="shared" si="130"/>
        <v>2697002239.9760456</v>
      </c>
      <c r="AM170">
        <v>2</v>
      </c>
      <c r="AN170">
        <v>14558852888.636045</v>
      </c>
      <c r="AO170">
        <v>42621690.3313192</v>
      </c>
      <c r="AP170">
        <v>40669153077.352905</v>
      </c>
      <c r="AQ170">
        <v>119783611</v>
      </c>
      <c r="AR170">
        <v>1423420358</v>
      </c>
      <c r="AS170">
        <f t="shared" si="131"/>
        <v>1543203969</v>
      </c>
      <c r="AU170">
        <v>51441107.725510456</v>
      </c>
      <c r="AV170">
        <f t="shared" si="132"/>
        <v>102882215.45102091</v>
      </c>
      <c r="AW170">
        <f t="shared" si="133"/>
        <v>1646086184.451021</v>
      </c>
      <c r="AY170">
        <v>2</v>
      </c>
      <c r="AZ170">
        <v>8948838538.567528</v>
      </c>
      <c r="BA170">
        <v>25002667.895421125</v>
      </c>
      <c r="BB170">
        <v>29356395300.531467</v>
      </c>
      <c r="BC170">
        <v>69746861</v>
      </c>
      <c r="BD170">
        <v>968761045</v>
      </c>
      <c r="BE170">
        <f t="shared" si="134"/>
        <v>1038507906</v>
      </c>
      <c r="BG170">
        <v>35946174.46652921</v>
      </c>
      <c r="BH170">
        <f t="shared" si="135"/>
        <v>71892348.93305843</v>
      </c>
      <c r="BI170">
        <f t="shared" si="136"/>
        <v>1110400254.9330585</v>
      </c>
      <c r="BK170">
        <v>2</v>
      </c>
      <c r="BL170">
        <v>5814232630.810917</v>
      </c>
      <c r="BM170">
        <v>15468004.070525639</v>
      </c>
      <c r="BN170">
        <v>22519349759.492287</v>
      </c>
      <c r="BO170">
        <v>43376321</v>
      </c>
      <c r="BP170">
        <v>675580493</v>
      </c>
      <c r="BQ170">
        <f t="shared" si="137"/>
        <v>718956814</v>
      </c>
      <c r="BS170">
        <v>26701700.570213564</v>
      </c>
      <c r="BT170">
        <f t="shared" si="138"/>
        <v>53403401.14042713</v>
      </c>
      <c r="BU170">
        <f t="shared" si="139"/>
        <v>772360215.1404271</v>
      </c>
      <c r="BW170">
        <v>2</v>
      </c>
      <c r="BX170">
        <v>3907572859.308721</v>
      </c>
      <c r="BY170">
        <v>9873581.568520838</v>
      </c>
      <c r="BZ170">
        <v>17963887231.704277</v>
      </c>
      <c r="CA170">
        <v>27848417</v>
      </c>
      <c r="CB170">
        <v>485024955</v>
      </c>
      <c r="CC170">
        <f t="shared" si="140"/>
        <v>512873372</v>
      </c>
      <c r="CE170">
        <v>20644120.47439863</v>
      </c>
      <c r="CF170">
        <f t="shared" si="141"/>
        <v>41288240.94879726</v>
      </c>
      <c r="CG170">
        <f t="shared" si="142"/>
        <v>554161612.9487972</v>
      </c>
      <c r="CI170">
        <v>2</v>
      </c>
      <c r="CJ170">
        <v>2681489759.483802</v>
      </c>
      <c r="CK170">
        <v>6417323.5811567735</v>
      </c>
      <c r="CL170">
        <v>14706345607.38256</v>
      </c>
      <c r="CM170">
        <v>18215879</v>
      </c>
      <c r="CN170">
        <v>367658640</v>
      </c>
      <c r="CO170">
        <f t="shared" si="143"/>
        <v>385874519</v>
      </c>
      <c r="CQ170">
        <v>16409699.211673103</v>
      </c>
      <c r="CR170">
        <f t="shared" si="144"/>
        <v>32819398.423346207</v>
      </c>
      <c r="CS170">
        <f t="shared" si="145"/>
        <v>418693917.4233462</v>
      </c>
      <c r="CU170">
        <v>2</v>
      </c>
      <c r="CV170">
        <v>1862291442.2757006</v>
      </c>
      <c r="CW170">
        <v>4208044.186541391</v>
      </c>
      <c r="CX170">
        <v>12240383007.887611</v>
      </c>
      <c r="CY170">
        <v>11843439</v>
      </c>
      <c r="CZ170">
        <v>269288426</v>
      </c>
      <c r="DA170">
        <f t="shared" si="146"/>
        <v>281131865</v>
      </c>
      <c r="DC170">
        <v>13306310.910407212</v>
      </c>
      <c r="DD170">
        <f t="shared" si="147"/>
        <v>26612621.820814423</v>
      </c>
      <c r="DE170">
        <f t="shared" si="148"/>
        <v>307744486.82081443</v>
      </c>
      <c r="DG170">
        <v>2</v>
      </c>
      <c r="DH170">
        <v>1299808781.904355</v>
      </c>
      <c r="DI170">
        <v>2763416.634004327</v>
      </c>
      <c r="DJ170">
        <v>10274310422.45355</v>
      </c>
      <c r="DK170">
        <v>7832671</v>
      </c>
      <c r="DL170">
        <v>195211898</v>
      </c>
      <c r="DM170">
        <f t="shared" si="149"/>
        <v>203044569</v>
      </c>
      <c r="DO170">
        <v>10948166.021051466</v>
      </c>
      <c r="DP170">
        <f t="shared" si="150"/>
        <v>21896332.042102933</v>
      </c>
      <c r="DQ170">
        <f t="shared" si="151"/>
        <v>224940901.04210293</v>
      </c>
      <c r="DS170">
        <v>2</v>
      </c>
      <c r="DT170">
        <v>905740821.941225</v>
      </c>
      <c r="DU170">
        <v>1804625.2164291083</v>
      </c>
      <c r="DV170">
        <v>8618775609.806866</v>
      </c>
      <c r="DW170">
        <v>5155866</v>
      </c>
      <c r="DX170">
        <v>129281634</v>
      </c>
      <c r="DY170">
        <f t="shared" si="152"/>
        <v>134437500</v>
      </c>
      <c r="EA170">
        <v>9104501.587054906</v>
      </c>
      <c r="EB170">
        <f t="shared" si="153"/>
        <v>18209003.174109813</v>
      </c>
      <c r="EC170">
        <f t="shared" si="154"/>
        <v>152646503.17410982</v>
      </c>
      <c r="EE170">
        <v>2</v>
      </c>
      <c r="EF170">
        <v>625339155.5610839</v>
      </c>
      <c r="EG170">
        <v>1162406.840851802</v>
      </c>
      <c r="EH170">
        <v>7127334878.967089</v>
      </c>
      <c r="EI170">
        <v>3351094</v>
      </c>
      <c r="EJ170">
        <v>92655353</v>
      </c>
      <c r="EK170">
        <f t="shared" si="155"/>
        <v>96006447</v>
      </c>
      <c r="EM170">
        <v>7629458.166354525</v>
      </c>
      <c r="EN170">
        <f t="shared" si="156"/>
        <v>15258916.33270905</v>
      </c>
      <c r="EO170">
        <f t="shared" si="157"/>
        <v>111265363.33270904</v>
      </c>
      <c r="EQ170">
        <v>2</v>
      </c>
      <c r="ER170">
        <v>423246083.7607877</v>
      </c>
      <c r="ES170">
        <v>730207.1935094803</v>
      </c>
      <c r="ET170">
        <v>5647732192.3943815</v>
      </c>
      <c r="EU170">
        <v>2084595</v>
      </c>
      <c r="EV170">
        <v>62125054</v>
      </c>
      <c r="EW170">
        <f t="shared" si="158"/>
        <v>64209649</v>
      </c>
      <c r="EY170">
        <v>6426662.132556773</v>
      </c>
      <c r="EZ170">
        <f t="shared" si="159"/>
        <v>12853324.265113546</v>
      </c>
      <c r="FA170">
        <f t="shared" si="160"/>
        <v>77062973.26511355</v>
      </c>
      <c r="FC170">
        <v>2</v>
      </c>
      <c r="FD170">
        <v>275926417.27109843</v>
      </c>
      <c r="FE170">
        <v>439182.8824327359</v>
      </c>
      <c r="FF170">
        <v>3936804577.7317824</v>
      </c>
      <c r="FG170">
        <v>1266962</v>
      </c>
      <c r="FH170">
        <v>31494437</v>
      </c>
      <c r="FI170">
        <f t="shared" si="161"/>
        <v>32761399</v>
      </c>
      <c r="FK170">
        <v>5430073.244288726</v>
      </c>
      <c r="FL170">
        <f t="shared" si="162"/>
        <v>10860146.488577452</v>
      </c>
      <c r="FM170">
        <f t="shared" si="163"/>
        <v>43621545.488577455</v>
      </c>
    </row>
    <row r="171" spans="3:169" ht="12.75">
      <c r="C171">
        <v>3</v>
      </c>
      <c r="D171">
        <v>291393385441.933</v>
      </c>
      <c r="E171">
        <v>973739567.862875</v>
      </c>
      <c r="F171">
        <v>511363634983.766</v>
      </c>
      <c r="G171">
        <v>2722000000</v>
      </c>
      <c r="H171">
        <v>22500000000</v>
      </c>
      <c r="I171">
        <f t="shared" si="164"/>
        <v>25222000000</v>
      </c>
      <c r="K171">
        <v>714285684.6428571</v>
      </c>
      <c r="L171">
        <f t="shared" si="123"/>
        <v>2142857053.9285712</v>
      </c>
      <c r="M171">
        <f t="shared" si="124"/>
        <v>27364857053.92857</v>
      </c>
      <c r="O171">
        <v>3</v>
      </c>
      <c r="P171">
        <v>57192640066.4571</v>
      </c>
      <c r="Q171">
        <v>182714477.793247</v>
      </c>
      <c r="R171">
        <v>117700623960.357</v>
      </c>
      <c r="S171">
        <v>508712526</v>
      </c>
      <c r="T171">
        <v>4708024958</v>
      </c>
      <c r="U171">
        <f t="shared" si="125"/>
        <v>5216737484</v>
      </c>
      <c r="W171">
        <v>158789648.08655334</v>
      </c>
      <c r="X171">
        <f t="shared" si="126"/>
        <v>476368944.25966</v>
      </c>
      <c r="Y171">
        <f t="shared" si="127"/>
        <v>5693106428.25966</v>
      </c>
      <c r="AA171">
        <v>3</v>
      </c>
      <c r="AB171">
        <v>26110488402.892326</v>
      </c>
      <c r="AC171">
        <v>79927660.21306314</v>
      </c>
      <c r="AD171">
        <v>62440780810.03876</v>
      </c>
      <c r="AE171">
        <v>223535346</v>
      </c>
      <c r="AF171">
        <v>2310308890</v>
      </c>
      <c r="AG171">
        <f t="shared" si="128"/>
        <v>2533844236</v>
      </c>
      <c r="AI171">
        <v>81579001.98802291</v>
      </c>
      <c r="AJ171">
        <f t="shared" si="129"/>
        <v>244737005.9640687</v>
      </c>
      <c r="AK171">
        <f t="shared" si="130"/>
        <v>2778581241.964069</v>
      </c>
      <c r="AM171">
        <v>3</v>
      </c>
      <c r="AN171">
        <v>14558852888.636045</v>
      </c>
      <c r="AO171">
        <v>42621690.3313192</v>
      </c>
      <c r="AP171">
        <v>40669153077.352905</v>
      </c>
      <c r="AQ171">
        <v>119783611</v>
      </c>
      <c r="AR171">
        <v>1423420358</v>
      </c>
      <c r="AS171">
        <f t="shared" si="131"/>
        <v>1543203969</v>
      </c>
      <c r="AU171">
        <v>51441107.725510456</v>
      </c>
      <c r="AV171">
        <f t="shared" si="132"/>
        <v>154323323.17653137</v>
      </c>
      <c r="AW171">
        <f t="shared" si="133"/>
        <v>1697527292.1765313</v>
      </c>
      <c r="AY171">
        <v>3</v>
      </c>
      <c r="AZ171">
        <v>8948838538.567528</v>
      </c>
      <c r="BA171">
        <v>25002667.895421125</v>
      </c>
      <c r="BB171">
        <v>29356395300.531467</v>
      </c>
      <c r="BC171">
        <v>69746861</v>
      </c>
      <c r="BD171">
        <v>968761045</v>
      </c>
      <c r="BE171">
        <f t="shared" si="134"/>
        <v>1038507906</v>
      </c>
      <c r="BG171">
        <v>35946174.46652921</v>
      </c>
      <c r="BH171">
        <f t="shared" si="135"/>
        <v>107838523.39958763</v>
      </c>
      <c r="BI171">
        <f t="shared" si="136"/>
        <v>1146346429.3995876</v>
      </c>
      <c r="BK171">
        <v>3</v>
      </c>
      <c r="BL171">
        <v>5814232630.810917</v>
      </c>
      <c r="BM171">
        <v>15468004.070525639</v>
      </c>
      <c r="BN171">
        <v>22519349759.492287</v>
      </c>
      <c r="BO171">
        <v>43376321</v>
      </c>
      <c r="BP171">
        <v>675580493</v>
      </c>
      <c r="BQ171">
        <f t="shared" si="137"/>
        <v>718956814</v>
      </c>
      <c r="BS171">
        <v>26701700.570213564</v>
      </c>
      <c r="BT171">
        <f t="shared" si="138"/>
        <v>80105101.7106407</v>
      </c>
      <c r="BU171">
        <f t="shared" si="139"/>
        <v>799061915.7106407</v>
      </c>
      <c r="BW171">
        <v>3</v>
      </c>
      <c r="BX171">
        <v>3907572859.308721</v>
      </c>
      <c r="BY171">
        <v>9873581.568520838</v>
      </c>
      <c r="BZ171">
        <v>17963887231.704277</v>
      </c>
      <c r="CA171">
        <v>27848417</v>
      </c>
      <c r="CB171">
        <v>485024955</v>
      </c>
      <c r="CC171">
        <f t="shared" si="140"/>
        <v>512873372</v>
      </c>
      <c r="CE171">
        <v>20644120.47439863</v>
      </c>
      <c r="CF171">
        <f t="shared" si="141"/>
        <v>61932361.4231959</v>
      </c>
      <c r="CG171">
        <f t="shared" si="142"/>
        <v>574805733.4231958</v>
      </c>
      <c r="CI171">
        <v>3</v>
      </c>
      <c r="CJ171">
        <v>2681489759.483802</v>
      </c>
      <c r="CK171">
        <v>6417323.5811567735</v>
      </c>
      <c r="CL171">
        <v>14706345607.38256</v>
      </c>
      <c r="CM171">
        <v>18215879</v>
      </c>
      <c r="CN171">
        <v>367658640</v>
      </c>
      <c r="CO171">
        <f t="shared" si="143"/>
        <v>385874519</v>
      </c>
      <c r="CQ171">
        <v>16409699.211673103</v>
      </c>
      <c r="CR171">
        <f t="shared" si="144"/>
        <v>49229097.63501931</v>
      </c>
      <c r="CS171">
        <f t="shared" si="145"/>
        <v>435103616.6350193</v>
      </c>
      <c r="CU171">
        <v>3</v>
      </c>
      <c r="CV171">
        <v>1862291442.2757006</v>
      </c>
      <c r="CW171">
        <v>4208044.186541391</v>
      </c>
      <c r="CX171">
        <v>12240383007.887611</v>
      </c>
      <c r="CY171">
        <v>11843439</v>
      </c>
      <c r="CZ171">
        <v>269288426</v>
      </c>
      <c r="DA171">
        <f t="shared" si="146"/>
        <v>281131865</v>
      </c>
      <c r="DC171">
        <v>13306310.910407212</v>
      </c>
      <c r="DD171">
        <f t="shared" si="147"/>
        <v>39918932.73122163</v>
      </c>
      <c r="DE171">
        <f t="shared" si="148"/>
        <v>321050797.7312216</v>
      </c>
      <c r="DG171">
        <v>3</v>
      </c>
      <c r="DH171">
        <v>1299808781.904355</v>
      </c>
      <c r="DI171">
        <v>2763416.634004327</v>
      </c>
      <c r="DJ171">
        <v>10274310422.45355</v>
      </c>
      <c r="DK171">
        <v>7832671</v>
      </c>
      <c r="DL171">
        <v>195211898</v>
      </c>
      <c r="DM171">
        <f t="shared" si="149"/>
        <v>203044569</v>
      </c>
      <c r="DO171">
        <v>10948166.021051466</v>
      </c>
      <c r="DP171">
        <f t="shared" si="150"/>
        <v>32844498.0631544</v>
      </c>
      <c r="DQ171">
        <f t="shared" si="151"/>
        <v>235889067.0631544</v>
      </c>
      <c r="DS171">
        <v>3</v>
      </c>
      <c r="DT171">
        <v>905740821.941225</v>
      </c>
      <c r="DU171">
        <v>1804625.2164291083</v>
      </c>
      <c r="DV171">
        <v>8618775609.806866</v>
      </c>
      <c r="DW171">
        <v>5155866</v>
      </c>
      <c r="DX171">
        <v>129281634</v>
      </c>
      <c r="DY171">
        <f t="shared" si="152"/>
        <v>134437500</v>
      </c>
      <c r="EA171">
        <v>9104501.587054906</v>
      </c>
      <c r="EB171">
        <f t="shared" si="153"/>
        <v>27313504.761164717</v>
      </c>
      <c r="EC171">
        <f t="shared" si="154"/>
        <v>161751004.76116472</v>
      </c>
      <c r="EE171">
        <v>3</v>
      </c>
      <c r="EF171">
        <v>625339155.5610839</v>
      </c>
      <c r="EG171">
        <v>1162406.840851802</v>
      </c>
      <c r="EH171">
        <v>7127334878.967089</v>
      </c>
      <c r="EI171">
        <v>3351094</v>
      </c>
      <c r="EJ171">
        <v>92655353</v>
      </c>
      <c r="EK171">
        <f t="shared" si="155"/>
        <v>96006447</v>
      </c>
      <c r="EM171">
        <v>7629458.166354525</v>
      </c>
      <c r="EN171">
        <f t="shared" si="156"/>
        <v>22888374.499063574</v>
      </c>
      <c r="EO171">
        <f t="shared" si="157"/>
        <v>118894821.49906358</v>
      </c>
      <c r="EQ171">
        <v>3</v>
      </c>
      <c r="ER171">
        <v>423246083.7607877</v>
      </c>
      <c r="ES171">
        <v>730207.1935094803</v>
      </c>
      <c r="ET171">
        <v>5647732192.3943815</v>
      </c>
      <c r="EU171">
        <v>2084595</v>
      </c>
      <c r="EV171">
        <v>62125054</v>
      </c>
      <c r="EW171">
        <f t="shared" si="158"/>
        <v>64209649</v>
      </c>
      <c r="EY171">
        <v>6426662.132556773</v>
      </c>
      <c r="EZ171">
        <f t="shared" si="159"/>
        <v>19279986.397670317</v>
      </c>
      <c r="FA171">
        <f t="shared" si="160"/>
        <v>83489635.39767031</v>
      </c>
      <c r="FC171">
        <v>3</v>
      </c>
      <c r="FD171">
        <v>275926417.27109843</v>
      </c>
      <c r="FE171">
        <v>439182.8824327359</v>
      </c>
      <c r="FF171">
        <v>3936804577.7317824</v>
      </c>
      <c r="FG171">
        <v>1266962</v>
      </c>
      <c r="FH171">
        <v>31494437</v>
      </c>
      <c r="FI171">
        <f t="shared" si="161"/>
        <v>32761399</v>
      </c>
      <c r="FK171">
        <v>5430073.244288726</v>
      </c>
      <c r="FL171">
        <f t="shared" si="162"/>
        <v>16290219.732866177</v>
      </c>
      <c r="FM171">
        <f t="shared" si="163"/>
        <v>49051618.732866175</v>
      </c>
    </row>
    <row r="172" spans="3:169" ht="12.75">
      <c r="C172">
        <v>4</v>
      </c>
      <c r="D172">
        <v>291393385441.933</v>
      </c>
      <c r="E172">
        <v>973739567.862875</v>
      </c>
      <c r="F172">
        <v>511363634983.766</v>
      </c>
      <c r="G172">
        <v>2722000000</v>
      </c>
      <c r="H172">
        <v>22500000000</v>
      </c>
      <c r="I172">
        <f t="shared" si="164"/>
        <v>25222000000</v>
      </c>
      <c r="K172">
        <v>714285684.6428571</v>
      </c>
      <c r="L172">
        <f t="shared" si="123"/>
        <v>2857142738.5714283</v>
      </c>
      <c r="M172">
        <f t="shared" si="124"/>
        <v>28079142738.571426</v>
      </c>
      <c r="O172">
        <v>4</v>
      </c>
      <c r="P172">
        <v>57192640066.4571</v>
      </c>
      <c r="Q172">
        <v>182714477.793247</v>
      </c>
      <c r="R172">
        <v>117700623960.357</v>
      </c>
      <c r="S172">
        <v>508712526</v>
      </c>
      <c r="T172">
        <v>4708024958</v>
      </c>
      <c r="U172">
        <f t="shared" si="125"/>
        <v>5216737484</v>
      </c>
      <c r="W172">
        <v>158789648.08655334</v>
      </c>
      <c r="X172">
        <f t="shared" si="126"/>
        <v>635158592.3462133</v>
      </c>
      <c r="Y172">
        <f t="shared" si="127"/>
        <v>5851896076.346213</v>
      </c>
      <c r="AA172">
        <v>4</v>
      </c>
      <c r="AB172">
        <v>26110488402.892326</v>
      </c>
      <c r="AC172">
        <v>79927660.21306314</v>
      </c>
      <c r="AD172">
        <v>62440780810.03876</v>
      </c>
      <c r="AE172">
        <v>223535346</v>
      </c>
      <c r="AF172">
        <v>2310308890</v>
      </c>
      <c r="AG172">
        <f t="shared" si="128"/>
        <v>2533844236</v>
      </c>
      <c r="AI172">
        <v>81579001.98802291</v>
      </c>
      <c r="AJ172">
        <f t="shared" si="129"/>
        <v>326316007.95209163</v>
      </c>
      <c r="AK172">
        <f t="shared" si="130"/>
        <v>2860160243.9520917</v>
      </c>
      <c r="AM172">
        <v>4</v>
      </c>
      <c r="AN172">
        <v>14558852888.636045</v>
      </c>
      <c r="AO172">
        <v>42621690.3313192</v>
      </c>
      <c r="AP172">
        <v>40669153077.352905</v>
      </c>
      <c r="AQ172">
        <v>119783611</v>
      </c>
      <c r="AR172">
        <v>1423420358</v>
      </c>
      <c r="AS172">
        <f t="shared" si="131"/>
        <v>1543203969</v>
      </c>
      <c r="AU172">
        <v>51441107.725510456</v>
      </c>
      <c r="AV172">
        <f t="shared" si="132"/>
        <v>205764430.90204182</v>
      </c>
      <c r="AW172">
        <f t="shared" si="133"/>
        <v>1748968399.902042</v>
      </c>
      <c r="AY172">
        <v>4</v>
      </c>
      <c r="AZ172">
        <v>8948838538.567528</v>
      </c>
      <c r="BA172">
        <v>25002667.895421125</v>
      </c>
      <c r="BB172">
        <v>29356395300.531467</v>
      </c>
      <c r="BC172">
        <v>69746861</v>
      </c>
      <c r="BD172">
        <v>968761045</v>
      </c>
      <c r="BE172">
        <f t="shared" si="134"/>
        <v>1038507906</v>
      </c>
      <c r="BG172">
        <v>35946174.46652921</v>
      </c>
      <c r="BH172">
        <f t="shared" si="135"/>
        <v>143784697.86611685</v>
      </c>
      <c r="BI172">
        <f t="shared" si="136"/>
        <v>1182292603.8661168</v>
      </c>
      <c r="BK172">
        <v>4</v>
      </c>
      <c r="BL172">
        <v>5814232630.810917</v>
      </c>
      <c r="BM172">
        <v>15468004.070525639</v>
      </c>
      <c r="BN172">
        <v>22519349759.492287</v>
      </c>
      <c r="BO172">
        <v>43376321</v>
      </c>
      <c r="BP172">
        <v>675580493</v>
      </c>
      <c r="BQ172">
        <f t="shared" si="137"/>
        <v>718956814</v>
      </c>
      <c r="BS172">
        <v>26701700.570213564</v>
      </c>
      <c r="BT172">
        <f t="shared" si="138"/>
        <v>106806802.28085425</v>
      </c>
      <c r="BU172">
        <f t="shared" si="139"/>
        <v>825763616.2808542</v>
      </c>
      <c r="BW172">
        <v>4</v>
      </c>
      <c r="BX172">
        <v>3907572859.308721</v>
      </c>
      <c r="BY172">
        <v>9873581.568520838</v>
      </c>
      <c r="BZ172">
        <v>17963887231.704277</v>
      </c>
      <c r="CA172">
        <v>27848417</v>
      </c>
      <c r="CB172">
        <v>485024955</v>
      </c>
      <c r="CC172">
        <f t="shared" si="140"/>
        <v>512873372</v>
      </c>
      <c r="CE172">
        <v>20644120.47439863</v>
      </c>
      <c r="CF172">
        <f t="shared" si="141"/>
        <v>82576481.89759453</v>
      </c>
      <c r="CG172">
        <f t="shared" si="142"/>
        <v>595449853.8975946</v>
      </c>
      <c r="CI172">
        <v>4</v>
      </c>
      <c r="CJ172">
        <v>2681489759.483802</v>
      </c>
      <c r="CK172">
        <v>6417323.5811567735</v>
      </c>
      <c r="CL172">
        <v>14706345607.38256</v>
      </c>
      <c r="CM172">
        <v>18215879</v>
      </c>
      <c r="CN172">
        <v>367658640</v>
      </c>
      <c r="CO172">
        <f t="shared" si="143"/>
        <v>385874519</v>
      </c>
      <c r="CQ172">
        <v>16409699.211673103</v>
      </c>
      <c r="CR172">
        <f t="shared" si="144"/>
        <v>65638796.84669241</v>
      </c>
      <c r="CS172">
        <f t="shared" si="145"/>
        <v>451513315.84669244</v>
      </c>
      <c r="CU172">
        <v>4</v>
      </c>
      <c r="CV172">
        <v>1862291442.2757006</v>
      </c>
      <c r="CW172">
        <v>4208044.186541391</v>
      </c>
      <c r="CX172">
        <v>12240383007.887611</v>
      </c>
      <c r="CY172">
        <v>11843439</v>
      </c>
      <c r="CZ172">
        <v>269288426</v>
      </c>
      <c r="DA172">
        <f t="shared" si="146"/>
        <v>281131865</v>
      </c>
      <c r="DC172">
        <v>13306310.910407212</v>
      </c>
      <c r="DD172">
        <f t="shared" si="147"/>
        <v>53225243.64162885</v>
      </c>
      <c r="DE172">
        <f t="shared" si="148"/>
        <v>334357108.64162886</v>
      </c>
      <c r="DG172">
        <v>4</v>
      </c>
      <c r="DH172">
        <v>1299808781.904355</v>
      </c>
      <c r="DI172">
        <v>2763416.634004327</v>
      </c>
      <c r="DJ172">
        <v>10274310422.45355</v>
      </c>
      <c r="DK172">
        <v>7832671</v>
      </c>
      <c r="DL172">
        <v>195211898</v>
      </c>
      <c r="DM172">
        <f t="shared" si="149"/>
        <v>203044569</v>
      </c>
      <c r="DO172">
        <v>10948166.021051466</v>
      </c>
      <c r="DP172">
        <f t="shared" si="150"/>
        <v>43792664.084205866</v>
      </c>
      <c r="DQ172">
        <f t="shared" si="151"/>
        <v>246837233.08420587</v>
      </c>
      <c r="DS172">
        <v>4</v>
      </c>
      <c r="DT172">
        <v>905740821.941225</v>
      </c>
      <c r="DU172">
        <v>1804625.2164291083</v>
      </c>
      <c r="DV172">
        <v>8618775609.806866</v>
      </c>
      <c r="DW172">
        <v>5155866</v>
      </c>
      <c r="DX172">
        <v>129281634</v>
      </c>
      <c r="DY172">
        <f t="shared" si="152"/>
        <v>134437500</v>
      </c>
      <c r="EA172">
        <v>9104501.587054906</v>
      </c>
      <c r="EB172">
        <f t="shared" si="153"/>
        <v>36418006.348219626</v>
      </c>
      <c r="EC172">
        <f t="shared" si="154"/>
        <v>170855506.34821963</v>
      </c>
      <c r="EE172">
        <v>4</v>
      </c>
      <c r="EF172">
        <v>625339155.5610839</v>
      </c>
      <c r="EG172">
        <v>1162406.840851802</v>
      </c>
      <c r="EH172">
        <v>7127334878.967089</v>
      </c>
      <c r="EI172">
        <v>3351094</v>
      </c>
      <c r="EJ172">
        <v>92655353</v>
      </c>
      <c r="EK172">
        <f t="shared" si="155"/>
        <v>96006447</v>
      </c>
      <c r="EM172">
        <v>7629458.166354525</v>
      </c>
      <c r="EN172">
        <f t="shared" si="156"/>
        <v>30517832.6654181</v>
      </c>
      <c r="EO172">
        <f t="shared" si="157"/>
        <v>126524279.6654181</v>
      </c>
      <c r="EQ172">
        <v>4</v>
      </c>
      <c r="ER172">
        <v>423246083.7607877</v>
      </c>
      <c r="ES172">
        <v>730207.1935094803</v>
      </c>
      <c r="ET172">
        <v>5647732192.3943815</v>
      </c>
      <c r="EU172">
        <v>2084595</v>
      </c>
      <c r="EV172">
        <v>62125054</v>
      </c>
      <c r="EW172">
        <f t="shared" si="158"/>
        <v>64209649</v>
      </c>
      <c r="EY172">
        <v>6426662.132556773</v>
      </c>
      <c r="EZ172">
        <f t="shared" si="159"/>
        <v>25706648.53022709</v>
      </c>
      <c r="FA172">
        <f t="shared" si="160"/>
        <v>89916297.5302271</v>
      </c>
      <c r="FC172">
        <v>4</v>
      </c>
      <c r="FD172">
        <v>275926417.27109843</v>
      </c>
      <c r="FE172">
        <v>439182.8824327359</v>
      </c>
      <c r="FF172">
        <v>3936804577.7317824</v>
      </c>
      <c r="FG172">
        <v>1266962</v>
      </c>
      <c r="FH172">
        <v>31494437</v>
      </c>
      <c r="FI172">
        <f t="shared" si="161"/>
        <v>32761399</v>
      </c>
      <c r="FK172">
        <v>5430073.244288726</v>
      </c>
      <c r="FL172">
        <f t="shared" si="162"/>
        <v>21720292.977154903</v>
      </c>
      <c r="FM172">
        <f t="shared" si="163"/>
        <v>54481691.9771549</v>
      </c>
    </row>
    <row r="173" spans="3:169" ht="12.75">
      <c r="C173">
        <v>5</v>
      </c>
      <c r="D173">
        <v>291393385441.933</v>
      </c>
      <c r="E173">
        <v>973739567.862875</v>
      </c>
      <c r="F173">
        <v>511363634983.766</v>
      </c>
      <c r="G173">
        <v>2722000000</v>
      </c>
      <c r="H173">
        <v>22500000000</v>
      </c>
      <c r="I173">
        <f t="shared" si="164"/>
        <v>25222000000</v>
      </c>
      <c r="K173">
        <v>714285684.6428571</v>
      </c>
      <c r="L173">
        <f t="shared" si="123"/>
        <v>3571428423.2142854</v>
      </c>
      <c r="M173">
        <f t="shared" si="124"/>
        <v>28793428423.214287</v>
      </c>
      <c r="O173">
        <v>5</v>
      </c>
      <c r="P173">
        <v>57192640066.4571</v>
      </c>
      <c r="Q173">
        <v>182714477.793247</v>
      </c>
      <c r="R173">
        <v>117700623960.357</v>
      </c>
      <c r="S173">
        <v>508712526</v>
      </c>
      <c r="T173">
        <v>4708024958</v>
      </c>
      <c r="U173">
        <f t="shared" si="125"/>
        <v>5216737484</v>
      </c>
      <c r="W173">
        <v>158789648.08655334</v>
      </c>
      <c r="X173">
        <f t="shared" si="126"/>
        <v>793948240.4327667</v>
      </c>
      <c r="Y173">
        <f t="shared" si="127"/>
        <v>6010685724.432767</v>
      </c>
      <c r="AA173">
        <v>5</v>
      </c>
      <c r="AB173">
        <v>26110488402.892326</v>
      </c>
      <c r="AC173">
        <v>79927660.21306314</v>
      </c>
      <c r="AD173">
        <v>62440780810.03876</v>
      </c>
      <c r="AE173">
        <v>223535346</v>
      </c>
      <c r="AF173">
        <v>2310308890</v>
      </c>
      <c r="AG173">
        <f t="shared" si="128"/>
        <v>2533844236</v>
      </c>
      <c r="AI173">
        <v>81579001.98802291</v>
      </c>
      <c r="AJ173">
        <f t="shared" si="129"/>
        <v>407895009.94011456</v>
      </c>
      <c r="AK173">
        <f t="shared" si="130"/>
        <v>2941739245.9401145</v>
      </c>
      <c r="AM173">
        <v>5</v>
      </c>
      <c r="AN173">
        <v>14558852888.636045</v>
      </c>
      <c r="AO173">
        <v>42621690.3313192</v>
      </c>
      <c r="AP173">
        <v>40669153077.352905</v>
      </c>
      <c r="AQ173">
        <v>119783611</v>
      </c>
      <c r="AR173">
        <v>1423420358</v>
      </c>
      <c r="AS173">
        <f t="shared" si="131"/>
        <v>1543203969</v>
      </c>
      <c r="AU173">
        <v>51441107.725510456</v>
      </c>
      <c r="AV173">
        <f t="shared" si="132"/>
        <v>257205538.62755227</v>
      </c>
      <c r="AW173">
        <f t="shared" si="133"/>
        <v>1800409507.6275523</v>
      </c>
      <c r="AY173">
        <v>5</v>
      </c>
      <c r="AZ173">
        <v>8948838538.567528</v>
      </c>
      <c r="BA173">
        <v>25002667.895421125</v>
      </c>
      <c r="BB173">
        <v>29356395300.531467</v>
      </c>
      <c r="BC173">
        <v>69746861</v>
      </c>
      <c r="BD173">
        <v>968761045</v>
      </c>
      <c r="BE173">
        <f t="shared" si="134"/>
        <v>1038507906</v>
      </c>
      <c r="BG173">
        <v>35946174.46652921</v>
      </c>
      <c r="BH173">
        <f t="shared" si="135"/>
        <v>179730872.33264607</v>
      </c>
      <c r="BI173">
        <f t="shared" si="136"/>
        <v>1218238778.3326461</v>
      </c>
      <c r="BK173">
        <v>5</v>
      </c>
      <c r="BL173">
        <v>5814232630.810917</v>
      </c>
      <c r="BM173">
        <v>15468004.070525639</v>
      </c>
      <c r="BN173">
        <v>22519349759.492287</v>
      </c>
      <c r="BO173">
        <v>43376321</v>
      </c>
      <c r="BP173">
        <v>675580493</v>
      </c>
      <c r="BQ173">
        <f t="shared" si="137"/>
        <v>718956814</v>
      </c>
      <c r="BS173">
        <v>26701700.570213564</v>
      </c>
      <c r="BT173">
        <f t="shared" si="138"/>
        <v>133508502.85106781</v>
      </c>
      <c r="BU173">
        <f t="shared" si="139"/>
        <v>852465316.8510678</v>
      </c>
      <c r="BW173">
        <v>5</v>
      </c>
      <c r="BX173">
        <v>3907572859.308721</v>
      </c>
      <c r="BY173">
        <v>9873581.568520838</v>
      </c>
      <c r="BZ173">
        <v>17963887231.704277</v>
      </c>
      <c r="CA173">
        <v>27848417</v>
      </c>
      <c r="CB173">
        <v>485024955</v>
      </c>
      <c r="CC173">
        <f t="shared" si="140"/>
        <v>512873372</v>
      </c>
      <c r="CE173">
        <v>20644120.47439863</v>
      </c>
      <c r="CF173">
        <f t="shared" si="141"/>
        <v>103220602.37199315</v>
      </c>
      <c r="CG173">
        <f t="shared" si="142"/>
        <v>616093974.3719932</v>
      </c>
      <c r="CI173">
        <v>5</v>
      </c>
      <c r="CJ173">
        <v>2681489759.483802</v>
      </c>
      <c r="CK173">
        <v>6417323.5811567735</v>
      </c>
      <c r="CL173">
        <v>14706345607.38256</v>
      </c>
      <c r="CM173">
        <v>18215879</v>
      </c>
      <c r="CN173">
        <v>367658640</v>
      </c>
      <c r="CO173">
        <f t="shared" si="143"/>
        <v>385874519</v>
      </c>
      <c r="CQ173">
        <v>16409699.211673103</v>
      </c>
      <c r="CR173">
        <f t="shared" si="144"/>
        <v>82048496.05836552</v>
      </c>
      <c r="CS173">
        <f t="shared" si="145"/>
        <v>467923015.0583655</v>
      </c>
      <c r="CU173">
        <v>5</v>
      </c>
      <c r="CV173">
        <v>1862291442.2757006</v>
      </c>
      <c r="CW173">
        <v>4208044.186541391</v>
      </c>
      <c r="CX173">
        <v>12240383007.887611</v>
      </c>
      <c r="CY173">
        <v>11843439</v>
      </c>
      <c r="CZ173">
        <v>269288426</v>
      </c>
      <c r="DA173">
        <f t="shared" si="146"/>
        <v>281131865</v>
      </c>
      <c r="DC173">
        <v>13306310.910407212</v>
      </c>
      <c r="DD173">
        <f t="shared" si="147"/>
        <v>66531554.55203606</v>
      </c>
      <c r="DE173">
        <f t="shared" si="148"/>
        <v>347663419.55203605</v>
      </c>
      <c r="DG173">
        <v>5</v>
      </c>
      <c r="DH173">
        <v>1299808781.904355</v>
      </c>
      <c r="DI173">
        <v>2763416.634004327</v>
      </c>
      <c r="DJ173">
        <v>10274310422.45355</v>
      </c>
      <c r="DK173">
        <v>7832671</v>
      </c>
      <c r="DL173">
        <v>195211898</v>
      </c>
      <c r="DM173">
        <f t="shared" si="149"/>
        <v>203044569</v>
      </c>
      <c r="DO173">
        <v>10948166.021051466</v>
      </c>
      <c r="DP173">
        <f t="shared" si="150"/>
        <v>54740830.10525733</v>
      </c>
      <c r="DQ173">
        <f t="shared" si="151"/>
        <v>257785399.10525733</v>
      </c>
      <c r="DS173">
        <v>5</v>
      </c>
      <c r="DT173">
        <v>905740821.941225</v>
      </c>
      <c r="DU173">
        <v>1804625.2164291083</v>
      </c>
      <c r="DV173">
        <v>8618775609.806866</v>
      </c>
      <c r="DW173">
        <v>5155866</v>
      </c>
      <c r="DX173">
        <v>129281634</v>
      </c>
      <c r="DY173">
        <f t="shared" si="152"/>
        <v>134437500</v>
      </c>
      <c r="EA173">
        <v>9104501.587054906</v>
      </c>
      <c r="EB173">
        <f t="shared" si="153"/>
        <v>45522507.935274534</v>
      </c>
      <c r="EC173">
        <f t="shared" si="154"/>
        <v>179960007.93527454</v>
      </c>
      <c r="EE173">
        <v>5</v>
      </c>
      <c r="EF173">
        <v>625339155.5610839</v>
      </c>
      <c r="EG173">
        <v>1162406.840851802</v>
      </c>
      <c r="EH173">
        <v>7127334878.967089</v>
      </c>
      <c r="EI173">
        <v>3351094</v>
      </c>
      <c r="EJ173">
        <v>92655353</v>
      </c>
      <c r="EK173">
        <f t="shared" si="155"/>
        <v>96006447</v>
      </c>
      <c r="EM173">
        <v>7629458.166354525</v>
      </c>
      <c r="EN173">
        <f t="shared" si="156"/>
        <v>38147290.831772625</v>
      </c>
      <c r="EO173">
        <f t="shared" si="157"/>
        <v>134153737.83177263</v>
      </c>
      <c r="EQ173">
        <v>5</v>
      </c>
      <c r="ER173">
        <v>423246083.7607877</v>
      </c>
      <c r="ES173">
        <v>730207.1935094803</v>
      </c>
      <c r="ET173">
        <v>5647732192.3943815</v>
      </c>
      <c r="EU173">
        <v>2084595</v>
      </c>
      <c r="EV173">
        <v>62125054</v>
      </c>
      <c r="EW173">
        <f t="shared" si="158"/>
        <v>64209649</v>
      </c>
      <c r="EY173">
        <v>6426662.132556773</v>
      </c>
      <c r="EZ173">
        <f t="shared" si="159"/>
        <v>32133310.662783865</v>
      </c>
      <c r="FA173">
        <f t="shared" si="160"/>
        <v>96342959.66278386</v>
      </c>
      <c r="FC173">
        <v>5</v>
      </c>
      <c r="FD173">
        <v>275926417.27109843</v>
      </c>
      <c r="FE173">
        <v>439182.8824327359</v>
      </c>
      <c r="FF173">
        <v>3936804577.7317824</v>
      </c>
      <c r="FG173">
        <v>1266962</v>
      </c>
      <c r="FH173">
        <v>31494437</v>
      </c>
      <c r="FI173">
        <f t="shared" si="161"/>
        <v>32761399</v>
      </c>
      <c r="FK173">
        <v>5430073.244288726</v>
      </c>
      <c r="FL173">
        <f t="shared" si="162"/>
        <v>27150366.22144363</v>
      </c>
      <c r="FM173">
        <f t="shared" si="163"/>
        <v>59911765.22144363</v>
      </c>
    </row>
    <row r="174" spans="3:169" ht="12.75">
      <c r="C174">
        <v>6</v>
      </c>
      <c r="D174">
        <v>291393385441.933</v>
      </c>
      <c r="E174">
        <v>973739567.862875</v>
      </c>
      <c r="F174">
        <v>511363634983.766</v>
      </c>
      <c r="G174">
        <v>2722000000</v>
      </c>
      <c r="H174">
        <v>22500000000</v>
      </c>
      <c r="I174">
        <f t="shared" si="164"/>
        <v>25222000000</v>
      </c>
      <c r="K174">
        <v>714285684.6428571</v>
      </c>
      <c r="L174">
        <f t="shared" si="123"/>
        <v>4285714107.8571424</v>
      </c>
      <c r="M174">
        <f t="shared" si="124"/>
        <v>29507714107.857143</v>
      </c>
      <c r="O174">
        <v>6</v>
      </c>
      <c r="P174">
        <v>57192640066.4571</v>
      </c>
      <c r="Q174">
        <v>182714477.793247</v>
      </c>
      <c r="R174">
        <v>117700623960.357</v>
      </c>
      <c r="S174">
        <v>508712526</v>
      </c>
      <c r="T174">
        <v>4708024958</v>
      </c>
      <c r="U174">
        <f t="shared" si="125"/>
        <v>5216737484</v>
      </c>
      <c r="W174">
        <v>158789648.08655334</v>
      </c>
      <c r="X174">
        <f t="shared" si="126"/>
        <v>952737888.51932</v>
      </c>
      <c r="Y174">
        <f t="shared" si="127"/>
        <v>6169475372.51932</v>
      </c>
      <c r="AA174">
        <v>6</v>
      </c>
      <c r="AB174">
        <v>26110488402.892326</v>
      </c>
      <c r="AC174">
        <v>79927660.21306314</v>
      </c>
      <c r="AD174">
        <v>62440780810.03876</v>
      </c>
      <c r="AE174">
        <v>223535346</v>
      </c>
      <c r="AF174">
        <v>2310308890</v>
      </c>
      <c r="AG174">
        <f t="shared" si="128"/>
        <v>2533844236</v>
      </c>
      <c r="AI174">
        <v>81579001.98802291</v>
      </c>
      <c r="AJ174">
        <f t="shared" si="129"/>
        <v>489474011.9281374</v>
      </c>
      <c r="AK174">
        <f t="shared" si="130"/>
        <v>3023318247.9281373</v>
      </c>
      <c r="AM174">
        <v>6</v>
      </c>
      <c r="AN174">
        <v>14558852888.636045</v>
      </c>
      <c r="AO174">
        <v>42621690.3313192</v>
      </c>
      <c r="AP174">
        <v>40669153077.352905</v>
      </c>
      <c r="AQ174">
        <v>119783611</v>
      </c>
      <c r="AR174">
        <v>1423420358</v>
      </c>
      <c r="AS174">
        <f t="shared" si="131"/>
        <v>1543203969</v>
      </c>
      <c r="AU174">
        <v>51441107.725510456</v>
      </c>
      <c r="AV174">
        <f t="shared" si="132"/>
        <v>308646646.35306275</v>
      </c>
      <c r="AW174">
        <f t="shared" si="133"/>
        <v>1851850615.3530626</v>
      </c>
      <c r="AY174">
        <v>6</v>
      </c>
      <c r="AZ174">
        <v>8948838538.567528</v>
      </c>
      <c r="BA174">
        <v>25002667.895421125</v>
      </c>
      <c r="BB174">
        <v>29356395300.531467</v>
      </c>
      <c r="BC174">
        <v>69746861</v>
      </c>
      <c r="BD174">
        <v>968761045</v>
      </c>
      <c r="BE174">
        <f t="shared" si="134"/>
        <v>1038507906</v>
      </c>
      <c r="BG174">
        <v>35946174.46652921</v>
      </c>
      <c r="BH174">
        <f t="shared" si="135"/>
        <v>215677046.79917526</v>
      </c>
      <c r="BI174">
        <f t="shared" si="136"/>
        <v>1254184952.7991753</v>
      </c>
      <c r="BK174">
        <v>6</v>
      </c>
      <c r="BL174">
        <v>5814232630.810917</v>
      </c>
      <c r="BM174">
        <v>15468004.070525639</v>
      </c>
      <c r="BN174">
        <v>22519349759.492287</v>
      </c>
      <c r="BO174">
        <v>43376321</v>
      </c>
      <c r="BP174">
        <v>675580493</v>
      </c>
      <c r="BQ174">
        <f t="shared" si="137"/>
        <v>718956814</v>
      </c>
      <c r="BS174">
        <v>26701700.570213564</v>
      </c>
      <c r="BT174">
        <f t="shared" si="138"/>
        <v>160210203.4212814</v>
      </c>
      <c r="BU174">
        <f t="shared" si="139"/>
        <v>879167017.4212813</v>
      </c>
      <c r="BW174">
        <v>6</v>
      </c>
      <c r="BX174">
        <v>3907572859.308721</v>
      </c>
      <c r="BY174">
        <v>9873581.568520838</v>
      </c>
      <c r="BZ174">
        <v>17963887231.704277</v>
      </c>
      <c r="CA174">
        <v>27848417</v>
      </c>
      <c r="CB174">
        <v>485024955</v>
      </c>
      <c r="CC174">
        <f t="shared" si="140"/>
        <v>512873372</v>
      </c>
      <c r="CE174">
        <v>20644120.47439863</v>
      </c>
      <c r="CF174">
        <f t="shared" si="141"/>
        <v>123864722.8463918</v>
      </c>
      <c r="CG174">
        <f t="shared" si="142"/>
        <v>636738094.8463918</v>
      </c>
      <c r="CI174">
        <v>6</v>
      </c>
      <c r="CJ174">
        <v>2681489759.483802</v>
      </c>
      <c r="CK174">
        <v>6417323.5811567735</v>
      </c>
      <c r="CL174">
        <v>14706345607.38256</v>
      </c>
      <c r="CM174">
        <v>18215879</v>
      </c>
      <c r="CN174">
        <v>367658640</v>
      </c>
      <c r="CO174">
        <f t="shared" si="143"/>
        <v>385874519</v>
      </c>
      <c r="CQ174">
        <v>16409699.211673103</v>
      </c>
      <c r="CR174">
        <f t="shared" si="144"/>
        <v>98458195.27003862</v>
      </c>
      <c r="CS174">
        <f t="shared" si="145"/>
        <v>484332714.2700386</v>
      </c>
      <c r="CU174">
        <v>6</v>
      </c>
      <c r="CV174">
        <v>1862291442.2757006</v>
      </c>
      <c r="CW174">
        <v>4208044.186541391</v>
      </c>
      <c r="CX174">
        <v>12240383007.887611</v>
      </c>
      <c r="CY174">
        <v>11843439</v>
      </c>
      <c r="CZ174">
        <v>269288426</v>
      </c>
      <c r="DA174">
        <f t="shared" si="146"/>
        <v>281131865</v>
      </c>
      <c r="DC174">
        <v>13306310.910407212</v>
      </c>
      <c r="DD174">
        <f t="shared" si="147"/>
        <v>79837865.46244326</v>
      </c>
      <c r="DE174">
        <f t="shared" si="148"/>
        <v>360969730.46244323</v>
      </c>
      <c r="DG174">
        <v>6</v>
      </c>
      <c r="DH174">
        <v>1299808781.904355</v>
      </c>
      <c r="DI174">
        <v>2763416.634004327</v>
      </c>
      <c r="DJ174">
        <v>10274310422.45355</v>
      </c>
      <c r="DK174">
        <v>7832671</v>
      </c>
      <c r="DL174">
        <v>195211898</v>
      </c>
      <c r="DM174">
        <f t="shared" si="149"/>
        <v>203044569</v>
      </c>
      <c r="DO174">
        <v>10948166.021051466</v>
      </c>
      <c r="DP174">
        <f t="shared" si="150"/>
        <v>65688996.1263088</v>
      </c>
      <c r="DQ174">
        <f t="shared" si="151"/>
        <v>268733565.1263088</v>
      </c>
      <c r="DS174">
        <v>6</v>
      </c>
      <c r="DT174">
        <v>905740821.941225</v>
      </c>
      <c r="DU174">
        <v>1804625.2164291083</v>
      </c>
      <c r="DV174">
        <v>8618775609.806866</v>
      </c>
      <c r="DW174">
        <v>5155866</v>
      </c>
      <c r="DX174">
        <v>129281634</v>
      </c>
      <c r="DY174">
        <f t="shared" si="152"/>
        <v>134437500</v>
      </c>
      <c r="EA174">
        <v>9104501.587054906</v>
      </c>
      <c r="EB174">
        <f t="shared" si="153"/>
        <v>54627009.522329435</v>
      </c>
      <c r="EC174">
        <f t="shared" si="154"/>
        <v>189064509.52232945</v>
      </c>
      <c r="EE174">
        <v>6</v>
      </c>
      <c r="EF174">
        <v>625339155.5610839</v>
      </c>
      <c r="EG174">
        <v>1162406.840851802</v>
      </c>
      <c r="EH174">
        <v>7127334878.967089</v>
      </c>
      <c r="EI174">
        <v>3351094</v>
      </c>
      <c r="EJ174">
        <v>92655353</v>
      </c>
      <c r="EK174">
        <f t="shared" si="155"/>
        <v>96006447</v>
      </c>
      <c r="EM174">
        <v>7629458.166354525</v>
      </c>
      <c r="EN174">
        <f t="shared" si="156"/>
        <v>45776748.99812715</v>
      </c>
      <c r="EO174">
        <f t="shared" si="157"/>
        <v>141783195.99812716</v>
      </c>
      <c r="EQ174">
        <v>6</v>
      </c>
      <c r="ER174">
        <v>423246083.7607877</v>
      </c>
      <c r="ES174">
        <v>730207.1935094803</v>
      </c>
      <c r="ET174">
        <v>5647732192.3943815</v>
      </c>
      <c r="EU174">
        <v>2084595</v>
      </c>
      <c r="EV174">
        <v>62125054</v>
      </c>
      <c r="EW174">
        <f t="shared" si="158"/>
        <v>64209649</v>
      </c>
      <c r="EY174">
        <v>6426662.132556773</v>
      </c>
      <c r="EZ174">
        <f t="shared" si="159"/>
        <v>38559972.795340635</v>
      </c>
      <c r="FA174">
        <f t="shared" si="160"/>
        <v>102769621.79534063</v>
      </c>
      <c r="FC174">
        <v>6</v>
      </c>
      <c r="FD174">
        <v>275926417.27109843</v>
      </c>
      <c r="FE174">
        <v>439182.8824327359</v>
      </c>
      <c r="FF174">
        <v>3936804577.7317824</v>
      </c>
      <c r="FG174">
        <v>1266962</v>
      </c>
      <c r="FH174">
        <v>31494437</v>
      </c>
      <c r="FI174">
        <f t="shared" si="161"/>
        <v>32761399</v>
      </c>
      <c r="FK174">
        <v>5430073.244288726</v>
      </c>
      <c r="FL174">
        <f t="shared" si="162"/>
        <v>32580439.465732355</v>
      </c>
      <c r="FM174">
        <f t="shared" si="163"/>
        <v>65341838.46573235</v>
      </c>
    </row>
    <row r="175" spans="3:169" ht="12.75">
      <c r="C175">
        <v>7</v>
      </c>
      <c r="D175">
        <v>291393385441.933</v>
      </c>
      <c r="E175">
        <v>973739567.862875</v>
      </c>
      <c r="F175">
        <v>511363634983.766</v>
      </c>
      <c r="G175">
        <v>2722000000</v>
      </c>
      <c r="H175">
        <v>22500000000</v>
      </c>
      <c r="I175">
        <f t="shared" si="164"/>
        <v>25222000000</v>
      </c>
      <c r="K175">
        <v>714285684.6428571</v>
      </c>
      <c r="L175">
        <f t="shared" si="123"/>
        <v>4999999792.5</v>
      </c>
      <c r="M175">
        <f t="shared" si="124"/>
        <v>30221999792.5</v>
      </c>
      <c r="O175">
        <v>7</v>
      </c>
      <c r="P175">
        <v>57192640066.4571</v>
      </c>
      <c r="Q175">
        <v>182714477.793247</v>
      </c>
      <c r="R175">
        <v>117700623960.357</v>
      </c>
      <c r="S175">
        <v>508712526</v>
      </c>
      <c r="T175">
        <v>4708024958</v>
      </c>
      <c r="U175">
        <f t="shared" si="125"/>
        <v>5216737484</v>
      </c>
      <c r="W175">
        <v>158789648.08655334</v>
      </c>
      <c r="X175">
        <f t="shared" si="126"/>
        <v>1111527536.6058733</v>
      </c>
      <c r="Y175">
        <f t="shared" si="127"/>
        <v>6328265020.605873</v>
      </c>
      <c r="AA175">
        <v>7</v>
      </c>
      <c r="AB175">
        <v>26110488402.892326</v>
      </c>
      <c r="AC175">
        <v>79927660.21306314</v>
      </c>
      <c r="AD175">
        <v>62440780810.03876</v>
      </c>
      <c r="AE175">
        <v>223535346</v>
      </c>
      <c r="AF175">
        <v>2310308890</v>
      </c>
      <c r="AG175">
        <f t="shared" si="128"/>
        <v>2533844236</v>
      </c>
      <c r="AI175">
        <v>81579001.98802291</v>
      </c>
      <c r="AJ175">
        <f t="shared" si="129"/>
        <v>571053013.9161603</v>
      </c>
      <c r="AK175">
        <f t="shared" si="130"/>
        <v>3104897249.9161606</v>
      </c>
      <c r="AM175">
        <v>7</v>
      </c>
      <c r="AN175">
        <v>14558852888.636045</v>
      </c>
      <c r="AO175">
        <v>42621690.3313192</v>
      </c>
      <c r="AP175">
        <v>40669153077.352905</v>
      </c>
      <c r="AQ175">
        <v>119783611</v>
      </c>
      <c r="AR175">
        <v>1423420358</v>
      </c>
      <c r="AS175">
        <f t="shared" si="131"/>
        <v>1543203969</v>
      </c>
      <c r="AU175">
        <v>51441107.725510456</v>
      </c>
      <c r="AV175">
        <f t="shared" si="132"/>
        <v>360087754.07857317</v>
      </c>
      <c r="AW175">
        <f t="shared" si="133"/>
        <v>1903291723.0785732</v>
      </c>
      <c r="AY175">
        <v>7</v>
      </c>
      <c r="AZ175">
        <v>8948838538.567528</v>
      </c>
      <c r="BA175">
        <v>25002667.895421125</v>
      </c>
      <c r="BB175">
        <v>29356395300.531467</v>
      </c>
      <c r="BC175">
        <v>69746861</v>
      </c>
      <c r="BD175">
        <v>968761045</v>
      </c>
      <c r="BE175">
        <f t="shared" si="134"/>
        <v>1038507906</v>
      </c>
      <c r="BG175">
        <v>35946174.46652921</v>
      </c>
      <c r="BH175">
        <f t="shared" si="135"/>
        <v>251623221.26570448</v>
      </c>
      <c r="BI175">
        <f t="shared" si="136"/>
        <v>1290131127.2657044</v>
      </c>
      <c r="BK175">
        <v>7</v>
      </c>
      <c r="BL175">
        <v>5814232630.810917</v>
      </c>
      <c r="BM175">
        <v>15468004.070525639</v>
      </c>
      <c r="BN175">
        <v>22519349759.492287</v>
      </c>
      <c r="BO175">
        <v>43376321</v>
      </c>
      <c r="BP175">
        <v>675580493</v>
      </c>
      <c r="BQ175">
        <f t="shared" si="137"/>
        <v>718956814</v>
      </c>
      <c r="BS175">
        <v>26701700.570213564</v>
      </c>
      <c r="BT175">
        <f t="shared" si="138"/>
        <v>186911903.99149495</v>
      </c>
      <c r="BU175">
        <f t="shared" si="139"/>
        <v>905868717.9914949</v>
      </c>
      <c r="BW175">
        <v>7</v>
      </c>
      <c r="BX175">
        <v>3907572859.308721</v>
      </c>
      <c r="BY175">
        <v>9873581.568520838</v>
      </c>
      <c r="BZ175">
        <v>17963887231.704277</v>
      </c>
      <c r="CA175">
        <v>27848417</v>
      </c>
      <c r="CB175">
        <v>485024955</v>
      </c>
      <c r="CC175">
        <f t="shared" si="140"/>
        <v>512873372</v>
      </c>
      <c r="CE175">
        <v>20644120.47439863</v>
      </c>
      <c r="CF175">
        <f t="shared" si="141"/>
        <v>144508843.3207904</v>
      </c>
      <c r="CG175">
        <f t="shared" si="142"/>
        <v>657382215.3207904</v>
      </c>
      <c r="CI175">
        <v>7</v>
      </c>
      <c r="CJ175">
        <v>2681489759.483802</v>
      </c>
      <c r="CK175">
        <v>6417323.5811567735</v>
      </c>
      <c r="CL175">
        <v>14706345607.38256</v>
      </c>
      <c r="CM175">
        <v>18215879</v>
      </c>
      <c r="CN175">
        <v>367658640</v>
      </c>
      <c r="CO175">
        <f t="shared" si="143"/>
        <v>385874519</v>
      </c>
      <c r="CQ175">
        <v>16409699.211673103</v>
      </c>
      <c r="CR175">
        <f t="shared" si="144"/>
        <v>114867894.48171172</v>
      </c>
      <c r="CS175">
        <f t="shared" si="145"/>
        <v>500742413.48171175</v>
      </c>
      <c r="CU175">
        <v>7</v>
      </c>
      <c r="CV175">
        <v>1862291442.2757006</v>
      </c>
      <c r="CW175">
        <v>4208044.186541391</v>
      </c>
      <c r="CX175">
        <v>12240383007.887611</v>
      </c>
      <c r="CY175">
        <v>11843439</v>
      </c>
      <c r="CZ175">
        <v>269288426</v>
      </c>
      <c r="DA175">
        <f t="shared" si="146"/>
        <v>281131865</v>
      </c>
      <c r="DC175">
        <v>13306310.910407212</v>
      </c>
      <c r="DD175">
        <f t="shared" si="147"/>
        <v>93144176.37285048</v>
      </c>
      <c r="DE175">
        <f t="shared" si="148"/>
        <v>374276041.3728505</v>
      </c>
      <c r="DG175">
        <v>7</v>
      </c>
      <c r="DH175">
        <v>1299808781.904355</v>
      </c>
      <c r="DI175">
        <v>2763416.634004327</v>
      </c>
      <c r="DJ175">
        <v>10274310422.45355</v>
      </c>
      <c r="DK175">
        <v>7832671</v>
      </c>
      <c r="DL175">
        <v>195211898</v>
      </c>
      <c r="DM175">
        <f t="shared" si="149"/>
        <v>203044569</v>
      </c>
      <c r="DO175">
        <v>10948166.021051466</v>
      </c>
      <c r="DP175">
        <f t="shared" si="150"/>
        <v>76637162.14736027</v>
      </c>
      <c r="DQ175">
        <f t="shared" si="151"/>
        <v>279681731.14736027</v>
      </c>
      <c r="DS175">
        <v>7</v>
      </c>
      <c r="DT175">
        <v>905740821.941225</v>
      </c>
      <c r="DU175">
        <v>1804625.2164291083</v>
      </c>
      <c r="DV175">
        <v>8618775609.806866</v>
      </c>
      <c r="DW175">
        <v>5155866</v>
      </c>
      <c r="DX175">
        <v>129281634</v>
      </c>
      <c r="DY175">
        <f t="shared" si="152"/>
        <v>134437500</v>
      </c>
      <c r="EA175">
        <v>9104501.587054906</v>
      </c>
      <c r="EB175">
        <f t="shared" si="153"/>
        <v>63731511.10938434</v>
      </c>
      <c r="EC175">
        <f t="shared" si="154"/>
        <v>198169011.10938436</v>
      </c>
      <c r="EE175">
        <v>7</v>
      </c>
      <c r="EF175">
        <v>625339155.5610839</v>
      </c>
      <c r="EG175">
        <v>1162406.840851802</v>
      </c>
      <c r="EH175">
        <v>7127334878.967089</v>
      </c>
      <c r="EI175">
        <v>3351094</v>
      </c>
      <c r="EJ175">
        <v>92655353</v>
      </c>
      <c r="EK175">
        <f t="shared" si="155"/>
        <v>96006447</v>
      </c>
      <c r="EM175">
        <v>7629458.166354525</v>
      </c>
      <c r="EN175">
        <f t="shared" si="156"/>
        <v>53406207.16448168</v>
      </c>
      <c r="EO175">
        <f t="shared" si="157"/>
        <v>149412654.16448167</v>
      </c>
      <c r="EQ175">
        <v>7</v>
      </c>
      <c r="ER175">
        <v>423246083.7607877</v>
      </c>
      <c r="ES175">
        <v>730207.1935094803</v>
      </c>
      <c r="ET175">
        <v>5647732192.3943815</v>
      </c>
      <c r="EU175">
        <v>2084595</v>
      </c>
      <c r="EV175">
        <v>62125054</v>
      </c>
      <c r="EW175">
        <f t="shared" si="158"/>
        <v>64209649</v>
      </c>
      <c r="EY175">
        <v>6426662.132556773</v>
      </c>
      <c r="EZ175">
        <f t="shared" si="159"/>
        <v>44986634.92789741</v>
      </c>
      <c r="FA175">
        <f t="shared" si="160"/>
        <v>109196283.92789741</v>
      </c>
      <c r="FC175">
        <v>7</v>
      </c>
      <c r="FD175">
        <v>275926417.27109843</v>
      </c>
      <c r="FE175">
        <v>439182.8824327359</v>
      </c>
      <c r="FF175">
        <v>3936804577.7317824</v>
      </c>
      <c r="FG175">
        <v>1266962</v>
      </c>
      <c r="FH175">
        <v>31494437</v>
      </c>
      <c r="FI175">
        <f t="shared" si="161"/>
        <v>32761399</v>
      </c>
      <c r="FK175">
        <v>5430073.244288726</v>
      </c>
      <c r="FL175">
        <f t="shared" si="162"/>
        <v>38010512.71002108</v>
      </c>
      <c r="FM175">
        <f t="shared" si="163"/>
        <v>70771911.71002108</v>
      </c>
    </row>
    <row r="176" spans="3:169" ht="12.75">
      <c r="C176">
        <v>8</v>
      </c>
      <c r="D176">
        <v>291393385441.933</v>
      </c>
      <c r="E176">
        <v>973739567.862875</v>
      </c>
      <c r="F176">
        <v>511363634983.766</v>
      </c>
      <c r="G176">
        <v>2722000000</v>
      </c>
      <c r="H176">
        <v>22500000000</v>
      </c>
      <c r="I176">
        <f t="shared" si="164"/>
        <v>25222000000</v>
      </c>
      <c r="K176">
        <v>714285684.6428571</v>
      </c>
      <c r="L176">
        <f t="shared" si="123"/>
        <v>5714285477.142857</v>
      </c>
      <c r="M176">
        <f t="shared" si="124"/>
        <v>30936285477.142857</v>
      </c>
      <c r="O176">
        <v>8</v>
      </c>
      <c r="P176">
        <v>57192640066.4571</v>
      </c>
      <c r="Q176">
        <v>182714477.793247</v>
      </c>
      <c r="R176">
        <v>117700623960.357</v>
      </c>
      <c r="S176">
        <v>508712526</v>
      </c>
      <c r="T176">
        <v>4708024958</v>
      </c>
      <c r="U176">
        <f t="shared" si="125"/>
        <v>5216737484</v>
      </c>
      <c r="W176">
        <v>158789648.08655334</v>
      </c>
      <c r="X176">
        <f t="shared" si="126"/>
        <v>1270317184.6924267</v>
      </c>
      <c r="Y176">
        <f t="shared" si="127"/>
        <v>6487054668.692427</v>
      </c>
      <c r="AA176">
        <v>8</v>
      </c>
      <c r="AB176">
        <v>26110488402.892326</v>
      </c>
      <c r="AC176">
        <v>79927660.21306314</v>
      </c>
      <c r="AD176">
        <v>62440780810.03876</v>
      </c>
      <c r="AE176">
        <v>223535346</v>
      </c>
      <c r="AF176">
        <v>2310308890</v>
      </c>
      <c r="AG176">
        <f t="shared" si="128"/>
        <v>2533844236</v>
      </c>
      <c r="AI176">
        <v>81579001.98802291</v>
      </c>
      <c r="AJ176">
        <f t="shared" si="129"/>
        <v>652632015.9041833</v>
      </c>
      <c r="AK176">
        <f t="shared" si="130"/>
        <v>3186476251.9041834</v>
      </c>
      <c r="AM176">
        <v>8</v>
      </c>
      <c r="AN176">
        <v>14558852888.636045</v>
      </c>
      <c r="AO176">
        <v>42621690.3313192</v>
      </c>
      <c r="AP176">
        <v>40669153077.352905</v>
      </c>
      <c r="AQ176">
        <v>119783611</v>
      </c>
      <c r="AR176">
        <v>1423420358</v>
      </c>
      <c r="AS176">
        <f t="shared" si="131"/>
        <v>1543203969</v>
      </c>
      <c r="AU176">
        <v>51441107.725510456</v>
      </c>
      <c r="AV176">
        <f t="shared" si="132"/>
        <v>411528861.80408365</v>
      </c>
      <c r="AW176">
        <f t="shared" si="133"/>
        <v>1954732830.8040836</v>
      </c>
      <c r="AY176">
        <v>8</v>
      </c>
      <c r="AZ176">
        <v>8948838538.567528</v>
      </c>
      <c r="BA176">
        <v>25002667.895421125</v>
      </c>
      <c r="BB176">
        <v>29356395300.531467</v>
      </c>
      <c r="BC176">
        <v>69746861</v>
      </c>
      <c r="BD176">
        <v>968761045</v>
      </c>
      <c r="BE176">
        <f t="shared" si="134"/>
        <v>1038507906</v>
      </c>
      <c r="BG176">
        <v>35946174.46652921</v>
      </c>
      <c r="BH176">
        <f t="shared" si="135"/>
        <v>287569395.7322337</v>
      </c>
      <c r="BI176">
        <f t="shared" si="136"/>
        <v>1326077301.7322338</v>
      </c>
      <c r="BK176">
        <v>8</v>
      </c>
      <c r="BL176">
        <v>5814232630.810917</v>
      </c>
      <c r="BM176">
        <v>15468004.070525639</v>
      </c>
      <c r="BN176">
        <v>22519349759.492287</v>
      </c>
      <c r="BO176">
        <v>43376321</v>
      </c>
      <c r="BP176">
        <v>675580493</v>
      </c>
      <c r="BQ176">
        <f t="shared" si="137"/>
        <v>718956814</v>
      </c>
      <c r="BS176">
        <v>26701700.570213564</v>
      </c>
      <c r="BT176">
        <f t="shared" si="138"/>
        <v>213613604.5617085</v>
      </c>
      <c r="BU176">
        <f t="shared" si="139"/>
        <v>932570418.5617085</v>
      </c>
      <c r="BW176">
        <v>8</v>
      </c>
      <c r="BX176">
        <v>3907572859.308721</v>
      </c>
      <c r="BY176">
        <v>9873581.568520838</v>
      </c>
      <c r="BZ176">
        <v>17963887231.704277</v>
      </c>
      <c r="CA176">
        <v>27848417</v>
      </c>
      <c r="CB176">
        <v>485024955</v>
      </c>
      <c r="CC176">
        <f t="shared" si="140"/>
        <v>512873372</v>
      </c>
      <c r="CE176">
        <v>20644120.47439863</v>
      </c>
      <c r="CF176">
        <f t="shared" si="141"/>
        <v>165152963.79518905</v>
      </c>
      <c r="CG176">
        <f t="shared" si="142"/>
        <v>678026335.795189</v>
      </c>
      <c r="CI176">
        <v>8</v>
      </c>
      <c r="CJ176">
        <v>2681489759.483802</v>
      </c>
      <c r="CK176">
        <v>6417323.5811567735</v>
      </c>
      <c r="CL176">
        <v>14706345607.38256</v>
      </c>
      <c r="CM176">
        <v>18215879</v>
      </c>
      <c r="CN176">
        <v>367658640</v>
      </c>
      <c r="CO176">
        <f t="shared" si="143"/>
        <v>385874519</v>
      </c>
      <c r="CQ176">
        <v>16409699.211673103</v>
      </c>
      <c r="CR176">
        <f t="shared" si="144"/>
        <v>131277593.69338483</v>
      </c>
      <c r="CS176">
        <f t="shared" si="145"/>
        <v>517152112.6933848</v>
      </c>
      <c r="CU176">
        <v>8</v>
      </c>
      <c r="CV176">
        <v>1862291442.2757006</v>
      </c>
      <c r="CW176">
        <v>4208044.186541391</v>
      </c>
      <c r="CX176">
        <v>12240383007.887611</v>
      </c>
      <c r="CY176">
        <v>11843439</v>
      </c>
      <c r="CZ176">
        <v>269288426</v>
      </c>
      <c r="DA176">
        <f t="shared" si="146"/>
        <v>281131865</v>
      </c>
      <c r="DC176">
        <v>13306310.910407212</v>
      </c>
      <c r="DD176">
        <f t="shared" si="147"/>
        <v>106450487.2832577</v>
      </c>
      <c r="DE176">
        <f t="shared" si="148"/>
        <v>387582352.2832577</v>
      </c>
      <c r="DG176">
        <v>8</v>
      </c>
      <c r="DH176">
        <v>1299808781.904355</v>
      </c>
      <c r="DI176">
        <v>2763416.634004327</v>
      </c>
      <c r="DJ176">
        <v>10274310422.45355</v>
      </c>
      <c r="DK176">
        <v>7832671</v>
      </c>
      <c r="DL176">
        <v>195211898</v>
      </c>
      <c r="DM176">
        <f t="shared" si="149"/>
        <v>203044569</v>
      </c>
      <c r="DO176">
        <v>10948166.021051466</v>
      </c>
      <c r="DP176">
        <f t="shared" si="150"/>
        <v>87585328.16841173</v>
      </c>
      <c r="DQ176">
        <f t="shared" si="151"/>
        <v>290629897.16841173</v>
      </c>
      <c r="DS176">
        <v>8</v>
      </c>
      <c r="DT176">
        <v>905740821.941225</v>
      </c>
      <c r="DU176">
        <v>1804625.2164291083</v>
      </c>
      <c r="DV176">
        <v>8618775609.806866</v>
      </c>
      <c r="DW176">
        <v>5155866</v>
      </c>
      <c r="DX176">
        <v>129281634</v>
      </c>
      <c r="DY176">
        <f t="shared" si="152"/>
        <v>134437500</v>
      </c>
      <c r="EA176">
        <v>9104501.587054906</v>
      </c>
      <c r="EB176">
        <f t="shared" si="153"/>
        <v>72836012.69643925</v>
      </c>
      <c r="EC176">
        <f t="shared" si="154"/>
        <v>207273512.69643927</v>
      </c>
      <c r="EE176">
        <v>8</v>
      </c>
      <c r="EF176">
        <v>625339155.5610839</v>
      </c>
      <c r="EG176">
        <v>1162406.840851802</v>
      </c>
      <c r="EH176">
        <v>7127334878.967089</v>
      </c>
      <c r="EI176">
        <v>3351094</v>
      </c>
      <c r="EJ176">
        <v>92655353</v>
      </c>
      <c r="EK176">
        <f t="shared" si="155"/>
        <v>96006447</v>
      </c>
      <c r="EM176">
        <v>7629458.166354525</v>
      </c>
      <c r="EN176">
        <f t="shared" si="156"/>
        <v>61035665.3308362</v>
      </c>
      <c r="EO176">
        <f t="shared" si="157"/>
        <v>157042112.3308362</v>
      </c>
      <c r="EQ176">
        <v>8</v>
      </c>
      <c r="ER176">
        <v>423246083.7607877</v>
      </c>
      <c r="ES176">
        <v>730207.1935094803</v>
      </c>
      <c r="ET176">
        <v>5647732192.3943815</v>
      </c>
      <c r="EU176">
        <v>2084595</v>
      </c>
      <c r="EV176">
        <v>62125054</v>
      </c>
      <c r="EW176">
        <f t="shared" si="158"/>
        <v>64209649</v>
      </c>
      <c r="EY176">
        <v>6426662.132556773</v>
      </c>
      <c r="EZ176">
        <f t="shared" si="159"/>
        <v>51413297.06045418</v>
      </c>
      <c r="FA176">
        <f t="shared" si="160"/>
        <v>115622946.06045419</v>
      </c>
      <c r="FC176">
        <v>8</v>
      </c>
      <c r="FD176">
        <v>275926417.27109843</v>
      </c>
      <c r="FE176">
        <v>439182.8824327359</v>
      </c>
      <c r="FF176">
        <v>3936804577.7317824</v>
      </c>
      <c r="FG176">
        <v>1266962</v>
      </c>
      <c r="FH176">
        <v>31494437</v>
      </c>
      <c r="FI176">
        <f t="shared" si="161"/>
        <v>32761399</v>
      </c>
      <c r="FK176">
        <v>5430073.244288726</v>
      </c>
      <c r="FL176">
        <f t="shared" si="162"/>
        <v>43440585.954309806</v>
      </c>
      <c r="FM176">
        <f t="shared" si="163"/>
        <v>76201984.9543098</v>
      </c>
    </row>
    <row r="177" spans="3:169" ht="12.75">
      <c r="C177">
        <v>9</v>
      </c>
      <c r="D177">
        <v>291393385441.933</v>
      </c>
      <c r="E177">
        <v>973739567.862875</v>
      </c>
      <c r="F177">
        <v>511363634983.766</v>
      </c>
      <c r="G177">
        <v>2722000000</v>
      </c>
      <c r="H177">
        <v>22500000000</v>
      </c>
      <c r="I177">
        <f t="shared" si="164"/>
        <v>25222000000</v>
      </c>
      <c r="K177">
        <v>714285684.6428571</v>
      </c>
      <c r="L177">
        <f t="shared" si="123"/>
        <v>6428571161.785713</v>
      </c>
      <c r="M177">
        <f t="shared" si="124"/>
        <v>31650571161.785713</v>
      </c>
      <c r="O177">
        <v>9</v>
      </c>
      <c r="P177">
        <v>57192640066.4571</v>
      </c>
      <c r="Q177">
        <v>182714477.793247</v>
      </c>
      <c r="R177">
        <v>117700623960.357</v>
      </c>
      <c r="S177">
        <v>508712526</v>
      </c>
      <c r="T177">
        <v>4708024958</v>
      </c>
      <c r="U177">
        <f t="shared" si="125"/>
        <v>5216737484</v>
      </c>
      <c r="W177">
        <v>158789648.08655334</v>
      </c>
      <c r="X177">
        <f t="shared" si="126"/>
        <v>1429106832.77898</v>
      </c>
      <c r="Y177">
        <f t="shared" si="127"/>
        <v>6645844316.77898</v>
      </c>
      <c r="AA177">
        <v>9</v>
      </c>
      <c r="AB177">
        <v>26110488402.892326</v>
      </c>
      <c r="AC177">
        <v>79927660.21306314</v>
      </c>
      <c r="AD177">
        <v>62440780810.03876</v>
      </c>
      <c r="AE177">
        <v>223535346</v>
      </c>
      <c r="AF177">
        <v>2310308890</v>
      </c>
      <c r="AG177">
        <f t="shared" si="128"/>
        <v>2533844236</v>
      </c>
      <c r="AI177">
        <v>81579001.98802291</v>
      </c>
      <c r="AJ177">
        <f t="shared" si="129"/>
        <v>734211017.8922062</v>
      </c>
      <c r="AK177">
        <f t="shared" si="130"/>
        <v>3268055253.892206</v>
      </c>
      <c r="AM177">
        <v>9</v>
      </c>
      <c r="AN177">
        <v>14558852888.636045</v>
      </c>
      <c r="AO177">
        <v>42621690.3313192</v>
      </c>
      <c r="AP177">
        <v>40669153077.352905</v>
      </c>
      <c r="AQ177">
        <v>119783611</v>
      </c>
      <c r="AR177">
        <v>1423420358</v>
      </c>
      <c r="AS177">
        <f t="shared" si="131"/>
        <v>1543203969</v>
      </c>
      <c r="AU177">
        <v>51441107.725510456</v>
      </c>
      <c r="AV177">
        <f t="shared" si="132"/>
        <v>462969969.5295941</v>
      </c>
      <c r="AW177">
        <f t="shared" si="133"/>
        <v>2006173938.5295942</v>
      </c>
      <c r="AY177">
        <v>9</v>
      </c>
      <c r="AZ177">
        <v>8948838538.567528</v>
      </c>
      <c r="BA177">
        <v>25002667.895421125</v>
      </c>
      <c r="BB177">
        <v>29356395300.531467</v>
      </c>
      <c r="BC177">
        <v>69746861</v>
      </c>
      <c r="BD177">
        <v>968761045</v>
      </c>
      <c r="BE177">
        <f t="shared" si="134"/>
        <v>1038507906</v>
      </c>
      <c r="BG177">
        <v>35946174.46652921</v>
      </c>
      <c r="BH177">
        <f t="shared" si="135"/>
        <v>323515570.1987629</v>
      </c>
      <c r="BI177">
        <f t="shared" si="136"/>
        <v>1362023476.198763</v>
      </c>
      <c r="BK177">
        <v>9</v>
      </c>
      <c r="BL177">
        <v>5814232630.810917</v>
      </c>
      <c r="BM177">
        <v>15468004.070525639</v>
      </c>
      <c r="BN177">
        <v>22519349759.492287</v>
      </c>
      <c r="BO177">
        <v>43376321</v>
      </c>
      <c r="BP177">
        <v>675580493</v>
      </c>
      <c r="BQ177">
        <f t="shared" si="137"/>
        <v>718956814</v>
      </c>
      <c r="BS177">
        <v>26701700.570213564</v>
      </c>
      <c r="BT177">
        <f t="shared" si="138"/>
        <v>240315305.13192207</v>
      </c>
      <c r="BU177">
        <f t="shared" si="139"/>
        <v>959272119.131922</v>
      </c>
      <c r="BW177">
        <v>9</v>
      </c>
      <c r="BX177">
        <v>3907572859.308721</v>
      </c>
      <c r="BY177">
        <v>9873581.568520838</v>
      </c>
      <c r="BZ177">
        <v>17963887231.704277</v>
      </c>
      <c r="CA177">
        <v>27848417</v>
      </c>
      <c r="CB177">
        <v>485024955</v>
      </c>
      <c r="CC177">
        <f t="shared" si="140"/>
        <v>512873372</v>
      </c>
      <c r="CE177">
        <v>20644120.47439863</v>
      </c>
      <c r="CF177">
        <f t="shared" si="141"/>
        <v>185797084.2695877</v>
      </c>
      <c r="CG177">
        <f t="shared" si="142"/>
        <v>698670456.2695878</v>
      </c>
      <c r="CI177">
        <v>9</v>
      </c>
      <c r="CJ177">
        <v>2681489759.483802</v>
      </c>
      <c r="CK177">
        <v>6417323.5811567735</v>
      </c>
      <c r="CL177">
        <v>14706345607.38256</v>
      </c>
      <c r="CM177">
        <v>18215879</v>
      </c>
      <c r="CN177">
        <v>367658640</v>
      </c>
      <c r="CO177">
        <f t="shared" si="143"/>
        <v>385874519</v>
      </c>
      <c r="CQ177">
        <v>16409699.211673103</v>
      </c>
      <c r="CR177">
        <f t="shared" si="144"/>
        <v>147687292.90505794</v>
      </c>
      <c r="CS177">
        <f t="shared" si="145"/>
        <v>533561811.9050579</v>
      </c>
      <c r="CU177">
        <v>9</v>
      </c>
      <c r="CV177">
        <v>1862291442.2757006</v>
      </c>
      <c r="CW177">
        <v>4208044.186541391</v>
      </c>
      <c r="CX177">
        <v>12240383007.887611</v>
      </c>
      <c r="CY177">
        <v>11843439</v>
      </c>
      <c r="CZ177">
        <v>269288426</v>
      </c>
      <c r="DA177">
        <f t="shared" si="146"/>
        <v>281131865</v>
      </c>
      <c r="DC177">
        <v>13306310.910407212</v>
      </c>
      <c r="DD177">
        <f t="shared" si="147"/>
        <v>119756798.19366491</v>
      </c>
      <c r="DE177">
        <f t="shared" si="148"/>
        <v>400888663.1936649</v>
      </c>
      <c r="DG177">
        <v>9</v>
      </c>
      <c r="DH177">
        <v>1299808781.904355</v>
      </c>
      <c r="DI177">
        <v>2763416.634004327</v>
      </c>
      <c r="DJ177">
        <v>10274310422.45355</v>
      </c>
      <c r="DK177">
        <v>7832671</v>
      </c>
      <c r="DL177">
        <v>195211898</v>
      </c>
      <c r="DM177">
        <f t="shared" si="149"/>
        <v>203044569</v>
      </c>
      <c r="DO177">
        <v>10948166.021051466</v>
      </c>
      <c r="DP177">
        <f t="shared" si="150"/>
        <v>98533494.1894632</v>
      </c>
      <c r="DQ177">
        <f t="shared" si="151"/>
        <v>301578063.1894632</v>
      </c>
      <c r="DS177">
        <v>9</v>
      </c>
      <c r="DT177">
        <v>905740821.941225</v>
      </c>
      <c r="DU177">
        <v>1804625.2164291083</v>
      </c>
      <c r="DV177">
        <v>8618775609.806866</v>
      </c>
      <c r="DW177">
        <v>5155866</v>
      </c>
      <c r="DX177">
        <v>129281634</v>
      </c>
      <c r="DY177">
        <f t="shared" si="152"/>
        <v>134437500</v>
      </c>
      <c r="EA177">
        <v>9104501.587054906</v>
      </c>
      <c r="EB177">
        <f t="shared" si="153"/>
        <v>81940514.28349416</v>
      </c>
      <c r="EC177">
        <f t="shared" si="154"/>
        <v>216378014.28349417</v>
      </c>
      <c r="EE177">
        <v>9</v>
      </c>
      <c r="EF177">
        <v>625339155.5610839</v>
      </c>
      <c r="EG177">
        <v>1162406.840851802</v>
      </c>
      <c r="EH177">
        <v>7127334878.967089</v>
      </c>
      <c r="EI177">
        <v>3351094</v>
      </c>
      <c r="EJ177">
        <v>92655353</v>
      </c>
      <c r="EK177">
        <f t="shared" si="155"/>
        <v>96006447</v>
      </c>
      <c r="EM177">
        <v>7629458.166354525</v>
      </c>
      <c r="EN177">
        <f t="shared" si="156"/>
        <v>68665123.49719073</v>
      </c>
      <c r="EO177">
        <f t="shared" si="157"/>
        <v>164671570.4971907</v>
      </c>
      <c r="EQ177">
        <v>9</v>
      </c>
      <c r="ER177">
        <v>423246083.7607877</v>
      </c>
      <c r="ES177">
        <v>730207.1935094803</v>
      </c>
      <c r="ET177">
        <v>5647732192.3943815</v>
      </c>
      <c r="EU177">
        <v>2084595</v>
      </c>
      <c r="EV177">
        <v>62125054</v>
      </c>
      <c r="EW177">
        <f t="shared" si="158"/>
        <v>64209649</v>
      </c>
      <c r="EY177">
        <v>6426662.132556773</v>
      </c>
      <c r="EZ177">
        <f t="shared" si="159"/>
        <v>57839959.193010956</v>
      </c>
      <c r="FA177">
        <f t="shared" si="160"/>
        <v>122049608.19301096</v>
      </c>
      <c r="FC177">
        <v>9</v>
      </c>
      <c r="FD177">
        <v>275926417.27109843</v>
      </c>
      <c r="FE177">
        <v>439182.8824327359</v>
      </c>
      <c r="FF177">
        <v>3936804577.7317824</v>
      </c>
      <c r="FG177">
        <v>1266962</v>
      </c>
      <c r="FH177">
        <v>31494437</v>
      </c>
      <c r="FI177">
        <f t="shared" si="161"/>
        <v>32761399</v>
      </c>
      <c r="FK177">
        <v>5430073.244288726</v>
      </c>
      <c r="FL177">
        <f t="shared" si="162"/>
        <v>48870659.198598534</v>
      </c>
      <c r="FM177">
        <f t="shared" si="163"/>
        <v>81632058.19859853</v>
      </c>
    </row>
    <row r="178" spans="3:169" ht="12.75">
      <c r="C178">
        <v>10</v>
      </c>
      <c r="D178">
        <v>291393385441.933</v>
      </c>
      <c r="E178">
        <v>973739567.862875</v>
      </c>
      <c r="F178">
        <v>511363634983.766</v>
      </c>
      <c r="G178">
        <v>2722000000</v>
      </c>
      <c r="H178">
        <v>22500000000</v>
      </c>
      <c r="I178">
        <f t="shared" si="164"/>
        <v>25222000000</v>
      </c>
      <c r="K178">
        <v>714285684.6428571</v>
      </c>
      <c r="L178">
        <f t="shared" si="123"/>
        <v>7142856846.428571</v>
      </c>
      <c r="M178">
        <f t="shared" si="124"/>
        <v>32364856846.42857</v>
      </c>
      <c r="O178">
        <v>10</v>
      </c>
      <c r="P178">
        <v>57192640066.4571</v>
      </c>
      <c r="Q178">
        <v>182714477.793247</v>
      </c>
      <c r="R178">
        <v>117700623960.357</v>
      </c>
      <c r="S178">
        <v>508712526</v>
      </c>
      <c r="T178">
        <v>4708024958</v>
      </c>
      <c r="U178">
        <f t="shared" si="125"/>
        <v>5216737484</v>
      </c>
      <c r="W178">
        <v>158789648.08655334</v>
      </c>
      <c r="X178">
        <f t="shared" si="126"/>
        <v>1587896480.8655334</v>
      </c>
      <c r="Y178">
        <f t="shared" si="127"/>
        <v>6804633964.865534</v>
      </c>
      <c r="AA178">
        <v>10</v>
      </c>
      <c r="AB178">
        <v>26110488402.892326</v>
      </c>
      <c r="AC178">
        <v>79927660.21306314</v>
      </c>
      <c r="AD178">
        <v>62440780810.03876</v>
      </c>
      <c r="AE178">
        <v>223535346</v>
      </c>
      <c r="AF178">
        <v>2310308890</v>
      </c>
      <c r="AG178">
        <f t="shared" si="128"/>
        <v>2533844236</v>
      </c>
      <c r="AI178">
        <v>81579001.98802291</v>
      </c>
      <c r="AJ178">
        <f t="shared" si="129"/>
        <v>815790019.8802291</v>
      </c>
      <c r="AK178">
        <f t="shared" si="130"/>
        <v>3349634255.880229</v>
      </c>
      <c r="AM178">
        <v>10</v>
      </c>
      <c r="AN178">
        <v>14558852888.636045</v>
      </c>
      <c r="AO178">
        <v>42621690.3313192</v>
      </c>
      <c r="AP178">
        <v>40669153077.352905</v>
      </c>
      <c r="AQ178">
        <v>119783611</v>
      </c>
      <c r="AR178">
        <v>1423420358</v>
      </c>
      <c r="AS178">
        <f t="shared" si="131"/>
        <v>1543203969</v>
      </c>
      <c r="AU178">
        <v>51441107.725510456</v>
      </c>
      <c r="AV178">
        <f t="shared" si="132"/>
        <v>514411077.25510454</v>
      </c>
      <c r="AW178">
        <f t="shared" si="133"/>
        <v>2057615046.2551045</v>
      </c>
      <c r="AY178">
        <v>10</v>
      </c>
      <c r="AZ178">
        <v>8948838538.567528</v>
      </c>
      <c r="BA178">
        <v>25002667.895421125</v>
      </c>
      <c r="BB178">
        <v>29356395300.531467</v>
      </c>
      <c r="BC178">
        <v>69746861</v>
      </c>
      <c r="BD178">
        <v>968761045</v>
      </c>
      <c r="BE178">
        <f t="shared" si="134"/>
        <v>1038507906</v>
      </c>
      <c r="BG178">
        <v>35946174.46652921</v>
      </c>
      <c r="BH178">
        <f t="shared" si="135"/>
        <v>359461744.66529214</v>
      </c>
      <c r="BI178">
        <f t="shared" si="136"/>
        <v>1397969650.6652923</v>
      </c>
      <c r="BK178">
        <v>10</v>
      </c>
      <c r="BL178">
        <v>5814232630.810917</v>
      </c>
      <c r="BM178">
        <v>15468004.070525639</v>
      </c>
      <c r="BN178">
        <v>22519349759.492287</v>
      </c>
      <c r="BO178">
        <v>43376321</v>
      </c>
      <c r="BP178">
        <v>675580493</v>
      </c>
      <c r="BQ178">
        <f t="shared" si="137"/>
        <v>718956814</v>
      </c>
      <c r="BS178">
        <v>26701700.570213564</v>
      </c>
      <c r="BT178">
        <f t="shared" si="138"/>
        <v>267017005.70213562</v>
      </c>
      <c r="BU178">
        <f t="shared" si="139"/>
        <v>985973819.7021356</v>
      </c>
      <c r="BW178">
        <v>10</v>
      </c>
      <c r="BX178">
        <v>3907572859.308721</v>
      </c>
      <c r="BY178">
        <v>9873581.568520838</v>
      </c>
      <c r="BZ178">
        <v>17963887231.704277</v>
      </c>
      <c r="CA178">
        <v>27848417</v>
      </c>
      <c r="CB178">
        <v>485024955</v>
      </c>
      <c r="CC178">
        <f t="shared" si="140"/>
        <v>512873372</v>
      </c>
      <c r="CE178">
        <v>20644120.47439863</v>
      </c>
      <c r="CF178">
        <f t="shared" si="141"/>
        <v>206441204.7439863</v>
      </c>
      <c r="CG178">
        <f t="shared" si="142"/>
        <v>719314576.7439864</v>
      </c>
      <c r="CI178">
        <v>10</v>
      </c>
      <c r="CJ178">
        <v>2681489759.483802</v>
      </c>
      <c r="CK178">
        <v>6417323.5811567735</v>
      </c>
      <c r="CL178">
        <v>14706345607.38256</v>
      </c>
      <c r="CM178">
        <v>18215879</v>
      </c>
      <c r="CN178">
        <v>367658640</v>
      </c>
      <c r="CO178">
        <f t="shared" si="143"/>
        <v>385874519</v>
      </c>
      <c r="CQ178">
        <v>16409699.211673103</v>
      </c>
      <c r="CR178">
        <f t="shared" si="144"/>
        <v>164096992.11673105</v>
      </c>
      <c r="CS178">
        <f t="shared" si="145"/>
        <v>549971511.116731</v>
      </c>
      <c r="CU178">
        <v>10</v>
      </c>
      <c r="CV178">
        <v>1862291442.2757006</v>
      </c>
      <c r="CW178">
        <v>4208044.186541391</v>
      </c>
      <c r="CX178">
        <v>12240383007.887611</v>
      </c>
      <c r="CY178">
        <v>11843439</v>
      </c>
      <c r="CZ178">
        <v>269288426</v>
      </c>
      <c r="DA178">
        <f t="shared" si="146"/>
        <v>281131865</v>
      </c>
      <c r="DC178">
        <v>13306310.910407212</v>
      </c>
      <c r="DD178">
        <f t="shared" si="147"/>
        <v>133063109.10407212</v>
      </c>
      <c r="DE178">
        <f t="shared" si="148"/>
        <v>414194974.1040721</v>
      </c>
      <c r="DG178">
        <v>10</v>
      </c>
      <c r="DH178">
        <v>1299808781.904355</v>
      </c>
      <c r="DI178">
        <v>2763416.634004327</v>
      </c>
      <c r="DJ178">
        <v>10274310422.45355</v>
      </c>
      <c r="DK178">
        <v>7832671</v>
      </c>
      <c r="DL178">
        <v>195211898</v>
      </c>
      <c r="DM178">
        <f t="shared" si="149"/>
        <v>203044569</v>
      </c>
      <c r="DO178">
        <v>10948166.021051466</v>
      </c>
      <c r="DP178">
        <f t="shared" si="150"/>
        <v>109481660.21051466</v>
      </c>
      <c r="DQ178">
        <f t="shared" si="151"/>
        <v>312526229.21051466</v>
      </c>
      <c r="DS178">
        <v>10</v>
      </c>
      <c r="DT178">
        <v>905740821.941225</v>
      </c>
      <c r="DU178">
        <v>1804625.2164291083</v>
      </c>
      <c r="DV178">
        <v>8618775609.806866</v>
      </c>
      <c r="DW178">
        <v>5155866</v>
      </c>
      <c r="DX178">
        <v>129281634</v>
      </c>
      <c r="DY178">
        <f t="shared" si="152"/>
        <v>134437500</v>
      </c>
      <c r="EA178">
        <v>9104501.587054906</v>
      </c>
      <c r="EB178">
        <f t="shared" si="153"/>
        <v>91045015.87054907</v>
      </c>
      <c r="EC178">
        <f t="shared" si="154"/>
        <v>225482515.87054908</v>
      </c>
      <c r="EE178">
        <v>10</v>
      </c>
      <c r="EF178">
        <v>625339155.5610839</v>
      </c>
      <c r="EG178">
        <v>1162406.840851802</v>
      </c>
      <c r="EH178">
        <v>7127334878.967089</v>
      </c>
      <c r="EI178">
        <v>3351094</v>
      </c>
      <c r="EJ178">
        <v>92655353</v>
      </c>
      <c r="EK178">
        <f t="shared" si="155"/>
        <v>96006447</v>
      </c>
      <c r="EM178">
        <v>7629458.166354525</v>
      </c>
      <c r="EN178">
        <f t="shared" si="156"/>
        <v>76294581.66354525</v>
      </c>
      <c r="EO178">
        <f t="shared" si="157"/>
        <v>172301028.66354525</v>
      </c>
      <c r="EQ178">
        <v>10</v>
      </c>
      <c r="ER178">
        <v>423246083.7607877</v>
      </c>
      <c r="ES178">
        <v>730207.1935094803</v>
      </c>
      <c r="ET178">
        <v>5647732192.3943815</v>
      </c>
      <c r="EU178">
        <v>2084595</v>
      </c>
      <c r="EV178">
        <v>62125054</v>
      </c>
      <c r="EW178">
        <f t="shared" si="158"/>
        <v>64209649</v>
      </c>
      <c r="EY178">
        <v>6426662.132556773</v>
      </c>
      <c r="EZ178">
        <f t="shared" si="159"/>
        <v>64266621.32556773</v>
      </c>
      <c r="FA178">
        <f t="shared" si="160"/>
        <v>128476270.32556772</v>
      </c>
      <c r="FC178">
        <v>10</v>
      </c>
      <c r="FD178">
        <v>275926417.27109843</v>
      </c>
      <c r="FE178">
        <v>439182.8824327359</v>
      </c>
      <c r="FF178">
        <v>3936804577.7317824</v>
      </c>
      <c r="FG178">
        <v>1266962</v>
      </c>
      <c r="FH178">
        <v>31494437</v>
      </c>
      <c r="FI178">
        <f t="shared" si="161"/>
        <v>32761399</v>
      </c>
      <c r="FK178">
        <v>5430073.244288726</v>
      </c>
      <c r="FL178">
        <f t="shared" si="162"/>
        <v>54300732.44288726</v>
      </c>
      <c r="FM178">
        <f t="shared" si="163"/>
        <v>87062131.44288726</v>
      </c>
    </row>
    <row r="179" spans="3:169" ht="12.75">
      <c r="C179">
        <v>11</v>
      </c>
      <c r="D179">
        <v>291393385441.933</v>
      </c>
      <c r="E179">
        <v>973739567.862875</v>
      </c>
      <c r="F179">
        <v>511363634983.766</v>
      </c>
      <c r="G179">
        <v>2722000000</v>
      </c>
      <c r="H179">
        <v>22500000000</v>
      </c>
      <c r="I179">
        <f t="shared" si="164"/>
        <v>25222000000</v>
      </c>
      <c r="K179">
        <v>714285684.6428571</v>
      </c>
      <c r="L179">
        <f t="shared" si="123"/>
        <v>7857142531.071428</v>
      </c>
      <c r="M179">
        <f t="shared" si="124"/>
        <v>33079142531.071426</v>
      </c>
      <c r="O179">
        <v>11</v>
      </c>
      <c r="P179">
        <v>57192640066.4571</v>
      </c>
      <c r="Q179">
        <v>182714477.793247</v>
      </c>
      <c r="R179">
        <v>117700623960.357</v>
      </c>
      <c r="S179">
        <v>508712526</v>
      </c>
      <c r="T179">
        <v>4708024958</v>
      </c>
      <c r="U179">
        <f t="shared" si="125"/>
        <v>5216737484</v>
      </c>
      <c r="W179">
        <v>158789648.08655334</v>
      </c>
      <c r="X179">
        <f t="shared" si="126"/>
        <v>1746686128.9520867</v>
      </c>
      <c r="Y179">
        <f t="shared" si="127"/>
        <v>6963423612.952086</v>
      </c>
      <c r="AA179">
        <v>11</v>
      </c>
      <c r="AB179">
        <v>26110488402.892326</v>
      </c>
      <c r="AC179">
        <v>79927660.21306314</v>
      </c>
      <c r="AD179">
        <v>62440780810.03876</v>
      </c>
      <c r="AE179">
        <v>223535346</v>
      </c>
      <c r="AF179">
        <v>2310308890</v>
      </c>
      <c r="AG179">
        <f t="shared" si="128"/>
        <v>2533844236</v>
      </c>
      <c r="AI179">
        <v>81579001.98802291</v>
      </c>
      <c r="AJ179">
        <f t="shared" si="129"/>
        <v>897369021.868252</v>
      </c>
      <c r="AK179">
        <f t="shared" si="130"/>
        <v>3431213257.868252</v>
      </c>
      <c r="AM179">
        <v>11</v>
      </c>
      <c r="AN179">
        <v>14558852888.636045</v>
      </c>
      <c r="AO179">
        <v>42621690.3313192</v>
      </c>
      <c r="AP179">
        <v>40669153077.352905</v>
      </c>
      <c r="AQ179">
        <v>119783611</v>
      </c>
      <c r="AR179">
        <v>1423420358</v>
      </c>
      <c r="AS179">
        <f t="shared" si="131"/>
        <v>1543203969</v>
      </c>
      <c r="AU179">
        <v>51441107.725510456</v>
      </c>
      <c r="AV179">
        <f t="shared" si="132"/>
        <v>565852184.980615</v>
      </c>
      <c r="AW179">
        <f t="shared" si="133"/>
        <v>2109056153.9806151</v>
      </c>
      <c r="AY179">
        <v>11</v>
      </c>
      <c r="AZ179">
        <v>8948838538.567528</v>
      </c>
      <c r="BA179">
        <v>25002667.895421125</v>
      </c>
      <c r="BB179">
        <v>29356395300.531467</v>
      </c>
      <c r="BC179">
        <v>69746861</v>
      </c>
      <c r="BD179">
        <v>968761045</v>
      </c>
      <c r="BE179">
        <f t="shared" si="134"/>
        <v>1038507906</v>
      </c>
      <c r="BG179">
        <v>35946174.46652921</v>
      </c>
      <c r="BH179">
        <f t="shared" si="135"/>
        <v>395407919.13182133</v>
      </c>
      <c r="BI179">
        <f t="shared" si="136"/>
        <v>1433915825.1318214</v>
      </c>
      <c r="BK179">
        <v>11</v>
      </c>
      <c r="BL179">
        <v>5814232630.810917</v>
      </c>
      <c r="BM179">
        <v>15468004.070525639</v>
      </c>
      <c r="BN179">
        <v>22519349759.492287</v>
      </c>
      <c r="BO179">
        <v>43376321</v>
      </c>
      <c r="BP179">
        <v>675580493</v>
      </c>
      <c r="BQ179">
        <f t="shared" si="137"/>
        <v>718956814</v>
      </c>
      <c r="BS179">
        <v>26701700.570213564</v>
      </c>
      <c r="BT179">
        <f t="shared" si="138"/>
        <v>293718706.2723492</v>
      </c>
      <c r="BU179">
        <f t="shared" si="139"/>
        <v>1012675520.2723491</v>
      </c>
      <c r="BW179">
        <v>11</v>
      </c>
      <c r="BX179">
        <v>3907572859.308721</v>
      </c>
      <c r="BY179">
        <v>9873581.568520838</v>
      </c>
      <c r="BZ179">
        <v>17963887231.704277</v>
      </c>
      <c r="CA179">
        <v>27848417</v>
      </c>
      <c r="CB179">
        <v>485024955</v>
      </c>
      <c r="CC179">
        <f t="shared" si="140"/>
        <v>512873372</v>
      </c>
      <c r="CE179">
        <v>20644120.47439863</v>
      </c>
      <c r="CF179">
        <f t="shared" si="141"/>
        <v>227085325.21838495</v>
      </c>
      <c r="CG179">
        <f t="shared" si="142"/>
        <v>739958697.218385</v>
      </c>
      <c r="CI179">
        <v>11</v>
      </c>
      <c r="CJ179">
        <v>2681489759.483802</v>
      </c>
      <c r="CK179">
        <v>6417323.5811567735</v>
      </c>
      <c r="CL179">
        <v>14706345607.38256</v>
      </c>
      <c r="CM179">
        <v>18215879</v>
      </c>
      <c r="CN179">
        <v>367658640</v>
      </c>
      <c r="CO179">
        <f t="shared" si="143"/>
        <v>385874519</v>
      </c>
      <c r="CQ179">
        <v>16409699.211673103</v>
      </c>
      <c r="CR179">
        <f t="shared" si="144"/>
        <v>180506691.32840413</v>
      </c>
      <c r="CS179">
        <f t="shared" si="145"/>
        <v>566381210.3284042</v>
      </c>
      <c r="CU179">
        <v>11</v>
      </c>
      <c r="CV179">
        <v>1862291442.2757006</v>
      </c>
      <c r="CW179">
        <v>4208044.186541391</v>
      </c>
      <c r="CX179">
        <v>12240383007.887611</v>
      </c>
      <c r="CY179">
        <v>11843439</v>
      </c>
      <c r="CZ179">
        <v>269288426</v>
      </c>
      <c r="DA179">
        <f t="shared" si="146"/>
        <v>281131865</v>
      </c>
      <c r="DC179">
        <v>13306310.910407212</v>
      </c>
      <c r="DD179">
        <f t="shared" si="147"/>
        <v>146369420.01447934</v>
      </c>
      <c r="DE179">
        <f t="shared" si="148"/>
        <v>427501285.01447934</v>
      </c>
      <c r="DG179">
        <v>11</v>
      </c>
      <c r="DH179">
        <v>1299808781.904355</v>
      </c>
      <c r="DI179">
        <v>2763416.634004327</v>
      </c>
      <c r="DJ179">
        <v>10274310422.45355</v>
      </c>
      <c r="DK179">
        <v>7832671</v>
      </c>
      <c r="DL179">
        <v>195211898</v>
      </c>
      <c r="DM179">
        <f t="shared" si="149"/>
        <v>203044569</v>
      </c>
      <c r="DO179">
        <v>10948166.021051466</v>
      </c>
      <c r="DP179">
        <f t="shared" si="150"/>
        <v>120429826.23156613</v>
      </c>
      <c r="DQ179">
        <f t="shared" si="151"/>
        <v>323474395.23156613</v>
      </c>
      <c r="DS179">
        <v>11</v>
      </c>
      <c r="DT179">
        <v>905740821.941225</v>
      </c>
      <c r="DU179">
        <v>1804625.2164291083</v>
      </c>
      <c r="DV179">
        <v>8618775609.806866</v>
      </c>
      <c r="DW179">
        <v>5155866</v>
      </c>
      <c r="DX179">
        <v>129281634</v>
      </c>
      <c r="DY179">
        <f t="shared" si="152"/>
        <v>134437500</v>
      </c>
      <c r="EA179">
        <v>9104501.587054906</v>
      </c>
      <c r="EB179">
        <f t="shared" si="153"/>
        <v>100149517.45760398</v>
      </c>
      <c r="EC179">
        <f t="shared" si="154"/>
        <v>234587017.457604</v>
      </c>
      <c r="EE179">
        <v>11</v>
      </c>
      <c r="EF179">
        <v>625339155.5610839</v>
      </c>
      <c r="EG179">
        <v>1162406.840851802</v>
      </c>
      <c r="EH179">
        <v>7127334878.967089</v>
      </c>
      <c r="EI179">
        <v>3351094</v>
      </c>
      <c r="EJ179">
        <v>92655353</v>
      </c>
      <c r="EK179">
        <f t="shared" si="155"/>
        <v>96006447</v>
      </c>
      <c r="EM179">
        <v>7629458.166354525</v>
      </c>
      <c r="EN179">
        <f t="shared" si="156"/>
        <v>83924039.82989977</v>
      </c>
      <c r="EO179">
        <f t="shared" si="157"/>
        <v>179930486.8298998</v>
      </c>
      <c r="EQ179">
        <v>11</v>
      </c>
      <c r="ER179">
        <v>423246083.7607877</v>
      </c>
      <c r="ES179">
        <v>730207.1935094803</v>
      </c>
      <c r="ET179">
        <v>5647732192.3943815</v>
      </c>
      <c r="EU179">
        <v>2084595</v>
      </c>
      <c r="EV179">
        <v>62125054</v>
      </c>
      <c r="EW179">
        <f t="shared" si="158"/>
        <v>64209649</v>
      </c>
      <c r="EY179">
        <v>6426662.132556773</v>
      </c>
      <c r="EZ179">
        <f t="shared" si="159"/>
        <v>70693283.4581245</v>
      </c>
      <c r="FA179">
        <f t="shared" si="160"/>
        <v>134902932.45812452</v>
      </c>
      <c r="FC179">
        <v>11</v>
      </c>
      <c r="FD179">
        <v>275926417.27109843</v>
      </c>
      <c r="FE179">
        <v>439182.8824327359</v>
      </c>
      <c r="FF179">
        <v>3936804577.7317824</v>
      </c>
      <c r="FG179">
        <v>1266962</v>
      </c>
      <c r="FH179">
        <v>31494437</v>
      </c>
      <c r="FI179">
        <f t="shared" si="161"/>
        <v>32761399</v>
      </c>
      <c r="FK179">
        <v>5430073.244288726</v>
      </c>
      <c r="FL179">
        <f t="shared" si="162"/>
        <v>59730805.68717598</v>
      </c>
      <c r="FM179">
        <f t="shared" si="163"/>
        <v>92492204.68717599</v>
      </c>
    </row>
    <row r="180" spans="3:169" ht="12.75">
      <c r="C180">
        <v>12</v>
      </c>
      <c r="D180">
        <v>291393385441.933</v>
      </c>
      <c r="E180">
        <v>973739567.862875</v>
      </c>
      <c r="F180">
        <v>511363634983.766</v>
      </c>
      <c r="G180">
        <v>2722000000</v>
      </c>
      <c r="H180">
        <v>22500000000</v>
      </c>
      <c r="I180">
        <f t="shared" si="164"/>
        <v>25222000000</v>
      </c>
      <c r="K180">
        <v>714285684.6428571</v>
      </c>
      <c r="L180">
        <f t="shared" si="123"/>
        <v>8571428215.714285</v>
      </c>
      <c r="M180">
        <f t="shared" si="124"/>
        <v>33793428215.714287</v>
      </c>
      <c r="O180">
        <v>12</v>
      </c>
      <c r="P180">
        <v>57192640066.4571</v>
      </c>
      <c r="Q180">
        <v>182714477.793247</v>
      </c>
      <c r="R180">
        <v>117700623960.357</v>
      </c>
      <c r="S180">
        <v>508712526</v>
      </c>
      <c r="T180">
        <v>4708024958</v>
      </c>
      <c r="U180">
        <f t="shared" si="125"/>
        <v>5216737484</v>
      </c>
      <c r="W180">
        <v>158789648.08655334</v>
      </c>
      <c r="X180">
        <f t="shared" si="126"/>
        <v>1905475777.03864</v>
      </c>
      <c r="Y180">
        <f t="shared" si="127"/>
        <v>7122213261.03864</v>
      </c>
      <c r="AA180">
        <v>12</v>
      </c>
      <c r="AB180">
        <v>26110488402.892326</v>
      </c>
      <c r="AC180">
        <v>79927660.21306314</v>
      </c>
      <c r="AD180">
        <v>62440780810.03876</v>
      </c>
      <c r="AE180">
        <v>223535346</v>
      </c>
      <c r="AF180">
        <v>2310308890</v>
      </c>
      <c r="AG180">
        <f t="shared" si="128"/>
        <v>2533844236</v>
      </c>
      <c r="AI180">
        <v>81579001.98802291</v>
      </c>
      <c r="AJ180">
        <f t="shared" si="129"/>
        <v>978948023.8562748</v>
      </c>
      <c r="AK180">
        <f t="shared" si="130"/>
        <v>3512792259.8562746</v>
      </c>
      <c r="AM180">
        <v>12</v>
      </c>
      <c r="AN180">
        <v>14558852888.636045</v>
      </c>
      <c r="AO180">
        <v>42621690.3313192</v>
      </c>
      <c r="AP180">
        <v>40669153077.352905</v>
      </c>
      <c r="AQ180">
        <v>119783611</v>
      </c>
      <c r="AR180">
        <v>1423420358</v>
      </c>
      <c r="AS180">
        <f t="shared" si="131"/>
        <v>1543203969</v>
      </c>
      <c r="AU180">
        <v>51441107.725510456</v>
      </c>
      <c r="AV180">
        <f t="shared" si="132"/>
        <v>617293292.7061255</v>
      </c>
      <c r="AW180">
        <f t="shared" si="133"/>
        <v>2160497261.7061253</v>
      </c>
      <c r="AY180">
        <v>12</v>
      </c>
      <c r="AZ180">
        <v>8948838538.567528</v>
      </c>
      <c r="BA180">
        <v>25002667.895421125</v>
      </c>
      <c r="BB180">
        <v>29356395300.531467</v>
      </c>
      <c r="BC180">
        <v>69746861</v>
      </c>
      <c r="BD180">
        <v>968761045</v>
      </c>
      <c r="BE180">
        <f t="shared" si="134"/>
        <v>1038507906</v>
      </c>
      <c r="BG180">
        <v>35946174.46652921</v>
      </c>
      <c r="BH180">
        <f t="shared" si="135"/>
        <v>431354093.5983505</v>
      </c>
      <c r="BI180">
        <f t="shared" si="136"/>
        <v>1469861999.5983505</v>
      </c>
      <c r="BK180">
        <v>12</v>
      </c>
      <c r="BL180">
        <v>5814232630.810917</v>
      </c>
      <c r="BM180">
        <v>15468004.070525639</v>
      </c>
      <c r="BN180">
        <v>22519349759.492287</v>
      </c>
      <c r="BO180">
        <v>43376321</v>
      </c>
      <c r="BP180">
        <v>675580493</v>
      </c>
      <c r="BQ180">
        <f t="shared" si="137"/>
        <v>718956814</v>
      </c>
      <c r="BS180">
        <v>26701700.570213564</v>
      </c>
      <c r="BT180">
        <f t="shared" si="138"/>
        <v>320420406.8425628</v>
      </c>
      <c r="BU180">
        <f t="shared" si="139"/>
        <v>1039377220.8425628</v>
      </c>
      <c r="BW180">
        <v>12</v>
      </c>
      <c r="BX180">
        <v>3907572859.308721</v>
      </c>
      <c r="BY180">
        <v>9873581.568520838</v>
      </c>
      <c r="BZ180">
        <v>17963887231.704277</v>
      </c>
      <c r="CA180">
        <v>27848417</v>
      </c>
      <c r="CB180">
        <v>485024955</v>
      </c>
      <c r="CC180">
        <f t="shared" si="140"/>
        <v>512873372</v>
      </c>
      <c r="CE180">
        <v>20644120.47439863</v>
      </c>
      <c r="CF180">
        <f t="shared" si="141"/>
        <v>247729445.6927836</v>
      </c>
      <c r="CG180">
        <f t="shared" si="142"/>
        <v>760602817.6927836</v>
      </c>
      <c r="CI180">
        <v>12</v>
      </c>
      <c r="CJ180">
        <v>2681489759.483802</v>
      </c>
      <c r="CK180">
        <v>6417323.5811567735</v>
      </c>
      <c r="CL180">
        <v>14706345607.38256</v>
      </c>
      <c r="CM180">
        <v>18215879</v>
      </c>
      <c r="CN180">
        <v>367658640</v>
      </c>
      <c r="CO180">
        <f t="shared" si="143"/>
        <v>385874519</v>
      </c>
      <c r="CQ180">
        <v>16409699.211673103</v>
      </c>
      <c r="CR180">
        <f t="shared" si="144"/>
        <v>196916390.54007724</v>
      </c>
      <c r="CS180">
        <f t="shared" si="145"/>
        <v>582790909.5400772</v>
      </c>
      <c r="CU180">
        <v>12</v>
      </c>
      <c r="CV180">
        <v>1862291442.2757006</v>
      </c>
      <c r="CW180">
        <v>4208044.186541391</v>
      </c>
      <c r="CX180">
        <v>12240383007.887611</v>
      </c>
      <c r="CY180">
        <v>11843439</v>
      </c>
      <c r="CZ180">
        <v>269288426</v>
      </c>
      <c r="DA180">
        <f t="shared" si="146"/>
        <v>281131865</v>
      </c>
      <c r="DC180">
        <v>13306310.910407212</v>
      </c>
      <c r="DD180">
        <f t="shared" si="147"/>
        <v>159675730.92488652</v>
      </c>
      <c r="DE180">
        <f t="shared" si="148"/>
        <v>440807595.9248865</v>
      </c>
      <c r="DG180">
        <v>12</v>
      </c>
      <c r="DH180">
        <v>1299808781.904355</v>
      </c>
      <c r="DI180">
        <v>2763416.634004327</v>
      </c>
      <c r="DJ180">
        <v>10274310422.45355</v>
      </c>
      <c r="DK180">
        <v>7832671</v>
      </c>
      <c r="DL180">
        <v>195211898</v>
      </c>
      <c r="DM180">
        <f t="shared" si="149"/>
        <v>203044569</v>
      </c>
      <c r="DO180">
        <v>10948166.021051466</v>
      </c>
      <c r="DP180">
        <f t="shared" si="150"/>
        <v>131377992.2526176</v>
      </c>
      <c r="DQ180">
        <f t="shared" si="151"/>
        <v>334422561.2526176</v>
      </c>
      <c r="DS180">
        <v>12</v>
      </c>
      <c r="DT180">
        <v>905740821.941225</v>
      </c>
      <c r="DU180">
        <v>1804625.2164291083</v>
      </c>
      <c r="DV180">
        <v>8618775609.806866</v>
      </c>
      <c r="DW180">
        <v>5155866</v>
      </c>
      <c r="DX180">
        <v>129281634</v>
      </c>
      <c r="DY180">
        <f t="shared" si="152"/>
        <v>134437500</v>
      </c>
      <c r="EA180">
        <v>9104501.587054906</v>
      </c>
      <c r="EB180">
        <f t="shared" si="153"/>
        <v>109254019.04465887</v>
      </c>
      <c r="EC180">
        <f t="shared" si="154"/>
        <v>243691519.04465887</v>
      </c>
      <c r="EE180">
        <v>12</v>
      </c>
      <c r="EF180">
        <v>625339155.5610839</v>
      </c>
      <c r="EG180">
        <v>1162406.840851802</v>
      </c>
      <c r="EH180">
        <v>7127334878.967089</v>
      </c>
      <c r="EI180">
        <v>3351094</v>
      </c>
      <c r="EJ180">
        <v>92655353</v>
      </c>
      <c r="EK180">
        <f t="shared" si="155"/>
        <v>96006447</v>
      </c>
      <c r="EM180">
        <v>7629458.166354525</v>
      </c>
      <c r="EN180">
        <f t="shared" si="156"/>
        <v>91553497.9962543</v>
      </c>
      <c r="EO180">
        <f t="shared" si="157"/>
        <v>187559944.9962543</v>
      </c>
      <c r="EQ180">
        <v>12</v>
      </c>
      <c r="ER180">
        <v>423246083.7607877</v>
      </c>
      <c r="ES180">
        <v>730207.1935094803</v>
      </c>
      <c r="ET180">
        <v>5647732192.3943815</v>
      </c>
      <c r="EU180">
        <v>2084595</v>
      </c>
      <c r="EV180">
        <v>62125054</v>
      </c>
      <c r="EW180">
        <f t="shared" si="158"/>
        <v>64209649</v>
      </c>
      <c r="EY180">
        <v>6426662.132556773</v>
      </c>
      <c r="EZ180">
        <f t="shared" si="159"/>
        <v>77119945.59068127</v>
      </c>
      <c r="FA180">
        <f t="shared" si="160"/>
        <v>141329594.59068125</v>
      </c>
      <c r="FC180">
        <v>12</v>
      </c>
      <c r="FD180">
        <v>275926417.27109843</v>
      </c>
      <c r="FE180">
        <v>439182.8824327359</v>
      </c>
      <c r="FF180">
        <v>3936804577.7317824</v>
      </c>
      <c r="FG180">
        <v>1266962</v>
      </c>
      <c r="FH180">
        <v>31494437</v>
      </c>
      <c r="FI180">
        <f t="shared" si="161"/>
        <v>32761399</v>
      </c>
      <c r="FK180">
        <v>5430073.244288726</v>
      </c>
      <c r="FL180">
        <f t="shared" si="162"/>
        <v>65160878.93146471</v>
      </c>
      <c r="FM180">
        <f t="shared" si="163"/>
        <v>97922277.9314647</v>
      </c>
    </row>
    <row r="181" spans="3:169" ht="12.75">
      <c r="C181">
        <v>13</v>
      </c>
      <c r="D181">
        <v>291393385441.933</v>
      </c>
      <c r="E181">
        <v>973739567.862875</v>
      </c>
      <c r="F181">
        <v>511363634983.766</v>
      </c>
      <c r="G181">
        <v>2722000000</v>
      </c>
      <c r="H181">
        <v>22500000000</v>
      </c>
      <c r="I181">
        <f t="shared" si="164"/>
        <v>25222000000</v>
      </c>
      <c r="K181">
        <v>714285684.6428571</v>
      </c>
      <c r="L181">
        <f t="shared" si="123"/>
        <v>9285713900.357141</v>
      </c>
      <c r="M181">
        <f t="shared" si="124"/>
        <v>34507713900.35714</v>
      </c>
      <c r="O181">
        <v>13</v>
      </c>
      <c r="P181">
        <v>57192640066.4571</v>
      </c>
      <c r="Q181">
        <v>182714477.793247</v>
      </c>
      <c r="R181">
        <v>117700623960.357</v>
      </c>
      <c r="S181">
        <v>508712526</v>
      </c>
      <c r="T181">
        <v>4708024958</v>
      </c>
      <c r="U181">
        <f t="shared" si="125"/>
        <v>5216737484</v>
      </c>
      <c r="W181">
        <v>158789648.08655334</v>
      </c>
      <c r="X181">
        <f t="shared" si="126"/>
        <v>2064265425.1251934</v>
      </c>
      <c r="Y181">
        <f t="shared" si="127"/>
        <v>7281002909.125194</v>
      </c>
      <c r="AA181">
        <v>13</v>
      </c>
      <c r="AB181">
        <v>26110488402.892326</v>
      </c>
      <c r="AC181">
        <v>79927660.21306314</v>
      </c>
      <c r="AD181">
        <v>62440780810.03876</v>
      </c>
      <c r="AE181">
        <v>223535346</v>
      </c>
      <c r="AF181">
        <v>2310308890</v>
      </c>
      <c r="AG181">
        <f t="shared" si="128"/>
        <v>2533844236</v>
      </c>
      <c r="AI181">
        <v>81579001.98802291</v>
      </c>
      <c r="AJ181">
        <f t="shared" si="129"/>
        <v>1060527025.8442978</v>
      </c>
      <c r="AK181">
        <f t="shared" si="130"/>
        <v>3594371261.844298</v>
      </c>
      <c r="AM181">
        <v>13</v>
      </c>
      <c r="AN181">
        <v>14558852888.636045</v>
      </c>
      <c r="AO181">
        <v>42621690.3313192</v>
      </c>
      <c r="AP181">
        <v>40669153077.352905</v>
      </c>
      <c r="AQ181">
        <v>119783611</v>
      </c>
      <c r="AR181">
        <v>1423420358</v>
      </c>
      <c r="AS181">
        <f t="shared" si="131"/>
        <v>1543203969</v>
      </c>
      <c r="AU181">
        <v>51441107.725510456</v>
      </c>
      <c r="AV181">
        <f t="shared" si="132"/>
        <v>668734400.431636</v>
      </c>
      <c r="AW181">
        <f t="shared" si="133"/>
        <v>2211938369.431636</v>
      </c>
      <c r="AY181">
        <v>13</v>
      </c>
      <c r="AZ181">
        <v>8948838538.567528</v>
      </c>
      <c r="BA181">
        <v>25002667.895421125</v>
      </c>
      <c r="BB181">
        <v>29356395300.531467</v>
      </c>
      <c r="BC181">
        <v>69746861</v>
      </c>
      <c r="BD181">
        <v>968761045</v>
      </c>
      <c r="BE181">
        <f t="shared" si="134"/>
        <v>1038507906</v>
      </c>
      <c r="BG181">
        <v>35946174.46652921</v>
      </c>
      <c r="BH181">
        <f t="shared" si="135"/>
        <v>467300268.0648798</v>
      </c>
      <c r="BI181">
        <f t="shared" si="136"/>
        <v>1505808174.06488</v>
      </c>
      <c r="BK181">
        <v>13</v>
      </c>
      <c r="BL181">
        <v>5814232630.810917</v>
      </c>
      <c r="BM181">
        <v>15468004.070525639</v>
      </c>
      <c r="BN181">
        <v>22519349759.492287</v>
      </c>
      <c r="BO181">
        <v>43376321</v>
      </c>
      <c r="BP181">
        <v>675580493</v>
      </c>
      <c r="BQ181">
        <f t="shared" si="137"/>
        <v>718956814</v>
      </c>
      <c r="BS181">
        <v>26701700.570213564</v>
      </c>
      <c r="BT181">
        <f t="shared" si="138"/>
        <v>347122107.41277635</v>
      </c>
      <c r="BU181">
        <f t="shared" si="139"/>
        <v>1066078921.4127764</v>
      </c>
      <c r="BW181">
        <v>13</v>
      </c>
      <c r="BX181">
        <v>3907572859.308721</v>
      </c>
      <c r="BY181">
        <v>9873581.568520838</v>
      </c>
      <c r="BZ181">
        <v>17963887231.704277</v>
      </c>
      <c r="CA181">
        <v>27848417</v>
      </c>
      <c r="CB181">
        <v>485024955</v>
      </c>
      <c r="CC181">
        <f t="shared" si="140"/>
        <v>512873372</v>
      </c>
      <c r="CE181">
        <v>20644120.47439863</v>
      </c>
      <c r="CF181">
        <f t="shared" si="141"/>
        <v>268373566.1671822</v>
      </c>
      <c r="CG181">
        <f t="shared" si="142"/>
        <v>781246938.1671822</v>
      </c>
      <c r="CI181">
        <v>13</v>
      </c>
      <c r="CJ181">
        <v>2681489759.483802</v>
      </c>
      <c r="CK181">
        <v>6417323.5811567735</v>
      </c>
      <c r="CL181">
        <v>14706345607.38256</v>
      </c>
      <c r="CM181">
        <v>18215879</v>
      </c>
      <c r="CN181">
        <v>367658640</v>
      </c>
      <c r="CO181">
        <f t="shared" si="143"/>
        <v>385874519</v>
      </c>
      <c r="CQ181">
        <v>16409699.211673103</v>
      </c>
      <c r="CR181">
        <f t="shared" si="144"/>
        <v>213326089.75175035</v>
      </c>
      <c r="CS181">
        <f t="shared" si="145"/>
        <v>599200608.7517503</v>
      </c>
      <c r="CU181">
        <v>13</v>
      </c>
      <c r="CV181">
        <v>1862291442.2757006</v>
      </c>
      <c r="CW181">
        <v>4208044.186541391</v>
      </c>
      <c r="CX181">
        <v>12240383007.887611</v>
      </c>
      <c r="CY181">
        <v>11843439</v>
      </c>
      <c r="CZ181">
        <v>269288426</v>
      </c>
      <c r="DA181">
        <f t="shared" si="146"/>
        <v>281131865</v>
      </c>
      <c r="DC181">
        <v>13306310.910407212</v>
      </c>
      <c r="DD181">
        <f t="shared" si="147"/>
        <v>172982041.83529374</v>
      </c>
      <c r="DE181">
        <f t="shared" si="148"/>
        <v>454113906.83529377</v>
      </c>
      <c r="DG181">
        <v>13</v>
      </c>
      <c r="DH181">
        <v>1299808781.904355</v>
      </c>
      <c r="DI181">
        <v>2763416.634004327</v>
      </c>
      <c r="DJ181">
        <v>10274310422.45355</v>
      </c>
      <c r="DK181">
        <v>7832671</v>
      </c>
      <c r="DL181">
        <v>195211898</v>
      </c>
      <c r="DM181">
        <f t="shared" si="149"/>
        <v>203044569</v>
      </c>
      <c r="DO181">
        <v>10948166.021051466</v>
      </c>
      <c r="DP181">
        <f t="shared" si="150"/>
        <v>142326158.27366906</v>
      </c>
      <c r="DQ181">
        <f t="shared" si="151"/>
        <v>345370727.27366906</v>
      </c>
      <c r="DS181">
        <v>13</v>
      </c>
      <c r="DT181">
        <v>905740821.941225</v>
      </c>
      <c r="DU181">
        <v>1804625.2164291083</v>
      </c>
      <c r="DV181">
        <v>8618775609.806866</v>
      </c>
      <c r="DW181">
        <v>5155866</v>
      </c>
      <c r="DX181">
        <v>129281634</v>
      </c>
      <c r="DY181">
        <f t="shared" si="152"/>
        <v>134437500</v>
      </c>
      <c r="EA181">
        <v>9104501.587054906</v>
      </c>
      <c r="EB181">
        <f t="shared" si="153"/>
        <v>118358520.63171378</v>
      </c>
      <c r="EC181">
        <f t="shared" si="154"/>
        <v>252796020.63171378</v>
      </c>
      <c r="EE181">
        <v>13</v>
      </c>
      <c r="EF181">
        <v>625339155.5610839</v>
      </c>
      <c r="EG181">
        <v>1162406.840851802</v>
      </c>
      <c r="EH181">
        <v>7127334878.967089</v>
      </c>
      <c r="EI181">
        <v>3351094</v>
      </c>
      <c r="EJ181">
        <v>92655353</v>
      </c>
      <c r="EK181">
        <f t="shared" si="155"/>
        <v>96006447</v>
      </c>
      <c r="EM181">
        <v>7629458.166354525</v>
      </c>
      <c r="EN181">
        <f t="shared" si="156"/>
        <v>99182956.16260882</v>
      </c>
      <c r="EO181">
        <f t="shared" si="157"/>
        <v>195189403.1626088</v>
      </c>
      <c r="EQ181">
        <v>13</v>
      </c>
      <c r="ER181">
        <v>423246083.7607877</v>
      </c>
      <c r="ES181">
        <v>730207.1935094803</v>
      </c>
      <c r="ET181">
        <v>5647732192.3943815</v>
      </c>
      <c r="EU181">
        <v>2084595</v>
      </c>
      <c r="EV181">
        <v>62125054</v>
      </c>
      <c r="EW181">
        <f t="shared" si="158"/>
        <v>64209649</v>
      </c>
      <c r="EY181">
        <v>6426662.132556773</v>
      </c>
      <c r="EZ181">
        <f t="shared" si="159"/>
        <v>83546607.72323805</v>
      </c>
      <c r="FA181">
        <f t="shared" si="160"/>
        <v>147756256.72323805</v>
      </c>
      <c r="FC181">
        <v>13</v>
      </c>
      <c r="FD181">
        <v>275926417.27109843</v>
      </c>
      <c r="FE181">
        <v>439182.8824327359</v>
      </c>
      <c r="FF181">
        <v>3936804577.7317824</v>
      </c>
      <c r="FG181">
        <v>1266962</v>
      </c>
      <c r="FH181">
        <v>31494437</v>
      </c>
      <c r="FI181">
        <f t="shared" si="161"/>
        <v>32761399</v>
      </c>
      <c r="FK181">
        <v>5430073.244288726</v>
      </c>
      <c r="FL181">
        <f t="shared" si="162"/>
        <v>70590952.17575343</v>
      </c>
      <c r="FM181">
        <f t="shared" si="163"/>
        <v>103352351.17575343</v>
      </c>
    </row>
    <row r="182" spans="3:169" ht="12.75">
      <c r="C182">
        <v>14</v>
      </c>
      <c r="D182">
        <v>291393385441.933</v>
      </c>
      <c r="E182">
        <v>973739567.862875</v>
      </c>
      <c r="F182">
        <v>511363634983.766</v>
      </c>
      <c r="G182">
        <v>2722000000</v>
      </c>
      <c r="H182">
        <v>22500000000</v>
      </c>
      <c r="I182">
        <f t="shared" si="164"/>
        <v>25222000000</v>
      </c>
      <c r="K182">
        <v>714285684.6428571</v>
      </c>
      <c r="L182">
        <f t="shared" si="123"/>
        <v>9999999585</v>
      </c>
      <c r="M182">
        <f t="shared" si="124"/>
        <v>35221999585</v>
      </c>
      <c r="O182">
        <v>14</v>
      </c>
      <c r="P182">
        <v>57192640066.4571</v>
      </c>
      <c r="Q182">
        <v>182714477.793247</v>
      </c>
      <c r="R182">
        <v>117700623960.357</v>
      </c>
      <c r="S182">
        <v>508712526</v>
      </c>
      <c r="T182">
        <v>4708024958</v>
      </c>
      <c r="U182">
        <f t="shared" si="125"/>
        <v>5216737484</v>
      </c>
      <c r="W182">
        <v>158789648.08655334</v>
      </c>
      <c r="X182">
        <f t="shared" si="126"/>
        <v>2223055073.2117467</v>
      </c>
      <c r="Y182">
        <f t="shared" si="127"/>
        <v>7439792557.211746</v>
      </c>
      <c r="AA182">
        <v>14</v>
      </c>
      <c r="AB182">
        <v>26110488402.892326</v>
      </c>
      <c r="AC182">
        <v>79927660.21306314</v>
      </c>
      <c r="AD182">
        <v>62440780810.03876</v>
      </c>
      <c r="AE182">
        <v>223535346</v>
      </c>
      <c r="AF182">
        <v>2310308890</v>
      </c>
      <c r="AG182">
        <f t="shared" si="128"/>
        <v>2533844236</v>
      </c>
      <c r="AI182">
        <v>81579001.98802291</v>
      </c>
      <c r="AJ182">
        <f t="shared" si="129"/>
        <v>1142106027.8323207</v>
      </c>
      <c r="AK182">
        <f t="shared" si="130"/>
        <v>3675950263.8323207</v>
      </c>
      <c r="AM182">
        <v>14</v>
      </c>
      <c r="AN182">
        <v>14558852888.636045</v>
      </c>
      <c r="AO182">
        <v>42621690.3313192</v>
      </c>
      <c r="AP182">
        <v>40669153077.352905</v>
      </c>
      <c r="AQ182">
        <v>119783611</v>
      </c>
      <c r="AR182">
        <v>1423420358</v>
      </c>
      <c r="AS182">
        <f t="shared" si="131"/>
        <v>1543203969</v>
      </c>
      <c r="AU182">
        <v>51441107.725510456</v>
      </c>
      <c r="AV182">
        <f t="shared" si="132"/>
        <v>720175508.1571463</v>
      </c>
      <c r="AW182">
        <f t="shared" si="133"/>
        <v>2263379477.1571465</v>
      </c>
      <c r="AY182">
        <v>14</v>
      </c>
      <c r="AZ182">
        <v>8948838538.567528</v>
      </c>
      <c r="BA182">
        <v>25002667.895421125</v>
      </c>
      <c r="BB182">
        <v>29356395300.531467</v>
      </c>
      <c r="BC182">
        <v>69746861</v>
      </c>
      <c r="BD182">
        <v>968761045</v>
      </c>
      <c r="BE182">
        <f t="shared" si="134"/>
        <v>1038507906</v>
      </c>
      <c r="BG182">
        <v>35946174.46652921</v>
      </c>
      <c r="BH182">
        <f t="shared" si="135"/>
        <v>503246442.53140897</v>
      </c>
      <c r="BI182">
        <f t="shared" si="136"/>
        <v>1541754348.531409</v>
      </c>
      <c r="BK182">
        <v>14</v>
      </c>
      <c r="BL182">
        <v>5814232630.810917</v>
      </c>
      <c r="BM182">
        <v>15468004.070525639</v>
      </c>
      <c r="BN182">
        <v>22519349759.492287</v>
      </c>
      <c r="BO182">
        <v>43376321</v>
      </c>
      <c r="BP182">
        <v>675580493</v>
      </c>
      <c r="BQ182">
        <f t="shared" si="137"/>
        <v>718956814</v>
      </c>
      <c r="BS182">
        <v>26701700.570213564</v>
      </c>
      <c r="BT182">
        <f t="shared" si="138"/>
        <v>373823807.9829899</v>
      </c>
      <c r="BU182">
        <f t="shared" si="139"/>
        <v>1092780621.9829898</v>
      </c>
      <c r="BW182">
        <v>14</v>
      </c>
      <c r="BX182">
        <v>3907572859.308721</v>
      </c>
      <c r="BY182">
        <v>9873581.568520838</v>
      </c>
      <c r="BZ182">
        <v>17963887231.704277</v>
      </c>
      <c r="CA182">
        <v>27848417</v>
      </c>
      <c r="CB182">
        <v>485024955</v>
      </c>
      <c r="CC182">
        <f t="shared" si="140"/>
        <v>512873372</v>
      </c>
      <c r="CE182">
        <v>20644120.47439863</v>
      </c>
      <c r="CF182">
        <f t="shared" si="141"/>
        <v>289017686.6415808</v>
      </c>
      <c r="CG182">
        <f t="shared" si="142"/>
        <v>801891058.6415808</v>
      </c>
      <c r="CI182">
        <v>14</v>
      </c>
      <c r="CJ182">
        <v>2681489759.483802</v>
      </c>
      <c r="CK182">
        <v>6417323.5811567735</v>
      </c>
      <c r="CL182">
        <v>14706345607.38256</v>
      </c>
      <c r="CM182">
        <v>18215879</v>
      </c>
      <c r="CN182">
        <v>367658640</v>
      </c>
      <c r="CO182">
        <f t="shared" si="143"/>
        <v>385874519</v>
      </c>
      <c r="CQ182">
        <v>16409699.211673103</v>
      </c>
      <c r="CR182">
        <f t="shared" si="144"/>
        <v>229735788.96342343</v>
      </c>
      <c r="CS182">
        <f t="shared" si="145"/>
        <v>615610307.9634235</v>
      </c>
      <c r="CU182">
        <v>14</v>
      </c>
      <c r="CV182">
        <v>1862291442.2757006</v>
      </c>
      <c r="CW182">
        <v>4208044.186541391</v>
      </c>
      <c r="CX182">
        <v>12240383007.887611</v>
      </c>
      <c r="CY182">
        <v>11843439</v>
      </c>
      <c r="CZ182">
        <v>269288426</v>
      </c>
      <c r="DA182">
        <f t="shared" si="146"/>
        <v>281131865</v>
      </c>
      <c r="DC182">
        <v>13306310.910407212</v>
      </c>
      <c r="DD182">
        <f t="shared" si="147"/>
        <v>186288352.74570096</v>
      </c>
      <c r="DE182">
        <f t="shared" si="148"/>
        <v>467420217.74570096</v>
      </c>
      <c r="DG182">
        <v>14</v>
      </c>
      <c r="DH182">
        <v>1299808781.904355</v>
      </c>
      <c r="DI182">
        <v>2763416.634004327</v>
      </c>
      <c r="DJ182">
        <v>10274310422.45355</v>
      </c>
      <c r="DK182">
        <v>7832671</v>
      </c>
      <c r="DL182">
        <v>195211898</v>
      </c>
      <c r="DM182">
        <f t="shared" si="149"/>
        <v>203044569</v>
      </c>
      <c r="DO182">
        <v>10948166.021051466</v>
      </c>
      <c r="DP182">
        <f t="shared" si="150"/>
        <v>153274324.29472053</v>
      </c>
      <c r="DQ182">
        <f t="shared" si="151"/>
        <v>356318893.29472053</v>
      </c>
      <c r="DS182">
        <v>14</v>
      </c>
      <c r="DT182">
        <v>905740821.941225</v>
      </c>
      <c r="DU182">
        <v>1804625.2164291083</v>
      </c>
      <c r="DV182">
        <v>8618775609.806866</v>
      </c>
      <c r="DW182">
        <v>5155866</v>
      </c>
      <c r="DX182">
        <v>129281634</v>
      </c>
      <c r="DY182">
        <f t="shared" si="152"/>
        <v>134437500</v>
      </c>
      <c r="EA182">
        <v>9104501.587054906</v>
      </c>
      <c r="EB182">
        <f t="shared" si="153"/>
        <v>127463022.21876869</v>
      </c>
      <c r="EC182">
        <f t="shared" si="154"/>
        <v>261900522.2187687</v>
      </c>
      <c r="EE182">
        <v>14</v>
      </c>
      <c r="EF182">
        <v>625339155.5610839</v>
      </c>
      <c r="EG182">
        <v>1162406.840851802</v>
      </c>
      <c r="EH182">
        <v>7127334878.967089</v>
      </c>
      <c r="EI182">
        <v>3351094</v>
      </c>
      <c r="EJ182">
        <v>92655353</v>
      </c>
      <c r="EK182">
        <f t="shared" si="155"/>
        <v>96006447</v>
      </c>
      <c r="EM182">
        <v>7629458.166354525</v>
      </c>
      <c r="EN182">
        <f t="shared" si="156"/>
        <v>106812414.32896335</v>
      </c>
      <c r="EO182">
        <f t="shared" si="157"/>
        <v>202818861.32896334</v>
      </c>
      <c r="EQ182">
        <v>14</v>
      </c>
      <c r="ER182">
        <v>423246083.7607877</v>
      </c>
      <c r="ES182">
        <v>730207.1935094803</v>
      </c>
      <c r="ET182">
        <v>5647732192.3943815</v>
      </c>
      <c r="EU182">
        <v>2084595</v>
      </c>
      <c r="EV182">
        <v>62125054</v>
      </c>
      <c r="EW182">
        <f t="shared" si="158"/>
        <v>64209649</v>
      </c>
      <c r="EY182">
        <v>6426662.132556773</v>
      </c>
      <c r="EZ182">
        <f t="shared" si="159"/>
        <v>89973269.85579482</v>
      </c>
      <c r="FA182">
        <f t="shared" si="160"/>
        <v>154182918.85579482</v>
      </c>
      <c r="FC182">
        <v>14</v>
      </c>
      <c r="FD182">
        <v>275926417.27109843</v>
      </c>
      <c r="FE182">
        <v>439182.8824327359</v>
      </c>
      <c r="FF182">
        <v>3936804577.7317824</v>
      </c>
      <c r="FG182">
        <v>1266962</v>
      </c>
      <c r="FH182">
        <v>31494437</v>
      </c>
      <c r="FI182">
        <f t="shared" si="161"/>
        <v>32761399</v>
      </c>
      <c r="FK182">
        <v>5430073.244288726</v>
      </c>
      <c r="FL182">
        <f t="shared" si="162"/>
        <v>76021025.42004216</v>
      </c>
      <c r="FM182">
        <f t="shared" si="163"/>
        <v>108782424.42004216</v>
      </c>
    </row>
    <row r="183" spans="3:169" ht="12.75">
      <c r="C183">
        <v>15</v>
      </c>
      <c r="D183">
        <v>291393385441.933</v>
      </c>
      <c r="E183">
        <v>973739567.862875</v>
      </c>
      <c r="F183">
        <v>511363634983.766</v>
      </c>
      <c r="G183">
        <v>2722000000</v>
      </c>
      <c r="H183">
        <v>22500000000</v>
      </c>
      <c r="I183">
        <f t="shared" si="164"/>
        <v>25222000000</v>
      </c>
      <c r="K183">
        <v>714285684.6428571</v>
      </c>
      <c r="L183">
        <f t="shared" si="123"/>
        <v>10714285269.642857</v>
      </c>
      <c r="M183">
        <f t="shared" si="124"/>
        <v>35936285269.64285</v>
      </c>
      <c r="O183">
        <v>15</v>
      </c>
      <c r="P183">
        <v>57192640066.4571</v>
      </c>
      <c r="Q183">
        <v>182714477.793247</v>
      </c>
      <c r="R183">
        <v>117700623960.357</v>
      </c>
      <c r="S183">
        <v>508712526</v>
      </c>
      <c r="T183">
        <v>4708024958</v>
      </c>
      <c r="U183">
        <f t="shared" si="125"/>
        <v>5216737484</v>
      </c>
      <c r="W183">
        <v>158789648.08655334</v>
      </c>
      <c r="X183">
        <f t="shared" si="126"/>
        <v>2381844721.2983</v>
      </c>
      <c r="Y183">
        <f t="shared" si="127"/>
        <v>7598582205.2983</v>
      </c>
      <c r="AA183">
        <v>15</v>
      </c>
      <c r="AB183">
        <v>26110488402.892326</v>
      </c>
      <c r="AC183">
        <v>79927660.21306314</v>
      </c>
      <c r="AD183">
        <v>62440780810.03876</v>
      </c>
      <c r="AE183">
        <v>223535346</v>
      </c>
      <c r="AF183">
        <v>2310308890</v>
      </c>
      <c r="AG183">
        <f t="shared" si="128"/>
        <v>2533844236</v>
      </c>
      <c r="AI183">
        <v>81579001.98802291</v>
      </c>
      <c r="AJ183">
        <f t="shared" si="129"/>
        <v>1223685029.8203437</v>
      </c>
      <c r="AK183">
        <f t="shared" si="130"/>
        <v>3757529265.820344</v>
      </c>
      <c r="AM183">
        <v>15</v>
      </c>
      <c r="AN183">
        <v>14558852888.636045</v>
      </c>
      <c r="AO183">
        <v>42621690.3313192</v>
      </c>
      <c r="AP183">
        <v>40669153077.352905</v>
      </c>
      <c r="AQ183">
        <v>119783611</v>
      </c>
      <c r="AR183">
        <v>1423420358</v>
      </c>
      <c r="AS183">
        <f t="shared" si="131"/>
        <v>1543203969</v>
      </c>
      <c r="AU183">
        <v>51441107.725510456</v>
      </c>
      <c r="AV183">
        <f t="shared" si="132"/>
        <v>771616615.8826568</v>
      </c>
      <c r="AW183">
        <f t="shared" si="133"/>
        <v>2314820584.882657</v>
      </c>
      <c r="AY183">
        <v>15</v>
      </c>
      <c r="AZ183">
        <v>8948838538.567528</v>
      </c>
      <c r="BA183">
        <v>25002667.895421125</v>
      </c>
      <c r="BB183">
        <v>29356395300.531467</v>
      </c>
      <c r="BC183">
        <v>69746861</v>
      </c>
      <c r="BD183">
        <v>968761045</v>
      </c>
      <c r="BE183">
        <f t="shared" si="134"/>
        <v>1038507906</v>
      </c>
      <c r="BG183">
        <v>35946174.46652921</v>
      </c>
      <c r="BH183">
        <f t="shared" si="135"/>
        <v>539192616.9979382</v>
      </c>
      <c r="BI183">
        <f t="shared" si="136"/>
        <v>1577700522.9979382</v>
      </c>
      <c r="BK183">
        <v>15</v>
      </c>
      <c r="BL183">
        <v>5814232630.810917</v>
      </c>
      <c r="BM183">
        <v>15468004.070525639</v>
      </c>
      <c r="BN183">
        <v>22519349759.492287</v>
      </c>
      <c r="BO183">
        <v>43376321</v>
      </c>
      <c r="BP183">
        <v>675580493</v>
      </c>
      <c r="BQ183">
        <f t="shared" si="137"/>
        <v>718956814</v>
      </c>
      <c r="BS183">
        <v>26701700.570213564</v>
      </c>
      <c r="BT183">
        <f t="shared" si="138"/>
        <v>400525508.55320346</v>
      </c>
      <c r="BU183">
        <f t="shared" si="139"/>
        <v>1119482322.5532036</v>
      </c>
      <c r="BW183">
        <v>15</v>
      </c>
      <c r="BX183">
        <v>3907572859.308721</v>
      </c>
      <c r="BY183">
        <v>9873581.568520838</v>
      </c>
      <c r="BZ183">
        <v>17963887231.704277</v>
      </c>
      <c r="CA183">
        <v>27848417</v>
      </c>
      <c r="CB183">
        <v>485024955</v>
      </c>
      <c r="CC183">
        <f t="shared" si="140"/>
        <v>512873372</v>
      </c>
      <c r="CE183">
        <v>20644120.47439863</v>
      </c>
      <c r="CF183">
        <f t="shared" si="141"/>
        <v>309661807.1159795</v>
      </c>
      <c r="CG183">
        <f t="shared" si="142"/>
        <v>822535179.1159794</v>
      </c>
      <c r="CI183">
        <v>15</v>
      </c>
      <c r="CJ183">
        <v>2681489759.483802</v>
      </c>
      <c r="CK183">
        <v>6417323.5811567735</v>
      </c>
      <c r="CL183">
        <v>14706345607.38256</v>
      </c>
      <c r="CM183">
        <v>18215879</v>
      </c>
      <c r="CN183">
        <v>367658640</v>
      </c>
      <c r="CO183">
        <f t="shared" si="143"/>
        <v>385874519</v>
      </c>
      <c r="CQ183">
        <v>16409699.211673103</v>
      </c>
      <c r="CR183">
        <f t="shared" si="144"/>
        <v>246145488.17509654</v>
      </c>
      <c r="CS183">
        <f t="shared" si="145"/>
        <v>632020007.1750965</v>
      </c>
      <c r="CU183">
        <v>15</v>
      </c>
      <c r="CV183">
        <v>1862291442.2757006</v>
      </c>
      <c r="CW183">
        <v>4208044.186541391</v>
      </c>
      <c r="CX183">
        <v>12240383007.887611</v>
      </c>
      <c r="CY183">
        <v>11843439</v>
      </c>
      <c r="CZ183">
        <v>269288426</v>
      </c>
      <c r="DA183">
        <f t="shared" si="146"/>
        <v>281131865</v>
      </c>
      <c r="DC183">
        <v>13306310.910407212</v>
      </c>
      <c r="DD183">
        <f t="shared" si="147"/>
        <v>199594663.65610817</v>
      </c>
      <c r="DE183">
        <f t="shared" si="148"/>
        <v>480726528.65610814</v>
      </c>
      <c r="DG183">
        <v>15</v>
      </c>
      <c r="DH183">
        <v>1299808781.904355</v>
      </c>
      <c r="DI183">
        <v>2763416.634004327</v>
      </c>
      <c r="DJ183">
        <v>10274310422.45355</v>
      </c>
      <c r="DK183">
        <v>7832671</v>
      </c>
      <c r="DL183">
        <v>195211898</v>
      </c>
      <c r="DM183">
        <f t="shared" si="149"/>
        <v>203044569</v>
      </c>
      <c r="DO183">
        <v>10948166.021051466</v>
      </c>
      <c r="DP183">
        <f t="shared" si="150"/>
        <v>164222490.315772</v>
      </c>
      <c r="DQ183">
        <f t="shared" si="151"/>
        <v>367267059.315772</v>
      </c>
      <c r="DS183">
        <v>15</v>
      </c>
      <c r="DT183">
        <v>905740821.941225</v>
      </c>
      <c r="DU183">
        <v>1804625.2164291083</v>
      </c>
      <c r="DV183">
        <v>8618775609.806866</v>
      </c>
      <c r="DW183">
        <v>5155866</v>
      </c>
      <c r="DX183">
        <v>129281634</v>
      </c>
      <c r="DY183">
        <f t="shared" si="152"/>
        <v>134437500</v>
      </c>
      <c r="EA183">
        <v>9104501.587054906</v>
      </c>
      <c r="EB183">
        <f t="shared" si="153"/>
        <v>136567523.8058236</v>
      </c>
      <c r="EC183">
        <f t="shared" si="154"/>
        <v>271005023.80582356</v>
      </c>
      <c r="EE183">
        <v>15</v>
      </c>
      <c r="EF183">
        <v>625339155.5610839</v>
      </c>
      <c r="EG183">
        <v>1162406.840851802</v>
      </c>
      <c r="EH183">
        <v>7127334878.967089</v>
      </c>
      <c r="EI183">
        <v>3351094</v>
      </c>
      <c r="EJ183">
        <v>92655353</v>
      </c>
      <c r="EK183">
        <f t="shared" si="155"/>
        <v>96006447</v>
      </c>
      <c r="EM183">
        <v>7629458.166354525</v>
      </c>
      <c r="EN183">
        <f t="shared" si="156"/>
        <v>114441872.49531788</v>
      </c>
      <c r="EO183">
        <f t="shared" si="157"/>
        <v>210448319.49531788</v>
      </c>
      <c r="EQ183">
        <v>15</v>
      </c>
      <c r="ER183">
        <v>423246083.7607877</v>
      </c>
      <c r="ES183">
        <v>730207.1935094803</v>
      </c>
      <c r="ET183">
        <v>5647732192.3943815</v>
      </c>
      <c r="EU183">
        <v>2084595</v>
      </c>
      <c r="EV183">
        <v>62125054</v>
      </c>
      <c r="EW183">
        <f t="shared" si="158"/>
        <v>64209649</v>
      </c>
      <c r="EY183">
        <v>6426662.132556773</v>
      </c>
      <c r="EZ183">
        <f t="shared" si="159"/>
        <v>96399931.9883516</v>
      </c>
      <c r="FA183">
        <f t="shared" si="160"/>
        <v>160609580.98835158</v>
      </c>
      <c r="FC183">
        <v>15</v>
      </c>
      <c r="FD183">
        <v>275926417.27109843</v>
      </c>
      <c r="FE183">
        <v>439182.8824327359</v>
      </c>
      <c r="FF183">
        <v>3936804577.7317824</v>
      </c>
      <c r="FG183">
        <v>1266962</v>
      </c>
      <c r="FH183">
        <v>31494437</v>
      </c>
      <c r="FI183">
        <f t="shared" si="161"/>
        <v>32761399</v>
      </c>
      <c r="FK183">
        <v>5430073.244288726</v>
      </c>
      <c r="FL183">
        <f t="shared" si="162"/>
        <v>81451098.66433088</v>
      </c>
      <c r="FM183">
        <f t="shared" si="163"/>
        <v>114212497.66433088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M61"/>
  <sheetViews>
    <sheetView workbookViewId="0" topLeftCell="FF29">
      <selection activeCell="EZ46" sqref="EZ46"/>
    </sheetView>
  </sheetViews>
  <sheetFormatPr defaultColWidth="9.140625" defaultRowHeight="12.75"/>
  <cols>
    <col min="2" max="2" width="12.421875" style="0" bestFit="1" customWidth="1"/>
    <col min="11" max="11" width="11.00390625" style="0" bestFit="1" customWidth="1"/>
    <col min="15" max="15" width="8.421875" style="0" customWidth="1"/>
    <col min="31" max="31" width="11.00390625" style="0" bestFit="1" customWidth="1"/>
    <col min="65" max="65" width="10.00390625" style="0" bestFit="1" customWidth="1"/>
  </cols>
  <sheetData>
    <row r="1" ht="12.75">
      <c r="E1" t="s">
        <v>48</v>
      </c>
    </row>
    <row r="4" ht="12.75">
      <c r="B4" t="s">
        <v>47</v>
      </c>
    </row>
    <row r="7" spans="1:169" ht="12.75">
      <c r="A7" s="3" t="s">
        <v>46</v>
      </c>
      <c r="B7">
        <v>0.0001</v>
      </c>
      <c r="C7">
        <v>0.0002</v>
      </c>
      <c r="D7">
        <v>0.0003</v>
      </c>
      <c r="E7">
        <v>0.0004</v>
      </c>
      <c r="F7">
        <v>0.0005</v>
      </c>
      <c r="G7">
        <v>0.0006</v>
      </c>
      <c r="H7">
        <v>0.0007</v>
      </c>
      <c r="I7">
        <v>0.0008</v>
      </c>
      <c r="J7">
        <v>0.0009</v>
      </c>
      <c r="K7">
        <v>0.001</v>
      </c>
      <c r="L7">
        <v>0.0011</v>
      </c>
      <c r="M7">
        <v>0.0012</v>
      </c>
      <c r="N7">
        <v>0.0013</v>
      </c>
      <c r="O7">
        <v>0.0014</v>
      </c>
      <c r="P7">
        <v>0.0015</v>
      </c>
      <c r="Q7">
        <v>0.0016</v>
      </c>
      <c r="R7">
        <v>0.0017</v>
      </c>
      <c r="S7">
        <v>0.0018</v>
      </c>
      <c r="T7">
        <v>0.0019</v>
      </c>
      <c r="U7">
        <v>0.002</v>
      </c>
      <c r="V7">
        <v>0.0021</v>
      </c>
      <c r="W7">
        <v>0.0022</v>
      </c>
      <c r="X7">
        <v>0.0023</v>
      </c>
      <c r="Y7">
        <v>0.0024</v>
      </c>
      <c r="Z7">
        <v>0.0025</v>
      </c>
      <c r="AA7">
        <v>0.0026</v>
      </c>
      <c r="AB7">
        <v>0.0027</v>
      </c>
      <c r="AC7">
        <v>0.0028</v>
      </c>
      <c r="AD7">
        <v>0.0029</v>
      </c>
      <c r="AE7">
        <v>0.003</v>
      </c>
      <c r="AF7">
        <v>0.0031</v>
      </c>
      <c r="AG7">
        <v>0.0032</v>
      </c>
      <c r="AH7">
        <v>0.0033</v>
      </c>
      <c r="AI7">
        <v>0.0034</v>
      </c>
      <c r="AJ7">
        <v>0.0035</v>
      </c>
      <c r="AK7">
        <v>0.0036</v>
      </c>
      <c r="AL7">
        <v>0.0037</v>
      </c>
      <c r="AM7">
        <v>0.0038</v>
      </c>
      <c r="AN7">
        <v>0.0039</v>
      </c>
      <c r="AO7">
        <v>0.004</v>
      </c>
      <c r="AP7">
        <v>0.0041</v>
      </c>
      <c r="AQ7">
        <v>0.0042</v>
      </c>
      <c r="AR7">
        <v>0.0043</v>
      </c>
      <c r="AS7">
        <v>0.0044</v>
      </c>
      <c r="AT7">
        <v>0.0045</v>
      </c>
      <c r="AU7">
        <v>0.0046</v>
      </c>
      <c r="AV7">
        <v>0.0047</v>
      </c>
      <c r="AW7">
        <v>0.0048</v>
      </c>
      <c r="AX7">
        <v>0.0049</v>
      </c>
      <c r="AY7">
        <v>0.005</v>
      </c>
      <c r="AZ7">
        <v>0.0051</v>
      </c>
      <c r="BA7">
        <v>0.0052</v>
      </c>
      <c r="BB7">
        <v>0.0053</v>
      </c>
      <c r="BC7">
        <v>0.0054</v>
      </c>
      <c r="BD7">
        <v>0.0055</v>
      </c>
      <c r="BE7">
        <v>0.0056</v>
      </c>
      <c r="BF7">
        <v>0.0057</v>
      </c>
      <c r="BG7">
        <v>0.0058</v>
      </c>
      <c r="BH7">
        <v>0.0059</v>
      </c>
      <c r="BI7">
        <v>0.006</v>
      </c>
      <c r="BJ7">
        <v>0.007</v>
      </c>
      <c r="BK7">
        <v>0.008</v>
      </c>
      <c r="BL7">
        <v>0.009</v>
      </c>
      <c r="BM7">
        <v>0.01</v>
      </c>
      <c r="BN7">
        <v>0.011</v>
      </c>
      <c r="BO7">
        <v>0.012</v>
      </c>
      <c r="BP7">
        <v>0.013</v>
      </c>
      <c r="BQ7">
        <v>0.014</v>
      </c>
      <c r="BR7">
        <v>0.015</v>
      </c>
      <c r="BS7">
        <v>0.016</v>
      </c>
      <c r="BT7">
        <v>0.017</v>
      </c>
      <c r="BU7">
        <v>0.018</v>
      </c>
      <c r="BV7">
        <v>0.019</v>
      </c>
      <c r="BW7">
        <v>0.02</v>
      </c>
      <c r="BX7">
        <v>0.021</v>
      </c>
      <c r="BY7">
        <v>0.022</v>
      </c>
      <c r="BZ7">
        <v>0.023</v>
      </c>
      <c r="CA7">
        <v>0.024</v>
      </c>
      <c r="CB7">
        <v>0.025</v>
      </c>
      <c r="CC7">
        <v>0.026</v>
      </c>
      <c r="CD7">
        <v>0.027</v>
      </c>
      <c r="CE7">
        <v>0.028</v>
      </c>
      <c r="CF7">
        <v>0.029</v>
      </c>
      <c r="CG7">
        <v>0.03</v>
      </c>
      <c r="CH7">
        <v>0.031</v>
      </c>
      <c r="CI7">
        <v>0.032</v>
      </c>
      <c r="CJ7">
        <v>0.033</v>
      </c>
      <c r="CK7">
        <v>0.034</v>
      </c>
      <c r="CL7">
        <v>0.035</v>
      </c>
      <c r="CM7">
        <v>0.036</v>
      </c>
      <c r="CN7">
        <v>0.037</v>
      </c>
      <c r="CO7">
        <v>0.038</v>
      </c>
      <c r="CP7">
        <v>0.039</v>
      </c>
      <c r="CQ7">
        <v>0.04</v>
      </c>
      <c r="CR7">
        <v>0.041</v>
      </c>
      <c r="CS7">
        <v>0.042</v>
      </c>
      <c r="CT7">
        <v>0.043</v>
      </c>
      <c r="CU7">
        <v>0.044</v>
      </c>
      <c r="CV7">
        <v>0.045</v>
      </c>
      <c r="CW7">
        <v>0.046</v>
      </c>
      <c r="CX7">
        <v>0.047</v>
      </c>
      <c r="CY7">
        <v>0.048</v>
      </c>
      <c r="CZ7">
        <v>0.049</v>
      </c>
      <c r="DA7">
        <v>0.05</v>
      </c>
      <c r="DB7">
        <v>0.06</v>
      </c>
      <c r="DC7">
        <v>0.07</v>
      </c>
      <c r="DD7">
        <v>0.08</v>
      </c>
      <c r="DE7">
        <v>0.09</v>
      </c>
      <c r="DF7">
        <v>0.1</v>
      </c>
      <c r="DG7">
        <v>0.11</v>
      </c>
      <c r="DH7">
        <v>0.12</v>
      </c>
      <c r="DI7">
        <v>0.13</v>
      </c>
      <c r="DJ7">
        <v>0.14</v>
      </c>
      <c r="DK7">
        <v>0.15</v>
      </c>
      <c r="DL7">
        <v>0.16</v>
      </c>
      <c r="DM7">
        <v>0.17</v>
      </c>
      <c r="DN7">
        <v>0.18</v>
      </c>
      <c r="DO7">
        <v>0.19</v>
      </c>
      <c r="DP7">
        <v>0.2</v>
      </c>
      <c r="DQ7">
        <v>0.21</v>
      </c>
      <c r="DR7">
        <v>0.22</v>
      </c>
      <c r="DS7">
        <v>0.23</v>
      </c>
      <c r="DT7">
        <v>0.24</v>
      </c>
      <c r="DU7">
        <v>0.25</v>
      </c>
      <c r="DV7">
        <v>0.26</v>
      </c>
      <c r="DW7">
        <v>0.27</v>
      </c>
      <c r="DX7">
        <v>0.28</v>
      </c>
      <c r="DY7">
        <v>0.29</v>
      </c>
      <c r="DZ7">
        <v>0.3</v>
      </c>
      <c r="EA7">
        <v>0.31</v>
      </c>
      <c r="EB7">
        <v>0.32</v>
      </c>
      <c r="EC7">
        <v>0.33</v>
      </c>
      <c r="ED7">
        <v>0.34</v>
      </c>
      <c r="EE7">
        <v>0.35</v>
      </c>
      <c r="EF7">
        <v>0.36</v>
      </c>
      <c r="EG7">
        <v>0.37</v>
      </c>
      <c r="EH7">
        <v>0.38</v>
      </c>
      <c r="EI7">
        <v>0.39</v>
      </c>
      <c r="EJ7">
        <v>0.4</v>
      </c>
      <c r="EK7">
        <v>0.41</v>
      </c>
      <c r="EL7">
        <v>0.42</v>
      </c>
      <c r="EM7">
        <v>0.43</v>
      </c>
      <c r="EN7">
        <v>0.44</v>
      </c>
      <c r="EO7">
        <v>0.45</v>
      </c>
      <c r="EP7">
        <v>0.46</v>
      </c>
      <c r="EQ7">
        <v>0.47</v>
      </c>
      <c r="ER7">
        <v>0.48</v>
      </c>
      <c r="ES7">
        <v>0.49</v>
      </c>
      <c r="ET7">
        <v>0.5</v>
      </c>
      <c r="EU7">
        <v>0.6</v>
      </c>
      <c r="EV7">
        <v>0.7</v>
      </c>
      <c r="EW7">
        <v>0.8</v>
      </c>
      <c r="EX7">
        <v>0.9</v>
      </c>
      <c r="EY7">
        <v>1</v>
      </c>
      <c r="EZ7">
        <v>2</v>
      </c>
      <c r="FA7">
        <v>3</v>
      </c>
      <c r="FB7">
        <v>4</v>
      </c>
      <c r="FC7">
        <v>5</v>
      </c>
      <c r="FD7">
        <v>6</v>
      </c>
      <c r="FE7">
        <v>7</v>
      </c>
      <c r="FF7">
        <v>8</v>
      </c>
      <c r="FG7">
        <v>9</v>
      </c>
      <c r="FH7">
        <v>10</v>
      </c>
      <c r="FI7">
        <v>11</v>
      </c>
      <c r="FJ7">
        <v>12</v>
      </c>
      <c r="FK7">
        <v>13</v>
      </c>
      <c r="FL7">
        <v>14</v>
      </c>
      <c r="FM7">
        <v>15</v>
      </c>
    </row>
    <row r="8" spans="1:169" ht="12.75">
      <c r="A8">
        <v>0.45</v>
      </c>
      <c r="B8">
        <v>1054086698.4739091</v>
      </c>
      <c r="C8">
        <v>1134433829.0849435</v>
      </c>
      <c r="D8">
        <v>1214780959.6959777</v>
      </c>
      <c r="E8">
        <v>1295128090.307012</v>
      </c>
      <c r="F8">
        <v>1375475220.9180462</v>
      </c>
      <c r="G8">
        <v>1455822351.5290804</v>
      </c>
      <c r="H8">
        <v>1536169482.1401145</v>
      </c>
      <c r="I8">
        <v>1616516612.7511487</v>
      </c>
      <c r="J8">
        <v>1696863743.3621829</v>
      </c>
      <c r="K8">
        <v>1777210873.9732168</v>
      </c>
      <c r="L8">
        <v>1857558004.584251</v>
      </c>
      <c r="M8">
        <v>1937905135.1952853</v>
      </c>
      <c r="N8">
        <v>2018252265.8063192</v>
      </c>
      <c r="O8">
        <v>2098599396.4173536</v>
      </c>
      <c r="P8">
        <v>2178946527.0283875</v>
      </c>
      <c r="Q8">
        <v>2259293657.639422</v>
      </c>
      <c r="R8">
        <v>2339640788.250456</v>
      </c>
      <c r="S8">
        <v>2419987918.8614902</v>
      </c>
      <c r="T8">
        <v>2500335049.472524</v>
      </c>
      <c r="U8">
        <v>2580682180.0835586</v>
      </c>
      <c r="V8">
        <v>2661029310.6945925</v>
      </c>
      <c r="W8">
        <v>2741376441.305627</v>
      </c>
      <c r="X8">
        <v>2821723571.9166613</v>
      </c>
      <c r="Y8">
        <v>2902070702.527695</v>
      </c>
      <c r="Z8">
        <v>2982417833.1387296</v>
      </c>
      <c r="AA8">
        <v>3062764963.7497635</v>
      </c>
      <c r="AB8">
        <v>3143112094.360798</v>
      </c>
      <c r="AC8">
        <v>3223459224.9718323</v>
      </c>
      <c r="AD8">
        <v>3303806355.582866</v>
      </c>
      <c r="AE8">
        <v>3384153486.1939</v>
      </c>
      <c r="AF8">
        <v>3464500616.8049345</v>
      </c>
      <c r="AG8">
        <v>3544847747.415969</v>
      </c>
      <c r="AH8">
        <v>3625194878.027003</v>
      </c>
      <c r="AI8">
        <v>3705542008.6380367</v>
      </c>
      <c r="AJ8">
        <v>3785889139.249071</v>
      </c>
      <c r="AK8">
        <v>3866236269.860105</v>
      </c>
      <c r="AL8">
        <v>3946583400.4711404</v>
      </c>
      <c r="AM8">
        <v>4026930531.0821743</v>
      </c>
      <c r="AN8">
        <v>4107277661.693208</v>
      </c>
      <c r="AO8">
        <v>4187624792.3042426</v>
      </c>
      <c r="AP8">
        <v>4267971922.915277</v>
      </c>
      <c r="AQ8">
        <v>4348319053.52631</v>
      </c>
      <c r="AR8">
        <v>4428666184.137344</v>
      </c>
      <c r="AS8">
        <v>4509013314.748379</v>
      </c>
      <c r="AT8">
        <v>4589360445.359412</v>
      </c>
      <c r="AU8">
        <v>4669707575.970448</v>
      </c>
      <c r="AV8">
        <v>4750054706.581482</v>
      </c>
      <c r="AW8">
        <v>4830401837.192515</v>
      </c>
      <c r="AX8">
        <v>4910748967.803549</v>
      </c>
      <c r="AY8">
        <v>4991096098.414584</v>
      </c>
      <c r="AZ8">
        <v>5071443229.025619</v>
      </c>
      <c r="BA8">
        <v>5151790359.636652</v>
      </c>
      <c r="BB8">
        <v>5232137490.247686</v>
      </c>
      <c r="BC8">
        <v>5312484620.858721</v>
      </c>
      <c r="BD8">
        <v>5392831751.469755</v>
      </c>
      <c r="BE8">
        <v>5473178882.08079</v>
      </c>
      <c r="BF8">
        <v>5553526012.691824</v>
      </c>
      <c r="BG8">
        <v>5633873143.302857</v>
      </c>
      <c r="BH8">
        <v>5714220273.913891</v>
      </c>
      <c r="BI8">
        <v>5794567404.524925</v>
      </c>
      <c r="BJ8">
        <v>6306545444.678862</v>
      </c>
      <c r="BK8">
        <v>6818623365.347272</v>
      </c>
      <c r="BL8">
        <v>7330701286.015679</v>
      </c>
      <c r="BM8">
        <v>7842779206.684089</v>
      </c>
      <c r="BN8">
        <v>8354857127.352497</v>
      </c>
      <c r="BO8">
        <v>8866935048.020905</v>
      </c>
      <c r="BP8">
        <v>9379012968.689314</v>
      </c>
      <c r="BQ8">
        <v>9891090889.357723</v>
      </c>
      <c r="BR8">
        <v>10403168810.026133</v>
      </c>
      <c r="BS8">
        <v>10915246730.694544</v>
      </c>
      <c r="BT8">
        <v>11427324651.362951</v>
      </c>
      <c r="BU8">
        <v>11939402572.031359</v>
      </c>
      <c r="BV8">
        <v>12451480492.699768</v>
      </c>
      <c r="BW8">
        <v>12963558413.368177</v>
      </c>
      <c r="BX8">
        <v>13475636334.036587</v>
      </c>
      <c r="BY8">
        <v>13987714254.704994</v>
      </c>
      <c r="BZ8">
        <v>14499792175.373404</v>
      </c>
      <c r="CA8">
        <v>15011870096.041813</v>
      </c>
      <c r="CB8">
        <v>15523948016.710222</v>
      </c>
      <c r="CC8">
        <v>16036025937.37863</v>
      </c>
      <c r="CD8">
        <v>16548103858.047039</v>
      </c>
      <c r="CE8">
        <v>17060181778.715448</v>
      </c>
      <c r="CF8">
        <v>17572259699.383854</v>
      </c>
      <c r="CG8">
        <v>18084337620.052265</v>
      </c>
      <c r="CH8">
        <v>18596415540.720676</v>
      </c>
      <c r="CI8">
        <v>19108493461.389088</v>
      </c>
      <c r="CJ8">
        <v>19620571382.057495</v>
      </c>
      <c r="CK8">
        <v>20132649302.725903</v>
      </c>
      <c r="CL8">
        <v>20644727223.394314</v>
      </c>
      <c r="CM8">
        <v>21156805144.062717</v>
      </c>
      <c r="CN8">
        <v>21668883064.73113</v>
      </c>
      <c r="CO8">
        <v>22180960985.399536</v>
      </c>
      <c r="CP8">
        <v>22693038906.067947</v>
      </c>
      <c r="CQ8">
        <v>23205116826.736355</v>
      </c>
      <c r="CR8">
        <v>23717194747.404766</v>
      </c>
      <c r="CS8">
        <v>24229272668.073174</v>
      </c>
      <c r="CT8">
        <v>24741350588.74158</v>
      </c>
      <c r="CU8">
        <v>25253428509.40999</v>
      </c>
      <c r="CV8">
        <v>25254142855.80893</v>
      </c>
      <c r="CW8">
        <v>25254857141.493572</v>
      </c>
      <c r="CX8">
        <v>25255571427.178215</v>
      </c>
      <c r="CY8">
        <v>25256285712.862858</v>
      </c>
      <c r="CZ8">
        <v>25256999998.5475</v>
      </c>
      <c r="DA8">
        <v>25257714284.232143</v>
      </c>
      <c r="DB8">
        <v>25264857141.07857</v>
      </c>
      <c r="DC8">
        <v>25271999997.925</v>
      </c>
      <c r="DD8">
        <v>25279142854.771427</v>
      </c>
      <c r="DE8">
        <v>25286285711.61786</v>
      </c>
      <c r="DF8">
        <v>25293428568.464287</v>
      </c>
      <c r="DG8">
        <v>25300571425.310715</v>
      </c>
      <c r="DH8">
        <v>25307714282.157143</v>
      </c>
      <c r="DI8">
        <v>25314857139.00357</v>
      </c>
      <c r="DJ8">
        <v>25321999995.85</v>
      </c>
      <c r="DK8">
        <v>25329142852.69643</v>
      </c>
      <c r="DL8">
        <v>25336285709.54286</v>
      </c>
      <c r="DM8">
        <v>25343428566.389286</v>
      </c>
      <c r="DN8">
        <v>25350571423.235714</v>
      </c>
      <c r="DO8">
        <v>25357714280.08214</v>
      </c>
      <c r="DP8">
        <v>25364857136.92857</v>
      </c>
      <c r="DQ8">
        <v>25371999993.775</v>
      </c>
      <c r="DR8">
        <v>25379142850.62143</v>
      </c>
      <c r="DS8">
        <v>25386285707.467857</v>
      </c>
      <c r="DT8">
        <v>25393428564.314285</v>
      </c>
      <c r="DU8">
        <v>25400571421.160713</v>
      </c>
      <c r="DV8">
        <v>25407714278.00714</v>
      </c>
      <c r="DW8">
        <v>25414857134.853573</v>
      </c>
      <c r="DX8">
        <v>25421999991.7</v>
      </c>
      <c r="DY8">
        <v>25429142848.54643</v>
      </c>
      <c r="DZ8">
        <v>25436285705.392857</v>
      </c>
      <c r="EA8">
        <v>25443428562.239285</v>
      </c>
      <c r="EB8">
        <v>25450571419.085712</v>
      </c>
      <c r="EC8">
        <v>25457714275.932144</v>
      </c>
      <c r="ED8">
        <v>25464857132.778572</v>
      </c>
      <c r="EE8">
        <v>25471999989.625</v>
      </c>
      <c r="EF8">
        <v>25479142846.471428</v>
      </c>
      <c r="EG8">
        <v>25486285703.317856</v>
      </c>
      <c r="EH8">
        <v>25493428560.164288</v>
      </c>
      <c r="EI8">
        <v>25500571417.010715</v>
      </c>
      <c r="EJ8">
        <v>25507714273.857143</v>
      </c>
      <c r="EK8">
        <v>25514857130.70357</v>
      </c>
      <c r="EL8">
        <v>25521999987.55</v>
      </c>
      <c r="EM8">
        <v>25529142844.396427</v>
      </c>
      <c r="EN8">
        <v>25536285701.24286</v>
      </c>
      <c r="EO8">
        <v>25543428558.089287</v>
      </c>
      <c r="EP8">
        <v>25550571414.935715</v>
      </c>
      <c r="EQ8">
        <v>25557714271.782143</v>
      </c>
      <c r="ER8">
        <v>25564857128.62857</v>
      </c>
      <c r="ES8">
        <v>25571999985.475</v>
      </c>
      <c r="ET8">
        <v>25579142842.32143</v>
      </c>
      <c r="EU8">
        <v>25650571410.785713</v>
      </c>
      <c r="EV8">
        <v>25721999979.25</v>
      </c>
      <c r="EW8">
        <v>25793428547.714287</v>
      </c>
      <c r="EX8">
        <v>25864857116.17857</v>
      </c>
      <c r="EY8">
        <v>25936285684.642857</v>
      </c>
      <c r="EZ8">
        <v>26650571369.285713</v>
      </c>
      <c r="FA8">
        <v>27364857053.92857</v>
      </c>
      <c r="FB8">
        <v>28079142738.571426</v>
      </c>
      <c r="FC8">
        <v>28793428423.214287</v>
      </c>
      <c r="FD8">
        <v>29507714107.857143</v>
      </c>
      <c r="FE8">
        <v>30221999792.5</v>
      </c>
      <c r="FF8">
        <v>30936285477.142857</v>
      </c>
      <c r="FG8">
        <v>31650571161.785713</v>
      </c>
      <c r="FH8">
        <v>32364856846.42857</v>
      </c>
      <c r="FI8">
        <v>33079142531.071426</v>
      </c>
      <c r="FJ8">
        <v>33793428215.714287</v>
      </c>
      <c r="FK8">
        <v>34507713900.35714</v>
      </c>
      <c r="FL8">
        <v>35221999585</v>
      </c>
      <c r="FM8">
        <v>35936285269.64285</v>
      </c>
    </row>
    <row r="9" spans="1:169" ht="12.75">
      <c r="A9">
        <v>1</v>
      </c>
      <c r="B9">
        <v>200219683.16073728</v>
      </c>
      <c r="C9">
        <v>217724888.52822736</v>
      </c>
      <c r="D9">
        <v>235230093.8957174</v>
      </c>
      <c r="E9">
        <v>252735299.2632075</v>
      </c>
      <c r="F9">
        <v>270240504.6306976</v>
      </c>
      <c r="G9">
        <v>287745709.9981876</v>
      </c>
      <c r="H9">
        <v>305250915.3656777</v>
      </c>
      <c r="I9">
        <v>322756120.7331675</v>
      </c>
      <c r="J9">
        <v>340261326.1006576</v>
      </c>
      <c r="K9">
        <v>357766531.46814764</v>
      </c>
      <c r="L9">
        <v>375271736.8356377</v>
      </c>
      <c r="M9">
        <v>392776942.2031278</v>
      </c>
      <c r="N9">
        <v>410282147.57061785</v>
      </c>
      <c r="O9">
        <v>427787352.9381079</v>
      </c>
      <c r="P9">
        <v>445292558.30559796</v>
      </c>
      <c r="Q9">
        <v>462797763.673088</v>
      </c>
      <c r="R9">
        <v>480302969.0405781</v>
      </c>
      <c r="S9">
        <v>497808174.4080682</v>
      </c>
      <c r="T9">
        <v>515313379.77555823</v>
      </c>
      <c r="U9">
        <v>532818585.1430483</v>
      </c>
      <c r="V9">
        <v>550323790.5105383</v>
      </c>
      <c r="W9">
        <v>567828995.8780284</v>
      </c>
      <c r="X9">
        <v>585334201.2455186</v>
      </c>
      <c r="Y9">
        <v>602839406.6130086</v>
      </c>
      <c r="Z9">
        <v>620344611.9804987</v>
      </c>
      <c r="AA9">
        <v>637849817.3479887</v>
      </c>
      <c r="AB9">
        <v>655355022.7154788</v>
      </c>
      <c r="AC9">
        <v>672860228.0829688</v>
      </c>
      <c r="AD9">
        <v>690365433.4504589</v>
      </c>
      <c r="AE9">
        <v>707870638.8179489</v>
      </c>
      <c r="AF9">
        <v>725375844.185439</v>
      </c>
      <c r="AG9">
        <v>742881049.552929</v>
      </c>
      <c r="AH9">
        <v>760386254.9204192</v>
      </c>
      <c r="AI9">
        <v>777891460.2879093</v>
      </c>
      <c r="AJ9">
        <v>795396665.6553993</v>
      </c>
      <c r="AK9">
        <v>812901871.0228894</v>
      </c>
      <c r="AL9">
        <v>830407076.3903794</v>
      </c>
      <c r="AM9">
        <v>847912281.7578695</v>
      </c>
      <c r="AN9">
        <v>865417487.1253595</v>
      </c>
      <c r="AO9">
        <v>882922692.4928496</v>
      </c>
      <c r="AP9">
        <v>900427897.8603398</v>
      </c>
      <c r="AQ9">
        <v>917933103.2278296</v>
      </c>
      <c r="AR9">
        <v>935438308.5953197</v>
      </c>
      <c r="AS9">
        <v>952943513.9628099</v>
      </c>
      <c r="AT9">
        <v>970448719.3302999</v>
      </c>
      <c r="AU9">
        <v>987953924.69779</v>
      </c>
      <c r="AV9">
        <v>1005459130.06528</v>
      </c>
      <c r="AW9">
        <v>1022964335.43277</v>
      </c>
      <c r="AX9">
        <v>1040469540.8002602</v>
      </c>
      <c r="AY9">
        <v>1057974746.1677502</v>
      </c>
      <c r="AZ9">
        <v>1075479951.5352404</v>
      </c>
      <c r="BA9">
        <v>1092985156.9027305</v>
      </c>
      <c r="BB9">
        <v>1110490362.2702205</v>
      </c>
      <c r="BC9">
        <v>1127995567.6377103</v>
      </c>
      <c r="BD9">
        <v>1145500773.0052004</v>
      </c>
      <c r="BE9">
        <v>1163005978.3726907</v>
      </c>
      <c r="BF9">
        <v>1180511183.740181</v>
      </c>
      <c r="BG9">
        <v>1192297124.9289725</v>
      </c>
      <c r="BH9">
        <v>1204083066.2898169</v>
      </c>
      <c r="BI9">
        <v>1215869007.6506612</v>
      </c>
      <c r="BJ9">
        <v>1333728421.2591047</v>
      </c>
      <c r="BK9">
        <v>1451587834.8675485</v>
      </c>
      <c r="BL9">
        <v>1569447248.4759917</v>
      </c>
      <c r="BM9">
        <v>1687306662.0844355</v>
      </c>
      <c r="BN9">
        <v>1805166075.692879</v>
      </c>
      <c r="BO9">
        <v>1923025489.3013225</v>
      </c>
      <c r="BP9">
        <v>2040884902.909766</v>
      </c>
      <c r="BQ9">
        <v>2158744316.5182095</v>
      </c>
      <c r="BR9">
        <v>2276603730.1266527</v>
      </c>
      <c r="BS9">
        <v>2394463143.735097</v>
      </c>
      <c r="BT9">
        <v>2512322557.34354</v>
      </c>
      <c r="BU9">
        <v>2630181970.9519835</v>
      </c>
      <c r="BV9">
        <v>2748041384.560427</v>
      </c>
      <c r="BW9">
        <v>2865900798.168871</v>
      </c>
      <c r="BX9">
        <v>2983760211.7773147</v>
      </c>
      <c r="BY9">
        <v>3101619625.385758</v>
      </c>
      <c r="BZ9">
        <v>3219479038.9942017</v>
      </c>
      <c r="CA9">
        <v>3337338452.602645</v>
      </c>
      <c r="CB9">
        <v>3455197866.2110887</v>
      </c>
      <c r="CC9">
        <v>3573057279.819532</v>
      </c>
      <c r="CD9">
        <v>3690916693.4279757</v>
      </c>
      <c r="CE9">
        <v>3808776107.0364194</v>
      </c>
      <c r="CF9">
        <v>3926635520.644863</v>
      </c>
      <c r="CG9">
        <v>4044494934.253306</v>
      </c>
      <c r="CH9">
        <v>4162354347.8617496</v>
      </c>
      <c r="CI9">
        <v>4280213761.4701934</v>
      </c>
      <c r="CJ9">
        <v>4398073175.078637</v>
      </c>
      <c r="CK9">
        <v>4515932588.68708</v>
      </c>
      <c r="CL9">
        <v>4633792002.295525</v>
      </c>
      <c r="CM9">
        <v>4751651415.903967</v>
      </c>
      <c r="CN9">
        <v>4869510829.512411</v>
      </c>
      <c r="CO9">
        <v>4987370243.120854</v>
      </c>
      <c r="CP9">
        <v>5105229656.729299</v>
      </c>
      <c r="CQ9">
        <v>5223089070.337742</v>
      </c>
      <c r="CR9">
        <v>5223247859.571548</v>
      </c>
      <c r="CS9">
        <v>5223406649.219635</v>
      </c>
      <c r="CT9">
        <v>5223565438.867722</v>
      </c>
      <c r="CU9">
        <v>5223724228.515808</v>
      </c>
      <c r="CV9">
        <v>5223883018.163895</v>
      </c>
      <c r="CW9">
        <v>5224041807.811981</v>
      </c>
      <c r="CX9">
        <v>5224200597.460068</v>
      </c>
      <c r="CY9">
        <v>5224359387.108154</v>
      </c>
      <c r="CZ9">
        <v>5224518176.756241</v>
      </c>
      <c r="DA9">
        <v>5224676966.404327</v>
      </c>
      <c r="DB9">
        <v>5226264862.885193</v>
      </c>
      <c r="DC9">
        <v>5227852759.366058</v>
      </c>
      <c r="DD9">
        <v>5229440655.846924</v>
      </c>
      <c r="DE9">
        <v>5231028552.32779</v>
      </c>
      <c r="DF9">
        <v>5232616448.808656</v>
      </c>
      <c r="DG9">
        <v>5234204345.289521</v>
      </c>
      <c r="DH9">
        <v>5235792241.770387</v>
      </c>
      <c r="DI9">
        <v>5237380138.251252</v>
      </c>
      <c r="DJ9">
        <v>5238968034.732118</v>
      </c>
      <c r="DK9">
        <v>5240555931.212983</v>
      </c>
      <c r="DL9">
        <v>5242143827.693849</v>
      </c>
      <c r="DM9">
        <v>5243731724.174714</v>
      </c>
      <c r="DN9">
        <v>5245319620.65558</v>
      </c>
      <c r="DO9">
        <v>5246907517.136445</v>
      </c>
      <c r="DP9">
        <v>5248495413.617311</v>
      </c>
      <c r="DQ9">
        <v>5250083310.098176</v>
      </c>
      <c r="DR9">
        <v>5251671206.5790415</v>
      </c>
      <c r="DS9">
        <v>5253259103.059907</v>
      </c>
      <c r="DT9">
        <v>5254846999.540772</v>
      </c>
      <c r="DU9">
        <v>5256434896.021638</v>
      </c>
      <c r="DV9">
        <v>5258022792.502504</v>
      </c>
      <c r="DW9">
        <v>5259610688.98337</v>
      </c>
      <c r="DX9">
        <v>5261198585.464235</v>
      </c>
      <c r="DY9">
        <v>5262786481.945101</v>
      </c>
      <c r="DZ9">
        <v>5264374378.425966</v>
      </c>
      <c r="EA9">
        <v>5265962274.906832</v>
      </c>
      <c r="EB9">
        <v>5267550171.387697</v>
      </c>
      <c r="EC9">
        <v>5269138067.868563</v>
      </c>
      <c r="ED9">
        <v>5270725964.349428</v>
      </c>
      <c r="EE9">
        <v>5272313860.830294</v>
      </c>
      <c r="EF9">
        <v>5273901757.311159</v>
      </c>
      <c r="EG9">
        <v>5275489653.792025</v>
      </c>
      <c r="EH9">
        <v>5277077550.27289</v>
      </c>
      <c r="EI9">
        <v>5278665446.753756</v>
      </c>
      <c r="EJ9">
        <v>5280253343.234621</v>
      </c>
      <c r="EK9">
        <v>5281841239.715487</v>
      </c>
      <c r="EL9">
        <v>5283429136.196352</v>
      </c>
      <c r="EM9">
        <v>5285017032.6772175</v>
      </c>
      <c r="EN9">
        <v>5286604929.158084</v>
      </c>
      <c r="EO9">
        <v>5288192825.638949</v>
      </c>
      <c r="EP9">
        <v>5289780722.119815</v>
      </c>
      <c r="EQ9">
        <v>5291368618.60068</v>
      </c>
      <c r="ER9">
        <v>5292956515.081546</v>
      </c>
      <c r="ES9">
        <v>5294544411.562411</v>
      </c>
      <c r="ET9">
        <v>5296132308.043277</v>
      </c>
      <c r="EU9">
        <v>5312011272.851932</v>
      </c>
      <c r="EV9">
        <v>5327890237.660587</v>
      </c>
      <c r="EW9">
        <v>5343769202.469243</v>
      </c>
      <c r="EX9">
        <v>5359648167.277898</v>
      </c>
      <c r="EY9">
        <v>5375527132.086554</v>
      </c>
      <c r="EZ9">
        <v>5534316780.173107</v>
      </c>
      <c r="FA9">
        <v>5693106428.25966</v>
      </c>
      <c r="FB9">
        <v>5851896076.346213</v>
      </c>
      <c r="FC9">
        <v>6010685724.432767</v>
      </c>
      <c r="FD9">
        <v>6169475372.51932</v>
      </c>
      <c r="FE9">
        <v>6328265020.605873</v>
      </c>
      <c r="FF9">
        <v>6487054668.692427</v>
      </c>
      <c r="FG9">
        <v>6645844316.77898</v>
      </c>
      <c r="FH9">
        <v>6804633964.865534</v>
      </c>
      <c r="FI9">
        <v>6963423612.952086</v>
      </c>
      <c r="FJ9">
        <v>7122213261.03864</v>
      </c>
      <c r="FK9">
        <v>7281002909.125194</v>
      </c>
      <c r="FL9">
        <v>7439792557.211746</v>
      </c>
      <c r="FM9">
        <v>7598582205.2983</v>
      </c>
    </row>
    <row r="10" spans="1:169" ht="12.75">
      <c r="A10">
        <v>1.5</v>
      </c>
      <c r="B10">
        <v>88790945.03455505</v>
      </c>
      <c r="C10">
        <v>97654229.85604696</v>
      </c>
      <c r="D10">
        <v>106517514.67753886</v>
      </c>
      <c r="E10">
        <v>115380799.49903077</v>
      </c>
      <c r="F10">
        <v>124244084.32052268</v>
      </c>
      <c r="G10">
        <v>133107369.1420146</v>
      </c>
      <c r="H10">
        <v>141970653.9635065</v>
      </c>
      <c r="I10">
        <v>150833938.78499842</v>
      </c>
      <c r="J10">
        <v>159697223.6064903</v>
      </c>
      <c r="K10">
        <v>168560508.42798224</v>
      </c>
      <c r="L10">
        <v>177423793.24947414</v>
      </c>
      <c r="M10">
        <v>186287078.07096606</v>
      </c>
      <c r="N10">
        <v>195150362.89245793</v>
      </c>
      <c r="O10">
        <v>204013647.7139499</v>
      </c>
      <c r="P10">
        <v>212876932.53544176</v>
      </c>
      <c r="Q10">
        <v>221740217.3569337</v>
      </c>
      <c r="R10">
        <v>230603502.17842558</v>
      </c>
      <c r="S10">
        <v>239466786.99991754</v>
      </c>
      <c r="T10">
        <v>248330071.82140943</v>
      </c>
      <c r="U10">
        <v>257193356.64290136</v>
      </c>
      <c r="V10">
        <v>266056641.46439323</v>
      </c>
      <c r="W10">
        <v>274919926.28588516</v>
      </c>
      <c r="X10">
        <v>283783211.10737705</v>
      </c>
      <c r="Y10">
        <v>292646495.928869</v>
      </c>
      <c r="Z10">
        <v>301509780.7503609</v>
      </c>
      <c r="AA10">
        <v>310373065.57185274</v>
      </c>
      <c r="AB10">
        <v>319236350.3933447</v>
      </c>
      <c r="AC10">
        <v>328099635.21483666</v>
      </c>
      <c r="AD10">
        <v>336962920.03632855</v>
      </c>
      <c r="AE10">
        <v>345826204.8578204</v>
      </c>
      <c r="AF10">
        <v>354689489.67931235</v>
      </c>
      <c r="AG10">
        <v>363552774.5008043</v>
      </c>
      <c r="AH10">
        <v>372416059.3222962</v>
      </c>
      <c r="AI10">
        <v>381279344.14378804</v>
      </c>
      <c r="AJ10">
        <v>390142628.96528</v>
      </c>
      <c r="AK10">
        <v>399005913.78677195</v>
      </c>
      <c r="AL10">
        <v>407869198.6082639</v>
      </c>
      <c r="AM10">
        <v>416732483.42975575</v>
      </c>
      <c r="AN10">
        <v>425595768.25124764</v>
      </c>
      <c r="AO10">
        <v>434459053.0727396</v>
      </c>
      <c r="AP10">
        <v>443322337.89423156</v>
      </c>
      <c r="AQ10">
        <v>452185622.71572334</v>
      </c>
      <c r="AR10">
        <v>461048907.5372153</v>
      </c>
      <c r="AS10">
        <v>469912192.35870725</v>
      </c>
      <c r="AT10">
        <v>478775477.1801991</v>
      </c>
      <c r="AU10">
        <v>487638762.001691</v>
      </c>
      <c r="AV10">
        <v>496502046.82318294</v>
      </c>
      <c r="AW10">
        <v>505365331.64467484</v>
      </c>
      <c r="AX10">
        <v>514228616.46616673</v>
      </c>
      <c r="AY10">
        <v>523091901.28765863</v>
      </c>
      <c r="AZ10">
        <v>531955186.1091506</v>
      </c>
      <c r="BA10">
        <v>540818470.9306425</v>
      </c>
      <c r="BB10">
        <v>549681755.7521343</v>
      </c>
      <c r="BC10">
        <v>558545040.5736263</v>
      </c>
      <c r="BD10">
        <v>567408325.3951182</v>
      </c>
      <c r="BE10">
        <v>573660560.9473499</v>
      </c>
      <c r="BF10">
        <v>579912796.9285526</v>
      </c>
      <c r="BG10">
        <v>586165032.9097553</v>
      </c>
      <c r="BH10">
        <v>592417268.8909581</v>
      </c>
      <c r="BI10">
        <v>598669504.8721607</v>
      </c>
      <c r="BJ10">
        <v>661191864.6841875</v>
      </c>
      <c r="BK10">
        <v>723714224.4962143</v>
      </c>
      <c r="BL10">
        <v>786236584.308241</v>
      </c>
      <c r="BM10">
        <v>848758944.1202677</v>
      </c>
      <c r="BN10">
        <v>911281303.9322945</v>
      </c>
      <c r="BO10">
        <v>973803663.7443213</v>
      </c>
      <c r="BP10">
        <v>1036326023.5563481</v>
      </c>
      <c r="BQ10">
        <v>1098848383.368375</v>
      </c>
      <c r="BR10">
        <v>1161370743.1804018</v>
      </c>
      <c r="BS10">
        <v>1223893102.9924285</v>
      </c>
      <c r="BT10">
        <v>1286415462.8044553</v>
      </c>
      <c r="BU10">
        <v>1348937822.616482</v>
      </c>
      <c r="BV10">
        <v>1411460182.4285088</v>
      </c>
      <c r="BW10">
        <v>1473982542.2405355</v>
      </c>
      <c r="BX10">
        <v>1536504902.0525625</v>
      </c>
      <c r="BY10">
        <v>1599027261.864589</v>
      </c>
      <c r="BZ10">
        <v>1661549621.676616</v>
      </c>
      <c r="CA10">
        <v>1724071981.4886427</v>
      </c>
      <c r="CB10">
        <v>1786594341.3006694</v>
      </c>
      <c r="CC10">
        <v>1849116701.1126962</v>
      </c>
      <c r="CD10">
        <v>1911639060.9247231</v>
      </c>
      <c r="CE10">
        <v>1974161420.73675</v>
      </c>
      <c r="CF10">
        <v>2036683780.5487769</v>
      </c>
      <c r="CG10">
        <v>2099206140.3608034</v>
      </c>
      <c r="CH10">
        <v>2161728500.17283</v>
      </c>
      <c r="CI10">
        <v>2224250859.984857</v>
      </c>
      <c r="CJ10">
        <v>2286773219.796884</v>
      </c>
      <c r="CK10">
        <v>2349295579.6089106</v>
      </c>
      <c r="CL10">
        <v>2411817939.4209375</v>
      </c>
      <c r="CM10">
        <v>2474340299.232964</v>
      </c>
      <c r="CN10">
        <v>2536862659.044991</v>
      </c>
      <c r="CO10">
        <v>2536944238.075545</v>
      </c>
      <c r="CP10">
        <v>2537025817.077533</v>
      </c>
      <c r="CQ10">
        <v>2537107396.0795207</v>
      </c>
      <c r="CR10">
        <v>2537188975.081509</v>
      </c>
      <c r="CS10">
        <v>2537270554.083497</v>
      </c>
      <c r="CT10">
        <v>2537352133.085485</v>
      </c>
      <c r="CU10">
        <v>2537433712.087473</v>
      </c>
      <c r="CV10">
        <v>2537515291.089461</v>
      </c>
      <c r="CW10">
        <v>2537596870.0914493</v>
      </c>
      <c r="CX10">
        <v>2537678449.093437</v>
      </c>
      <c r="CY10">
        <v>2537760028.095425</v>
      </c>
      <c r="CZ10">
        <v>2537841607.097413</v>
      </c>
      <c r="DA10">
        <v>2537923186.099401</v>
      </c>
      <c r="DB10">
        <v>2538738976.1192813</v>
      </c>
      <c r="DC10">
        <v>2539554766.1391616</v>
      </c>
      <c r="DD10">
        <v>2540370556.159042</v>
      </c>
      <c r="DE10">
        <v>2541186346.178922</v>
      </c>
      <c r="DF10">
        <v>2542002136.1988025</v>
      </c>
      <c r="DG10">
        <v>2542817926.2186823</v>
      </c>
      <c r="DH10">
        <v>2543633716.2385626</v>
      </c>
      <c r="DI10">
        <v>2544449506.258443</v>
      </c>
      <c r="DJ10">
        <v>2545265296.278323</v>
      </c>
      <c r="DK10">
        <v>2546081086.2982035</v>
      </c>
      <c r="DL10">
        <v>2546896876.318084</v>
      </c>
      <c r="DM10">
        <v>2547712666.337964</v>
      </c>
      <c r="DN10">
        <v>2548528456.3578444</v>
      </c>
      <c r="DO10">
        <v>2549344246.377724</v>
      </c>
      <c r="DP10">
        <v>2550160036.3976045</v>
      </c>
      <c r="DQ10">
        <v>2550975826.4174848</v>
      </c>
      <c r="DR10">
        <v>2551791616.437365</v>
      </c>
      <c r="DS10">
        <v>2552607406.4572453</v>
      </c>
      <c r="DT10">
        <v>2553423196.4771256</v>
      </c>
      <c r="DU10">
        <v>2554238986.497006</v>
      </c>
      <c r="DV10">
        <v>2555054776.5168858</v>
      </c>
      <c r="DW10">
        <v>2555870566.536766</v>
      </c>
      <c r="DX10">
        <v>2556686356.5566463</v>
      </c>
      <c r="DY10">
        <v>2557502146.5765266</v>
      </c>
      <c r="DZ10">
        <v>2558317936.596407</v>
      </c>
      <c r="EA10">
        <v>2559133726.616287</v>
      </c>
      <c r="EB10">
        <v>2559949516.6361675</v>
      </c>
      <c r="EC10">
        <v>2560765306.6560473</v>
      </c>
      <c r="ED10">
        <v>2561581096.6759276</v>
      </c>
      <c r="EE10">
        <v>2562396886.695808</v>
      </c>
      <c r="EF10">
        <v>2563212676.715688</v>
      </c>
      <c r="EG10">
        <v>2564028466.7355685</v>
      </c>
      <c r="EH10">
        <v>2564844256.755449</v>
      </c>
      <c r="EI10">
        <v>2565660046.775329</v>
      </c>
      <c r="EJ10">
        <v>2566475836.795209</v>
      </c>
      <c r="EK10">
        <v>2567291626.815089</v>
      </c>
      <c r="EL10">
        <v>2568107416.8349695</v>
      </c>
      <c r="EM10">
        <v>2568923206.85485</v>
      </c>
      <c r="EN10">
        <v>2569738996.87473</v>
      </c>
      <c r="EO10">
        <v>2570554786.8946104</v>
      </c>
      <c r="EP10">
        <v>2571370576.9144907</v>
      </c>
      <c r="EQ10">
        <v>2572186366.934371</v>
      </c>
      <c r="ER10">
        <v>2573002156.954251</v>
      </c>
      <c r="ES10">
        <v>2573817946.974131</v>
      </c>
      <c r="ET10">
        <v>2574633736.9940114</v>
      </c>
      <c r="EU10">
        <v>2582791637.192814</v>
      </c>
      <c r="EV10">
        <v>2590949537.391616</v>
      </c>
      <c r="EW10">
        <v>2599107437.5904183</v>
      </c>
      <c r="EX10">
        <v>2607265337.789221</v>
      </c>
      <c r="EY10">
        <v>2615423237.988023</v>
      </c>
      <c r="EZ10">
        <v>2697002239.9760456</v>
      </c>
      <c r="FA10">
        <v>2778581241.964069</v>
      </c>
      <c r="FB10">
        <v>2860160243.9520917</v>
      </c>
      <c r="FC10">
        <v>2941739245.9401145</v>
      </c>
      <c r="FD10">
        <v>3023318247.9281373</v>
      </c>
      <c r="FE10">
        <v>3104897249.9161606</v>
      </c>
      <c r="FF10">
        <v>3186476251.9041834</v>
      </c>
      <c r="FG10">
        <v>3268055253.892206</v>
      </c>
      <c r="FH10">
        <v>3349634255.880229</v>
      </c>
      <c r="FI10">
        <v>3431213257.868252</v>
      </c>
      <c r="FJ10">
        <v>3512792259.8562746</v>
      </c>
      <c r="FK10">
        <v>3594371261.844298</v>
      </c>
      <c r="FL10">
        <v>3675950263.8323207</v>
      </c>
      <c r="FM10">
        <v>3757529265.820344</v>
      </c>
    </row>
    <row r="11" spans="1:169" ht="12.75">
      <c r="A11">
        <v>2</v>
      </c>
      <c r="B11">
        <v>48149635.03869065</v>
      </c>
      <c r="C11">
        <v>53677579.746062085</v>
      </c>
      <c r="D11">
        <v>59205524.45343353</v>
      </c>
      <c r="E11">
        <v>64733469.16080499</v>
      </c>
      <c r="F11">
        <v>70261413.86817643</v>
      </c>
      <c r="G11">
        <v>75789358.57554787</v>
      </c>
      <c r="H11">
        <v>81317303.28291932</v>
      </c>
      <c r="I11">
        <v>86845247.99029078</v>
      </c>
      <c r="J11">
        <v>92373192.69766222</v>
      </c>
      <c r="K11">
        <v>97901137.40503366</v>
      </c>
      <c r="L11">
        <v>103429082.1124051</v>
      </c>
      <c r="M11">
        <v>108957026.81977655</v>
      </c>
      <c r="N11">
        <v>114484971.527148</v>
      </c>
      <c r="O11">
        <v>120012916.23451944</v>
      </c>
      <c r="P11">
        <v>125540860.94189088</v>
      </c>
      <c r="Q11">
        <v>131068805.64926235</v>
      </c>
      <c r="R11">
        <v>136596750.3566338</v>
      </c>
      <c r="S11">
        <v>142124695.06400523</v>
      </c>
      <c r="T11">
        <v>147652639.7713767</v>
      </c>
      <c r="U11">
        <v>153180584.4787481</v>
      </c>
      <c r="V11">
        <v>158708529.1861196</v>
      </c>
      <c r="W11">
        <v>164236473.89349103</v>
      </c>
      <c r="X11">
        <v>169764418.60086247</v>
      </c>
      <c r="Y11">
        <v>175292363.3082339</v>
      </c>
      <c r="Z11">
        <v>180820308.01560536</v>
      </c>
      <c r="AA11">
        <v>186348252.72297677</v>
      </c>
      <c r="AB11">
        <v>191876197.43034825</v>
      </c>
      <c r="AC11">
        <v>197404142.1377197</v>
      </c>
      <c r="AD11">
        <v>202932086.84509113</v>
      </c>
      <c r="AE11">
        <v>208460031.5524626</v>
      </c>
      <c r="AF11">
        <v>213987976.25983402</v>
      </c>
      <c r="AG11">
        <v>219515920.9672055</v>
      </c>
      <c r="AH11">
        <v>225043865.6745769</v>
      </c>
      <c r="AI11">
        <v>230571810.38194838</v>
      </c>
      <c r="AJ11">
        <v>236099755.08931983</v>
      </c>
      <c r="AK11">
        <v>241627699.79669127</v>
      </c>
      <c r="AL11">
        <v>247155644.5040627</v>
      </c>
      <c r="AM11">
        <v>252683589.21143413</v>
      </c>
      <c r="AN11">
        <v>258211533.91880557</v>
      </c>
      <c r="AO11">
        <v>263739478.62617704</v>
      </c>
      <c r="AP11">
        <v>269267423.33354855</v>
      </c>
      <c r="AQ11">
        <v>274795368.04091996</v>
      </c>
      <c r="AR11">
        <v>280323312.7482914</v>
      </c>
      <c r="AS11">
        <v>285851257.45566285</v>
      </c>
      <c r="AT11">
        <v>291379202.16303426</v>
      </c>
      <c r="AU11">
        <v>296907146.87040573</v>
      </c>
      <c r="AV11">
        <v>302435091.5777772</v>
      </c>
      <c r="AW11">
        <v>307963036.2851486</v>
      </c>
      <c r="AX11">
        <v>313490980.9925201</v>
      </c>
      <c r="AY11">
        <v>319018925.6998915</v>
      </c>
      <c r="AZ11">
        <v>324546870.407263</v>
      </c>
      <c r="BA11">
        <v>330074815.1146344</v>
      </c>
      <c r="BB11">
        <v>335602759.82200587</v>
      </c>
      <c r="BC11">
        <v>339674819.59942347</v>
      </c>
      <c r="BD11">
        <v>343746879.0179313</v>
      </c>
      <c r="BE11">
        <v>347818938.4364391</v>
      </c>
      <c r="BF11">
        <v>351890997.854947</v>
      </c>
      <c r="BG11">
        <v>355963057.2734548</v>
      </c>
      <c r="BH11">
        <v>360035116.69196266</v>
      </c>
      <c r="BI11">
        <v>364107176.1104705</v>
      </c>
      <c r="BJ11">
        <v>404827770.2955489</v>
      </c>
      <c r="BK11">
        <v>445548364.4806273</v>
      </c>
      <c r="BL11">
        <v>486268958.6657057</v>
      </c>
      <c r="BM11">
        <v>526989552.8507842</v>
      </c>
      <c r="BN11">
        <v>567710147.0358626</v>
      </c>
      <c r="BO11">
        <v>608430741.220941</v>
      </c>
      <c r="BP11">
        <v>649151335.4060194</v>
      </c>
      <c r="BQ11">
        <v>689871929.5910978</v>
      </c>
      <c r="BR11">
        <v>730592523.7761762</v>
      </c>
      <c r="BS11">
        <v>771313117.9612546</v>
      </c>
      <c r="BT11">
        <v>812033712.1463331</v>
      </c>
      <c r="BU11">
        <v>852754306.3314114</v>
      </c>
      <c r="BV11">
        <v>893474900.5164899</v>
      </c>
      <c r="BW11">
        <v>934195494.7015684</v>
      </c>
      <c r="BX11">
        <v>974916088.8866469</v>
      </c>
      <c r="BY11">
        <v>1015636683.0717251</v>
      </c>
      <c r="BZ11">
        <v>1056357277.2568035</v>
      </c>
      <c r="CA11">
        <v>1097077871.441882</v>
      </c>
      <c r="CB11">
        <v>1137798465.6269603</v>
      </c>
      <c r="CC11">
        <v>1178519059.812039</v>
      </c>
      <c r="CD11">
        <v>1219239653.9971173</v>
      </c>
      <c r="CE11">
        <v>1259960248.1821957</v>
      </c>
      <c r="CF11">
        <v>1300680842.3672743</v>
      </c>
      <c r="CG11">
        <v>1341401436.5523524</v>
      </c>
      <c r="CH11">
        <v>1382122030.737431</v>
      </c>
      <c r="CI11">
        <v>1422842624.9225092</v>
      </c>
      <c r="CJ11">
        <v>1463563219.1075878</v>
      </c>
      <c r="CK11">
        <v>1504283813.2926662</v>
      </c>
      <c r="CL11">
        <v>1545004407.4777448</v>
      </c>
      <c r="CM11">
        <v>1545055848.8781183</v>
      </c>
      <c r="CN11">
        <v>1545107289.985844</v>
      </c>
      <c r="CO11">
        <v>1545158731.0935693</v>
      </c>
      <c r="CP11">
        <v>1545210172.201295</v>
      </c>
      <c r="CQ11">
        <v>1545261613.3090205</v>
      </c>
      <c r="CR11">
        <v>1545313054.416746</v>
      </c>
      <c r="CS11">
        <v>1545364495.5244715</v>
      </c>
      <c r="CT11">
        <v>1545415936.632197</v>
      </c>
      <c r="CU11">
        <v>1545467377.7399225</v>
      </c>
      <c r="CV11">
        <v>1545518818.847648</v>
      </c>
      <c r="CW11">
        <v>1545570259.9553735</v>
      </c>
      <c r="CX11">
        <v>1545621701.063099</v>
      </c>
      <c r="CY11">
        <v>1545673142.1708245</v>
      </c>
      <c r="CZ11">
        <v>1545724583.27855</v>
      </c>
      <c r="DA11">
        <v>1545776024.3862755</v>
      </c>
      <c r="DB11">
        <v>1546290435.4635305</v>
      </c>
      <c r="DC11">
        <v>1546804846.5407858</v>
      </c>
      <c r="DD11">
        <v>1547319257.6180408</v>
      </c>
      <c r="DE11">
        <v>1547833668.695296</v>
      </c>
      <c r="DF11">
        <v>1548348079.772551</v>
      </c>
      <c r="DG11">
        <v>1548862490.849806</v>
      </c>
      <c r="DH11">
        <v>1549376901.9270613</v>
      </c>
      <c r="DI11">
        <v>1549891313.0043163</v>
      </c>
      <c r="DJ11">
        <v>1550405724.0815716</v>
      </c>
      <c r="DK11">
        <v>1550920135.1588266</v>
      </c>
      <c r="DL11">
        <v>1551434546.2360816</v>
      </c>
      <c r="DM11">
        <v>1551948957.3133368</v>
      </c>
      <c r="DN11">
        <v>1552463368.3905919</v>
      </c>
      <c r="DO11">
        <v>1552977779.4678469</v>
      </c>
      <c r="DP11">
        <v>1553492190.5451021</v>
      </c>
      <c r="DQ11">
        <v>1554006601.6223571</v>
      </c>
      <c r="DR11">
        <v>1554521012.6996124</v>
      </c>
      <c r="DS11">
        <v>1555035423.7768674</v>
      </c>
      <c r="DT11">
        <v>1555549834.8541224</v>
      </c>
      <c r="DU11">
        <v>1556064245.9313776</v>
      </c>
      <c r="DV11">
        <v>1556578657.0086327</v>
      </c>
      <c r="DW11">
        <v>1557093068.085888</v>
      </c>
      <c r="DX11">
        <v>1557607479.163143</v>
      </c>
      <c r="DY11">
        <v>1558121890.240398</v>
      </c>
      <c r="DZ11">
        <v>1558636301.3176532</v>
      </c>
      <c r="EA11">
        <v>1559150712.3949082</v>
      </c>
      <c r="EB11">
        <v>1559665123.4721634</v>
      </c>
      <c r="EC11">
        <v>1560179534.5494184</v>
      </c>
      <c r="ED11">
        <v>1560693945.6266735</v>
      </c>
      <c r="EE11">
        <v>1561208356.7039287</v>
      </c>
      <c r="EF11">
        <v>1561722767.7811837</v>
      </c>
      <c r="EG11">
        <v>1562237178.858439</v>
      </c>
      <c r="EH11">
        <v>1562751589.935694</v>
      </c>
      <c r="EI11">
        <v>1563266001.012949</v>
      </c>
      <c r="EJ11">
        <v>1563780412.0902042</v>
      </c>
      <c r="EK11">
        <v>1564294823.1674592</v>
      </c>
      <c r="EL11">
        <v>1564809234.2447145</v>
      </c>
      <c r="EM11">
        <v>1565323645.3219695</v>
      </c>
      <c r="EN11">
        <v>1565838056.3992245</v>
      </c>
      <c r="EO11">
        <v>1566352467.4764798</v>
      </c>
      <c r="EP11">
        <v>1566866878.5537348</v>
      </c>
      <c r="EQ11">
        <v>1567381289.63099</v>
      </c>
      <c r="ER11">
        <v>1567895700.708245</v>
      </c>
      <c r="ES11">
        <v>1568410111.7855</v>
      </c>
      <c r="ET11">
        <v>1568924522.8627553</v>
      </c>
      <c r="EU11">
        <v>1574068633.6353064</v>
      </c>
      <c r="EV11">
        <v>1579212744.4078574</v>
      </c>
      <c r="EW11">
        <v>1584356855.1804085</v>
      </c>
      <c r="EX11">
        <v>1589500965.9529593</v>
      </c>
      <c r="EY11">
        <v>1594645076.7255104</v>
      </c>
      <c r="EZ11">
        <v>1646086184.451021</v>
      </c>
      <c r="FA11">
        <v>1697527292.1765313</v>
      </c>
      <c r="FB11">
        <v>1748968399.902042</v>
      </c>
      <c r="FC11">
        <v>1800409507.6275523</v>
      </c>
      <c r="FD11">
        <v>1851850615.3530626</v>
      </c>
      <c r="FE11">
        <v>1903291723.0785732</v>
      </c>
      <c r="FF11">
        <v>1954732830.8040836</v>
      </c>
      <c r="FG11">
        <v>2006173938.5295942</v>
      </c>
      <c r="FH11">
        <v>2057615046.2551045</v>
      </c>
      <c r="FI11">
        <v>2109056153.9806151</v>
      </c>
      <c r="FJ11">
        <v>2160497261.7061253</v>
      </c>
      <c r="FK11">
        <v>2211938369.431636</v>
      </c>
      <c r="FL11">
        <v>2263379477.1571465</v>
      </c>
      <c r="FM11">
        <v>2314820584.882657</v>
      </c>
    </row>
    <row r="12" spans="1:169" ht="12.75">
      <c r="A12">
        <v>2.5</v>
      </c>
      <c r="B12">
        <v>28836785.89677768</v>
      </c>
      <c r="C12">
        <v>32670903.89813423</v>
      </c>
      <c r="D12">
        <v>36505021.89949078</v>
      </c>
      <c r="E12">
        <v>40339139.90084734</v>
      </c>
      <c r="F12">
        <v>44173257.902203895</v>
      </c>
      <c r="G12">
        <v>48007375.90356043</v>
      </c>
      <c r="H12">
        <v>51841493.90491699</v>
      </c>
      <c r="I12">
        <v>55675611.906273544</v>
      </c>
      <c r="J12">
        <v>59509729.90763009</v>
      </c>
      <c r="K12">
        <v>63343847.90898665</v>
      </c>
      <c r="L12">
        <v>67177965.9103432</v>
      </c>
      <c r="M12">
        <v>71012083.91169974</v>
      </c>
      <c r="N12">
        <v>74846201.9130563</v>
      </c>
      <c r="O12">
        <v>78680319.91441286</v>
      </c>
      <c r="P12">
        <v>82514437.91576941</v>
      </c>
      <c r="Q12">
        <v>86348555.91712597</v>
      </c>
      <c r="R12">
        <v>90182673.91848251</v>
      </c>
      <c r="S12">
        <v>94016791.91983905</v>
      </c>
      <c r="T12">
        <v>97850909.92119563</v>
      </c>
      <c r="U12">
        <v>101685027.92255218</v>
      </c>
      <c r="V12">
        <v>105519145.92390873</v>
      </c>
      <c r="W12">
        <v>109353263.92526528</v>
      </c>
      <c r="X12">
        <v>113187381.92662182</v>
      </c>
      <c r="Y12">
        <v>117021499.92797837</v>
      </c>
      <c r="Z12">
        <v>120855617.92933494</v>
      </c>
      <c r="AA12">
        <v>124689735.93069148</v>
      </c>
      <c r="AB12">
        <v>128523853.93204804</v>
      </c>
      <c r="AC12">
        <v>132357971.9334046</v>
      </c>
      <c r="AD12">
        <v>136192089.93476114</v>
      </c>
      <c r="AE12">
        <v>140026207.9361177</v>
      </c>
      <c r="AF12">
        <v>143860325.93747425</v>
      </c>
      <c r="AG12">
        <v>147694443.93883082</v>
      </c>
      <c r="AH12">
        <v>151528561.94018736</v>
      </c>
      <c r="AI12">
        <v>155362679.9415439</v>
      </c>
      <c r="AJ12">
        <v>159196797.94290048</v>
      </c>
      <c r="AK12">
        <v>163030915.944257</v>
      </c>
      <c r="AL12">
        <v>166865033.94561356</v>
      </c>
      <c r="AM12">
        <v>170699151.9469701</v>
      </c>
      <c r="AN12">
        <v>174533269.94832665</v>
      </c>
      <c r="AO12">
        <v>178367387.94968322</v>
      </c>
      <c r="AP12">
        <v>182201505.9510398</v>
      </c>
      <c r="AQ12">
        <v>186035623.95239633</v>
      </c>
      <c r="AR12">
        <v>189869741.95375288</v>
      </c>
      <c r="AS12">
        <v>193703859.95510945</v>
      </c>
      <c r="AT12">
        <v>197537977.956466</v>
      </c>
      <c r="AU12">
        <v>201372095.95782253</v>
      </c>
      <c r="AV12">
        <v>205206213.9591791</v>
      </c>
      <c r="AW12">
        <v>209040331.96053562</v>
      </c>
      <c r="AX12">
        <v>212874449.9618922</v>
      </c>
      <c r="AY12">
        <v>216708567.96324876</v>
      </c>
      <c r="AZ12">
        <v>219647802.5224898</v>
      </c>
      <c r="BA12">
        <v>222587036.6699896</v>
      </c>
      <c r="BB12">
        <v>225526270.8174894</v>
      </c>
      <c r="BC12">
        <v>228465504.9649892</v>
      </c>
      <c r="BD12">
        <v>231404739.11248896</v>
      </c>
      <c r="BE12">
        <v>234343973.25998878</v>
      </c>
      <c r="BF12">
        <v>237283207.4074886</v>
      </c>
      <c r="BG12">
        <v>240222441.55498835</v>
      </c>
      <c r="BH12">
        <v>243161675.70248818</v>
      </c>
      <c r="BI12">
        <v>246100909.84998798</v>
      </c>
      <c r="BJ12">
        <v>275493251.32498604</v>
      </c>
      <c r="BK12">
        <v>304885592.799984</v>
      </c>
      <c r="BL12">
        <v>334277934.274982</v>
      </c>
      <c r="BM12">
        <v>363670275.74998</v>
      </c>
      <c r="BN12">
        <v>393062617.2249779</v>
      </c>
      <c r="BO12">
        <v>422454958.69997597</v>
      </c>
      <c r="BP12">
        <v>451847300.1749739</v>
      </c>
      <c r="BQ12">
        <v>481239641.64997196</v>
      </c>
      <c r="BR12">
        <v>510631983.12496996</v>
      </c>
      <c r="BS12">
        <v>540024324.599968</v>
      </c>
      <c r="BT12">
        <v>569416666.074966</v>
      </c>
      <c r="BU12">
        <v>598809007.549964</v>
      </c>
      <c r="BV12">
        <v>628201349.024962</v>
      </c>
      <c r="BW12">
        <v>657593690.49996</v>
      </c>
      <c r="BX12">
        <v>686986031.974958</v>
      </c>
      <c r="BY12">
        <v>716378373.4499558</v>
      </c>
      <c r="BZ12">
        <v>745770714.9249538</v>
      </c>
      <c r="CA12">
        <v>775163056.3999519</v>
      </c>
      <c r="CB12">
        <v>804555397.8749499</v>
      </c>
      <c r="CC12">
        <v>833947739.3499478</v>
      </c>
      <c r="CD12">
        <v>863340080.8249459</v>
      </c>
      <c r="CE12">
        <v>892732422.2999439</v>
      </c>
      <c r="CF12">
        <v>922124763.7749419</v>
      </c>
      <c r="CG12">
        <v>951517105.2499399</v>
      </c>
      <c r="CH12">
        <v>980909446.7249379</v>
      </c>
      <c r="CI12">
        <v>1010301788.1999359</v>
      </c>
      <c r="CJ12">
        <v>1039694129.674934</v>
      </c>
      <c r="CK12">
        <v>1039730075.931862</v>
      </c>
      <c r="CL12">
        <v>1039766022.1063285</v>
      </c>
      <c r="CM12">
        <v>1039801968.2807951</v>
      </c>
      <c r="CN12">
        <v>1039837914.4552616</v>
      </c>
      <c r="CO12">
        <v>1039873860.6297281</v>
      </c>
      <c r="CP12">
        <v>1039909806.8041947</v>
      </c>
      <c r="CQ12">
        <v>1039945752.9786612</v>
      </c>
      <c r="CR12">
        <v>1039981699.1531277</v>
      </c>
      <c r="CS12">
        <v>1040017645.3275943</v>
      </c>
      <c r="CT12">
        <v>1040053591.5020608</v>
      </c>
      <c r="CU12">
        <v>1040089537.6765273</v>
      </c>
      <c r="CV12">
        <v>1040125483.8509939</v>
      </c>
      <c r="CW12">
        <v>1040161430.0254604</v>
      </c>
      <c r="CX12">
        <v>1040197376.1999269</v>
      </c>
      <c r="CY12">
        <v>1040233322.3743933</v>
      </c>
      <c r="CZ12">
        <v>1040269268.54886</v>
      </c>
      <c r="DA12">
        <v>1040305214.7233264</v>
      </c>
      <c r="DB12">
        <v>1040664676.4679917</v>
      </c>
      <c r="DC12">
        <v>1041024138.2126571</v>
      </c>
      <c r="DD12">
        <v>1041383599.9573224</v>
      </c>
      <c r="DE12">
        <v>1041743061.7019876</v>
      </c>
      <c r="DF12">
        <v>1042102523.4466529</v>
      </c>
      <c r="DG12">
        <v>1042461985.1913182</v>
      </c>
      <c r="DH12">
        <v>1042821446.9359835</v>
      </c>
      <c r="DI12">
        <v>1043180908.6806488</v>
      </c>
      <c r="DJ12">
        <v>1043540370.4253141</v>
      </c>
      <c r="DK12">
        <v>1043899832.1699793</v>
      </c>
      <c r="DL12">
        <v>1044259293.9146447</v>
      </c>
      <c r="DM12">
        <v>1044618755.65931</v>
      </c>
      <c r="DN12">
        <v>1044978217.4039752</v>
      </c>
      <c r="DO12">
        <v>1045337679.1486405</v>
      </c>
      <c r="DP12">
        <v>1045697140.8933059</v>
      </c>
      <c r="DQ12">
        <v>1046056602.6379712</v>
      </c>
      <c r="DR12">
        <v>1046416064.3826364</v>
      </c>
      <c r="DS12">
        <v>1046775526.1273017</v>
      </c>
      <c r="DT12">
        <v>1047134987.871967</v>
      </c>
      <c r="DU12">
        <v>1047494449.6166323</v>
      </c>
      <c r="DV12">
        <v>1047853911.3612976</v>
      </c>
      <c r="DW12">
        <v>1048213373.1059629</v>
      </c>
      <c r="DX12">
        <v>1048572834.8506281</v>
      </c>
      <c r="DY12">
        <v>1048932296.5952935</v>
      </c>
      <c r="DZ12">
        <v>1049291758.3399588</v>
      </c>
      <c r="EA12">
        <v>1049651220.084624</v>
      </c>
      <c r="EB12">
        <v>1050010681.8292893</v>
      </c>
      <c r="EC12">
        <v>1050370143.5739546</v>
      </c>
      <c r="ED12">
        <v>1050729605.31862</v>
      </c>
      <c r="EE12">
        <v>1051089067.0632852</v>
      </c>
      <c r="EF12">
        <v>1051448528.8079505</v>
      </c>
      <c r="EG12">
        <v>1051807990.5526158</v>
      </c>
      <c r="EH12">
        <v>1052167452.2972811</v>
      </c>
      <c r="EI12">
        <v>1052526914.0419464</v>
      </c>
      <c r="EJ12">
        <v>1052886375.7866117</v>
      </c>
      <c r="EK12">
        <v>1053245837.531277</v>
      </c>
      <c r="EL12">
        <v>1053605299.2759423</v>
      </c>
      <c r="EM12">
        <v>1053964761.0206076</v>
      </c>
      <c r="EN12">
        <v>1054324222.7652729</v>
      </c>
      <c r="EO12">
        <v>1054683684.5099381</v>
      </c>
      <c r="EP12">
        <v>1055043146.2546034</v>
      </c>
      <c r="EQ12">
        <v>1055402607.9992688</v>
      </c>
      <c r="ER12">
        <v>1055762069.743934</v>
      </c>
      <c r="ES12">
        <v>1056121531.4885993</v>
      </c>
      <c r="ET12">
        <v>1056480993.2332646</v>
      </c>
      <c r="EU12">
        <v>1060075610.6799176</v>
      </c>
      <c r="EV12">
        <v>1063670228.1265705</v>
      </c>
      <c r="EW12">
        <v>1067264845.5732234</v>
      </c>
      <c r="EX12">
        <v>1070859463.0198762</v>
      </c>
      <c r="EY12">
        <v>1074454080.4665291</v>
      </c>
      <c r="EZ12">
        <v>1110400254.9330585</v>
      </c>
      <c r="FA12">
        <v>1146346429.3995876</v>
      </c>
      <c r="FB12">
        <v>1182292603.8661168</v>
      </c>
      <c r="FC12">
        <v>1218238778.3326461</v>
      </c>
      <c r="FD12">
        <v>1254184952.7991753</v>
      </c>
      <c r="FE12">
        <v>1290131127.2657044</v>
      </c>
      <c r="FF12">
        <v>1326077301.7322338</v>
      </c>
      <c r="FG12">
        <v>1362023476.198763</v>
      </c>
      <c r="FH12">
        <v>1397969650.6652923</v>
      </c>
      <c r="FI12">
        <v>1433915825.1318214</v>
      </c>
      <c r="FJ12">
        <v>1469861999.5983505</v>
      </c>
      <c r="FK12">
        <v>1505808174.06488</v>
      </c>
      <c r="FL12">
        <v>1541754348.531409</v>
      </c>
      <c r="FM12">
        <v>1577700522.9979382</v>
      </c>
    </row>
    <row r="13" spans="1:169" ht="12.75">
      <c r="A13">
        <v>3</v>
      </c>
      <c r="B13">
        <v>18304032.47961298</v>
      </c>
      <c r="C13">
        <v>21140060.88870032</v>
      </c>
      <c r="D13">
        <v>23976089.29778766</v>
      </c>
      <c r="E13">
        <v>26812117.706875004</v>
      </c>
      <c r="F13">
        <v>29648146.115962345</v>
      </c>
      <c r="G13">
        <v>32484174.525049686</v>
      </c>
      <c r="H13">
        <v>35320202.93413703</v>
      </c>
      <c r="I13">
        <v>38156231.34322437</v>
      </c>
      <c r="J13">
        <v>40992259.752311714</v>
      </c>
      <c r="K13">
        <v>43828288.16139905</v>
      </c>
      <c r="L13">
        <v>46664316.5704864</v>
      </c>
      <c r="M13">
        <v>49500344.979573734</v>
      </c>
      <c r="N13">
        <v>52336373.38866108</v>
      </c>
      <c r="O13">
        <v>55172401.797748424</v>
      </c>
      <c r="P13">
        <v>58008430.20683577</v>
      </c>
      <c r="Q13">
        <v>60844458.615923114</v>
      </c>
      <c r="R13">
        <v>63680487.02501045</v>
      </c>
      <c r="S13">
        <v>66516515.43409779</v>
      </c>
      <c r="T13">
        <v>69352543.84318514</v>
      </c>
      <c r="U13">
        <v>72188572.25227246</v>
      </c>
      <c r="V13">
        <v>75024600.66135982</v>
      </c>
      <c r="W13">
        <v>77860629.07044716</v>
      </c>
      <c r="X13">
        <v>80696657.47953449</v>
      </c>
      <c r="Y13">
        <v>83532685.88862182</v>
      </c>
      <c r="Z13">
        <v>86368714.29770918</v>
      </c>
      <c r="AA13">
        <v>89204742.70679651</v>
      </c>
      <c r="AB13">
        <v>92040771.11588387</v>
      </c>
      <c r="AC13">
        <v>94876799.5249712</v>
      </c>
      <c r="AD13">
        <v>97712827.93405855</v>
      </c>
      <c r="AE13">
        <v>100548856.3431459</v>
      </c>
      <c r="AF13">
        <v>103384884.75223324</v>
      </c>
      <c r="AG13">
        <v>106220913.16132058</v>
      </c>
      <c r="AH13">
        <v>109056941.57040791</v>
      </c>
      <c r="AI13">
        <v>111892969.97949526</v>
      </c>
      <c r="AJ13">
        <v>114728998.3885826</v>
      </c>
      <c r="AK13">
        <v>117565026.79766995</v>
      </c>
      <c r="AL13">
        <v>120401055.20675728</v>
      </c>
      <c r="AM13">
        <v>123237083.61584462</v>
      </c>
      <c r="AN13">
        <v>126073112.02493195</v>
      </c>
      <c r="AO13">
        <v>128909140.43401931</v>
      </c>
      <c r="AP13">
        <v>131745168.84310666</v>
      </c>
      <c r="AQ13">
        <v>134581197.252194</v>
      </c>
      <c r="AR13">
        <v>137417225.66128132</v>
      </c>
      <c r="AS13">
        <v>140253254.07036868</v>
      </c>
      <c r="AT13">
        <v>143089282.479456</v>
      </c>
      <c r="AU13">
        <v>145925310.88854337</v>
      </c>
      <c r="AV13">
        <v>148761339.29763073</v>
      </c>
      <c r="AW13">
        <v>151597367.70671803</v>
      </c>
      <c r="AX13">
        <v>153851973.15430626</v>
      </c>
      <c r="AY13">
        <v>156106578.30031252</v>
      </c>
      <c r="AZ13">
        <v>158361183.44631878</v>
      </c>
      <c r="BA13">
        <v>160615788.592325</v>
      </c>
      <c r="BB13">
        <v>162870393.73833126</v>
      </c>
      <c r="BC13">
        <v>165124998.8843375</v>
      </c>
      <c r="BD13">
        <v>167379604.03034377</v>
      </c>
      <c r="BE13">
        <v>169634209.17635003</v>
      </c>
      <c r="BF13">
        <v>171888814.32235625</v>
      </c>
      <c r="BG13">
        <v>174143419.4683625</v>
      </c>
      <c r="BH13">
        <v>176398024.61436877</v>
      </c>
      <c r="BI13">
        <v>178652629.76037502</v>
      </c>
      <c r="BJ13">
        <v>201198681.2204375</v>
      </c>
      <c r="BK13">
        <v>223744732.6805</v>
      </c>
      <c r="BL13">
        <v>246290784.14056247</v>
      </c>
      <c r="BM13">
        <v>268836835.60062504</v>
      </c>
      <c r="BN13">
        <v>291382887.06068754</v>
      </c>
      <c r="BO13">
        <v>313928938.52075005</v>
      </c>
      <c r="BP13">
        <v>336474989.9808125</v>
      </c>
      <c r="BQ13">
        <v>359021041.440875</v>
      </c>
      <c r="BR13">
        <v>381567092.9009375</v>
      </c>
      <c r="BS13">
        <v>404113144.361</v>
      </c>
      <c r="BT13">
        <v>426659195.82106256</v>
      </c>
      <c r="BU13">
        <v>449205247.28112495</v>
      </c>
      <c r="BV13">
        <v>471751298.7411875</v>
      </c>
      <c r="BW13">
        <v>494297350.20125</v>
      </c>
      <c r="BX13">
        <v>516843401.6613126</v>
      </c>
      <c r="BY13">
        <v>539389453.1213751</v>
      </c>
      <c r="BZ13">
        <v>561935504.5814375</v>
      </c>
      <c r="CA13">
        <v>584481556.0415001</v>
      </c>
      <c r="CB13">
        <v>607027607.5015625</v>
      </c>
      <c r="CC13">
        <v>629573658.961625</v>
      </c>
      <c r="CD13">
        <v>652119710.4216875</v>
      </c>
      <c r="CE13">
        <v>674665761.88175</v>
      </c>
      <c r="CF13">
        <v>697211813.3418125</v>
      </c>
      <c r="CG13">
        <v>719757864.801875</v>
      </c>
      <c r="CH13">
        <v>719784566.7176766</v>
      </c>
      <c r="CI13">
        <v>719811268.4182469</v>
      </c>
      <c r="CJ13">
        <v>719837970.1188171</v>
      </c>
      <c r="CK13">
        <v>719864671.8193873</v>
      </c>
      <c r="CL13">
        <v>719891373.5199574</v>
      </c>
      <c r="CM13">
        <v>719918075.2205276</v>
      </c>
      <c r="CN13">
        <v>719944776.9210979</v>
      </c>
      <c r="CO13">
        <v>719971478.6216681</v>
      </c>
      <c r="CP13">
        <v>719998180.3222383</v>
      </c>
      <c r="CQ13">
        <v>720024882.0228086</v>
      </c>
      <c r="CR13">
        <v>720051583.7233788</v>
      </c>
      <c r="CS13">
        <v>720078285.423949</v>
      </c>
      <c r="CT13">
        <v>720104987.1245192</v>
      </c>
      <c r="CU13">
        <v>720131688.8250895</v>
      </c>
      <c r="CV13">
        <v>720158390.5256596</v>
      </c>
      <c r="CW13">
        <v>720185092.2262298</v>
      </c>
      <c r="CX13">
        <v>720211793.9268</v>
      </c>
      <c r="CY13">
        <v>720238495.6273702</v>
      </c>
      <c r="CZ13">
        <v>720265197.3279405</v>
      </c>
      <c r="DA13">
        <v>720291899.0285107</v>
      </c>
      <c r="DB13">
        <v>720558916.0342128</v>
      </c>
      <c r="DC13">
        <v>720825933.039915</v>
      </c>
      <c r="DD13">
        <v>721092950.0456171</v>
      </c>
      <c r="DE13">
        <v>721359967.0513192</v>
      </c>
      <c r="DF13">
        <v>721626984.0570214</v>
      </c>
      <c r="DG13">
        <v>721894001.0627235</v>
      </c>
      <c r="DH13">
        <v>722161018.0684257</v>
      </c>
      <c r="DI13">
        <v>722428035.0741278</v>
      </c>
      <c r="DJ13">
        <v>722695052.0798299</v>
      </c>
      <c r="DK13">
        <v>722962069.0855321</v>
      </c>
      <c r="DL13">
        <v>723229086.0912342</v>
      </c>
      <c r="DM13">
        <v>723496103.0969363</v>
      </c>
      <c r="DN13">
        <v>723763120.1026385</v>
      </c>
      <c r="DO13">
        <v>724030137.1083406</v>
      </c>
      <c r="DP13">
        <v>724297154.1140428</v>
      </c>
      <c r="DQ13">
        <v>724564171.1197449</v>
      </c>
      <c r="DR13">
        <v>724831188.125447</v>
      </c>
      <c r="DS13">
        <v>725098205.1311492</v>
      </c>
      <c r="DT13">
        <v>725365222.1368513</v>
      </c>
      <c r="DU13">
        <v>725632239.1425534</v>
      </c>
      <c r="DV13">
        <v>725899256.1482556</v>
      </c>
      <c r="DW13">
        <v>726166273.1539576</v>
      </c>
      <c r="DX13">
        <v>726433290.1596597</v>
      </c>
      <c r="DY13">
        <v>726700307.1653619</v>
      </c>
      <c r="DZ13">
        <v>726967324.171064</v>
      </c>
      <c r="EA13">
        <v>727234341.1767662</v>
      </c>
      <c r="EB13">
        <v>727501358.1824683</v>
      </c>
      <c r="EC13">
        <v>727768375.1881704</v>
      </c>
      <c r="ED13">
        <v>728035392.1938726</v>
      </c>
      <c r="EE13">
        <v>728302409.1995747</v>
      </c>
      <c r="EF13">
        <v>728569426.2052768</v>
      </c>
      <c r="EG13">
        <v>728836443.210979</v>
      </c>
      <c r="EH13">
        <v>729103460.2166811</v>
      </c>
      <c r="EI13">
        <v>729370477.2223833</v>
      </c>
      <c r="EJ13">
        <v>729637494.2280854</v>
      </c>
      <c r="EK13">
        <v>729904511.2337875</v>
      </c>
      <c r="EL13">
        <v>730171528.2394897</v>
      </c>
      <c r="EM13">
        <v>730438545.2451918</v>
      </c>
      <c r="EN13">
        <v>730705562.250894</v>
      </c>
      <c r="EO13">
        <v>730972579.2565961</v>
      </c>
      <c r="EP13">
        <v>731239596.2622982</v>
      </c>
      <c r="EQ13">
        <v>731506613.2680004</v>
      </c>
      <c r="ER13">
        <v>731773630.2737025</v>
      </c>
      <c r="ES13">
        <v>732040647.2794046</v>
      </c>
      <c r="ET13">
        <v>732307664.2851068</v>
      </c>
      <c r="EU13">
        <v>734977834.3421282</v>
      </c>
      <c r="EV13">
        <v>737648004.3991495</v>
      </c>
      <c r="EW13">
        <v>740318174.4561708</v>
      </c>
      <c r="EX13">
        <v>742988344.5131922</v>
      </c>
      <c r="EY13">
        <v>745658514.5702136</v>
      </c>
      <c r="EZ13">
        <v>772360215.1404271</v>
      </c>
      <c r="FA13">
        <v>799061915.7106407</v>
      </c>
      <c r="FB13">
        <v>825763616.2808542</v>
      </c>
      <c r="FC13">
        <v>852465316.8510678</v>
      </c>
      <c r="FD13">
        <v>879167017.4212813</v>
      </c>
      <c r="FE13">
        <v>905868717.9914949</v>
      </c>
      <c r="FF13">
        <v>932570418.5617085</v>
      </c>
      <c r="FG13">
        <v>959272119.131922</v>
      </c>
      <c r="FH13">
        <v>985973819.7021356</v>
      </c>
      <c r="FI13">
        <v>1012675520.2723491</v>
      </c>
      <c r="FJ13">
        <v>1039377220.8425628</v>
      </c>
      <c r="FK13">
        <v>1066078921.4127764</v>
      </c>
      <c r="FL13">
        <v>1092780621.9829898</v>
      </c>
      <c r="FM13">
        <v>1119482322.5532036</v>
      </c>
    </row>
    <row r="14" spans="1:169" ht="12.75">
      <c r="A14">
        <v>3.5</v>
      </c>
      <c r="B14">
        <v>12062791.989669578</v>
      </c>
      <c r="C14">
        <v>14252002.410818318</v>
      </c>
      <c r="D14">
        <v>16441212.831967056</v>
      </c>
      <c r="E14">
        <v>18630423.2531158</v>
      </c>
      <c r="F14">
        <v>20819633.674264535</v>
      </c>
      <c r="G14">
        <v>23008844.095413275</v>
      </c>
      <c r="H14">
        <v>25198054.51656202</v>
      </c>
      <c r="I14">
        <v>27387264.93771076</v>
      </c>
      <c r="J14">
        <v>29576475.358859494</v>
      </c>
      <c r="K14">
        <v>31765685.780008234</v>
      </c>
      <c r="L14">
        <v>33954896.201156974</v>
      </c>
      <c r="M14">
        <v>36144106.622305706</v>
      </c>
      <c r="N14">
        <v>38333317.04345445</v>
      </c>
      <c r="O14">
        <v>40522527.46460319</v>
      </c>
      <c r="P14">
        <v>42711737.88575193</v>
      </c>
      <c r="Q14">
        <v>44900948.30690067</v>
      </c>
      <c r="R14">
        <v>47090158.72804941</v>
      </c>
      <c r="S14">
        <v>49279369.14919815</v>
      </c>
      <c r="T14">
        <v>51468579.570346884</v>
      </c>
      <c r="U14">
        <v>53657789.991495624</v>
      </c>
      <c r="V14">
        <v>55847000.412644364</v>
      </c>
      <c r="W14">
        <v>58036210.83379312</v>
      </c>
      <c r="X14">
        <v>60225421.25494185</v>
      </c>
      <c r="Y14">
        <v>62414631.67609059</v>
      </c>
      <c r="Z14">
        <v>64603842.09723933</v>
      </c>
      <c r="AA14">
        <v>66793052.51838807</v>
      </c>
      <c r="AB14">
        <v>68982262.93953681</v>
      </c>
      <c r="AC14">
        <v>71171473.36068554</v>
      </c>
      <c r="AD14">
        <v>73360683.78183427</v>
      </c>
      <c r="AE14">
        <v>75549894.20298302</v>
      </c>
      <c r="AF14">
        <v>77739104.62413177</v>
      </c>
      <c r="AG14">
        <v>79928315.0452805</v>
      </c>
      <c r="AH14">
        <v>82117525.46642925</v>
      </c>
      <c r="AI14">
        <v>84306735.887578</v>
      </c>
      <c r="AJ14">
        <v>86495946.30872673</v>
      </c>
      <c r="AK14">
        <v>88685156.72987548</v>
      </c>
      <c r="AL14">
        <v>90874367.15102421</v>
      </c>
      <c r="AM14">
        <v>93063577.57217294</v>
      </c>
      <c r="AN14">
        <v>95252787.99332169</v>
      </c>
      <c r="AO14">
        <v>97441998.41447042</v>
      </c>
      <c r="AP14">
        <v>99631208.83561918</v>
      </c>
      <c r="AQ14">
        <v>101820419.2567679</v>
      </c>
      <c r="AR14">
        <v>104009629.67791665</v>
      </c>
      <c r="AS14">
        <v>106198840.0990654</v>
      </c>
      <c r="AT14">
        <v>108388050.52021411</v>
      </c>
      <c r="AU14">
        <v>110577260.94136286</v>
      </c>
      <c r="AV14">
        <v>112375714.35523978</v>
      </c>
      <c r="AW14">
        <v>114174167.49045764</v>
      </c>
      <c r="AX14">
        <v>115972620.62567551</v>
      </c>
      <c r="AY14">
        <v>117771073.76089337</v>
      </c>
      <c r="AZ14">
        <v>119569526.89611125</v>
      </c>
      <c r="BA14">
        <v>121367980.03132911</v>
      </c>
      <c r="BB14">
        <v>123166433.16654699</v>
      </c>
      <c r="BC14">
        <v>124964886.30176486</v>
      </c>
      <c r="BD14">
        <v>126763339.4369827</v>
      </c>
      <c r="BE14">
        <v>128561792.57220058</v>
      </c>
      <c r="BF14">
        <v>130360245.70741844</v>
      </c>
      <c r="BG14">
        <v>132158698.84263632</v>
      </c>
      <c r="BH14">
        <v>133957151.97785419</v>
      </c>
      <c r="BI14">
        <v>135755605.11307204</v>
      </c>
      <c r="BJ14">
        <v>153740136.46525073</v>
      </c>
      <c r="BK14">
        <v>171724667.8174294</v>
      </c>
      <c r="BL14">
        <v>189709199.16960806</v>
      </c>
      <c r="BM14">
        <v>207693730.52178675</v>
      </c>
      <c r="BN14">
        <v>225678261.8739654</v>
      </c>
      <c r="BO14">
        <v>243662793.2261441</v>
      </c>
      <c r="BP14">
        <v>261647324.57832277</v>
      </c>
      <c r="BQ14">
        <v>279631855.93050146</v>
      </c>
      <c r="BR14">
        <v>297616387.2826801</v>
      </c>
      <c r="BS14">
        <v>315600918.6348588</v>
      </c>
      <c r="BT14">
        <v>333585449.9870375</v>
      </c>
      <c r="BU14">
        <v>351569981.3392161</v>
      </c>
      <c r="BV14">
        <v>369554512.6913948</v>
      </c>
      <c r="BW14">
        <v>387539044.0435735</v>
      </c>
      <c r="BX14">
        <v>405523575.3957522</v>
      </c>
      <c r="BY14">
        <v>423508106.7479308</v>
      </c>
      <c r="BZ14">
        <v>441492638.1001095</v>
      </c>
      <c r="CA14">
        <v>459477169.4522882</v>
      </c>
      <c r="CB14">
        <v>477461700.8044669</v>
      </c>
      <c r="CC14">
        <v>495446232.15664554</v>
      </c>
      <c r="CD14">
        <v>513430763.5088242</v>
      </c>
      <c r="CE14">
        <v>513451407.37328315</v>
      </c>
      <c r="CF14">
        <v>513472051.49375755</v>
      </c>
      <c r="CG14">
        <v>513492695.61423194</v>
      </c>
      <c r="CH14">
        <v>513513339.73470634</v>
      </c>
      <c r="CI14">
        <v>513533983.85518074</v>
      </c>
      <c r="CJ14">
        <v>513554627.97565514</v>
      </c>
      <c r="CK14">
        <v>513575272.09612954</v>
      </c>
      <c r="CL14">
        <v>513595916.21660393</v>
      </c>
      <c r="CM14">
        <v>513616560.33707833</v>
      </c>
      <c r="CN14">
        <v>513637204.45755273</v>
      </c>
      <c r="CO14">
        <v>513657848.5780271</v>
      </c>
      <c r="CP14">
        <v>513678492.6985015</v>
      </c>
      <c r="CQ14">
        <v>513699136.8189759</v>
      </c>
      <c r="CR14">
        <v>513719780.9394503</v>
      </c>
      <c r="CS14">
        <v>513740425.0599247</v>
      </c>
      <c r="CT14">
        <v>513761069.1803991</v>
      </c>
      <c r="CU14">
        <v>513781713.3008735</v>
      </c>
      <c r="CV14">
        <v>513802357.4213479</v>
      </c>
      <c r="CW14">
        <v>513823001.5418223</v>
      </c>
      <c r="CX14">
        <v>513843645.6622967</v>
      </c>
      <c r="CY14">
        <v>513864289.7827711</v>
      </c>
      <c r="CZ14">
        <v>513884933.9032455</v>
      </c>
      <c r="DA14">
        <v>513905578.0237199</v>
      </c>
      <c r="DB14">
        <v>514112019.2284639</v>
      </c>
      <c r="DC14">
        <v>514318460.4332079</v>
      </c>
      <c r="DD14">
        <v>514524901.6379519</v>
      </c>
      <c r="DE14">
        <v>514731342.8426959</v>
      </c>
      <c r="DF14">
        <v>514937784.0474399</v>
      </c>
      <c r="DG14">
        <v>515144225.25218385</v>
      </c>
      <c r="DH14">
        <v>515350666.45692784</v>
      </c>
      <c r="DI14">
        <v>515557107.6616718</v>
      </c>
      <c r="DJ14">
        <v>515763548.8664158</v>
      </c>
      <c r="DK14">
        <v>515969990.0711598</v>
      </c>
      <c r="DL14">
        <v>516176431.27590376</v>
      </c>
      <c r="DM14">
        <v>516382872.48064774</v>
      </c>
      <c r="DN14">
        <v>516589313.6853917</v>
      </c>
      <c r="DO14">
        <v>516795754.89013577</v>
      </c>
      <c r="DP14">
        <v>517002196.09487975</v>
      </c>
      <c r="DQ14">
        <v>517208637.2996237</v>
      </c>
      <c r="DR14">
        <v>517415078.5043677</v>
      </c>
      <c r="DS14">
        <v>517621519.7091117</v>
      </c>
      <c r="DT14">
        <v>517827960.9138557</v>
      </c>
      <c r="DU14">
        <v>518034402.11859965</v>
      </c>
      <c r="DV14">
        <v>518240843.32334363</v>
      </c>
      <c r="DW14">
        <v>518447284.5280876</v>
      </c>
      <c r="DX14">
        <v>518653725.7328316</v>
      </c>
      <c r="DY14">
        <v>518860166.9375756</v>
      </c>
      <c r="DZ14">
        <v>519066608.14231956</v>
      </c>
      <c r="EA14">
        <v>519273049.3470636</v>
      </c>
      <c r="EB14">
        <v>519479490.5518076</v>
      </c>
      <c r="EC14">
        <v>519685931.75655156</v>
      </c>
      <c r="ED14">
        <v>519892372.96129555</v>
      </c>
      <c r="EE14">
        <v>520098814.1660395</v>
      </c>
      <c r="EF14">
        <v>520305255.3707835</v>
      </c>
      <c r="EG14">
        <v>520511696.5755275</v>
      </c>
      <c r="EH14">
        <v>520718137.7802715</v>
      </c>
      <c r="EI14">
        <v>520924578.98501545</v>
      </c>
      <c r="EJ14">
        <v>521131020.18975943</v>
      </c>
      <c r="EK14">
        <v>521337461.3945034</v>
      </c>
      <c r="EL14">
        <v>521543902.59924746</v>
      </c>
      <c r="EM14">
        <v>521750343.80399144</v>
      </c>
      <c r="EN14">
        <v>521956785.0087354</v>
      </c>
      <c r="EO14">
        <v>522163226.2134794</v>
      </c>
      <c r="EP14">
        <v>522369667.4182234</v>
      </c>
      <c r="EQ14">
        <v>522576108.62296736</v>
      </c>
      <c r="ER14">
        <v>522782549.82771134</v>
      </c>
      <c r="ES14">
        <v>522988991.0324553</v>
      </c>
      <c r="ET14">
        <v>523195432.2371993</v>
      </c>
      <c r="EU14">
        <v>525259844.2846392</v>
      </c>
      <c r="EV14">
        <v>527324256.33207905</v>
      </c>
      <c r="EW14">
        <v>529388668.3795189</v>
      </c>
      <c r="EX14">
        <v>531453080.4269588</v>
      </c>
      <c r="EY14">
        <v>533517492.4743986</v>
      </c>
      <c r="EZ14">
        <v>554161612.9487972</v>
      </c>
      <c r="FA14">
        <v>574805733.4231958</v>
      </c>
      <c r="FB14">
        <v>595449853.8975946</v>
      </c>
      <c r="FC14">
        <v>616093974.3719932</v>
      </c>
      <c r="FD14">
        <v>636738094.8463918</v>
      </c>
      <c r="FE14">
        <v>657382215.3207904</v>
      </c>
      <c r="FF14">
        <v>678026335.795189</v>
      </c>
      <c r="FG14">
        <v>698670456.2695878</v>
      </c>
      <c r="FH14">
        <v>719314576.7439864</v>
      </c>
      <c r="FI14">
        <v>739958697.218385</v>
      </c>
      <c r="FJ14">
        <v>760602817.6927836</v>
      </c>
      <c r="FK14">
        <v>781246938.1671822</v>
      </c>
      <c r="FL14">
        <v>801891058.6415808</v>
      </c>
      <c r="FM14">
        <v>822535179.1159794</v>
      </c>
    </row>
    <row r="15" spans="1:169" ht="12.75">
      <c r="A15">
        <v>4</v>
      </c>
      <c r="B15">
        <v>8157748.087764577</v>
      </c>
      <c r="C15">
        <v>9898172.59437238</v>
      </c>
      <c r="D15">
        <v>11638597.100980183</v>
      </c>
      <c r="E15">
        <v>13379021.60758799</v>
      </c>
      <c r="F15">
        <v>15119446.11419579</v>
      </c>
      <c r="G15">
        <v>16859870.620803595</v>
      </c>
      <c r="H15">
        <v>18600295.1274114</v>
      </c>
      <c r="I15">
        <v>20340719.634019203</v>
      </c>
      <c r="J15">
        <v>22081144.140627</v>
      </c>
      <c r="K15">
        <v>23821568.647234805</v>
      </c>
      <c r="L15">
        <v>25561993.153842613</v>
      </c>
      <c r="M15">
        <v>27302417.660450414</v>
      </c>
      <c r="N15">
        <v>29042842.16705822</v>
      </c>
      <c r="O15">
        <v>30783266.673666023</v>
      </c>
      <c r="P15">
        <v>32523691.180273823</v>
      </c>
      <c r="Q15">
        <v>34264115.68688164</v>
      </c>
      <c r="R15">
        <v>36004540.19348943</v>
      </c>
      <c r="S15">
        <v>37744964.70009723</v>
      </c>
      <c r="T15">
        <v>39485389.20670504</v>
      </c>
      <c r="U15">
        <v>41225813.71331284</v>
      </c>
      <c r="V15">
        <v>42966238.21992065</v>
      </c>
      <c r="W15">
        <v>44706662.72652846</v>
      </c>
      <c r="X15">
        <v>46447087.23313626</v>
      </c>
      <c r="Y15">
        <v>48187511.73974405</v>
      </c>
      <c r="Z15">
        <v>49927936.24635186</v>
      </c>
      <c r="AA15">
        <v>51668360.75295967</v>
      </c>
      <c r="AB15">
        <v>53408785.25956747</v>
      </c>
      <c r="AC15">
        <v>55149209.76617527</v>
      </c>
      <c r="AD15">
        <v>56889634.27278308</v>
      </c>
      <c r="AE15">
        <v>58630058.77939088</v>
      </c>
      <c r="AF15">
        <v>60370483.28599869</v>
      </c>
      <c r="AG15">
        <v>62110907.79260649</v>
      </c>
      <c r="AH15">
        <v>63851332.299214296</v>
      </c>
      <c r="AI15">
        <v>65591756.80582209</v>
      </c>
      <c r="AJ15">
        <v>67332181.3124299</v>
      </c>
      <c r="AK15">
        <v>69072605.81903769</v>
      </c>
      <c r="AL15">
        <v>70813030.3256455</v>
      </c>
      <c r="AM15">
        <v>72553454.8322533</v>
      </c>
      <c r="AN15">
        <v>74293879.33886112</v>
      </c>
      <c r="AO15">
        <v>76034303.84546891</v>
      </c>
      <c r="AP15">
        <v>77774728.35207672</v>
      </c>
      <c r="AQ15">
        <v>79515152.85868452</v>
      </c>
      <c r="AR15">
        <v>81255577.36529233</v>
      </c>
      <c r="AS15">
        <v>82996001.87190013</v>
      </c>
      <c r="AT15">
        <v>84468277.87967405</v>
      </c>
      <c r="AU15">
        <v>85940553.41033348</v>
      </c>
      <c r="AV15">
        <v>87412828.94099289</v>
      </c>
      <c r="AW15">
        <v>88885104.47165231</v>
      </c>
      <c r="AX15">
        <v>90357380.00231175</v>
      </c>
      <c r="AY15">
        <v>91829655.53297116</v>
      </c>
      <c r="AZ15">
        <v>93301931.0636306</v>
      </c>
      <c r="BA15">
        <v>94774206.59429002</v>
      </c>
      <c r="BB15">
        <v>96246482.12494944</v>
      </c>
      <c r="BC15">
        <v>97718757.65560886</v>
      </c>
      <c r="BD15">
        <v>99191033.18626828</v>
      </c>
      <c r="BE15">
        <v>100663308.7169277</v>
      </c>
      <c r="BF15">
        <v>102135584.24758713</v>
      </c>
      <c r="BG15">
        <v>103607859.77824655</v>
      </c>
      <c r="BH15">
        <v>105080135.30890597</v>
      </c>
      <c r="BI15">
        <v>106552410.8395654</v>
      </c>
      <c r="BJ15">
        <v>121275166.14615965</v>
      </c>
      <c r="BK15">
        <v>135997921.45275384</v>
      </c>
      <c r="BL15">
        <v>150720676.7593481</v>
      </c>
      <c r="BM15">
        <v>165443432.06594232</v>
      </c>
      <c r="BN15">
        <v>180166187.37253657</v>
      </c>
      <c r="BO15">
        <v>194888942.6791308</v>
      </c>
      <c r="BP15">
        <v>209611697.98572505</v>
      </c>
      <c r="BQ15">
        <v>224334453.2923193</v>
      </c>
      <c r="BR15">
        <v>239057208.5989135</v>
      </c>
      <c r="BS15">
        <v>253779963.90550774</v>
      </c>
      <c r="BT15">
        <v>268502719.212102</v>
      </c>
      <c r="BU15">
        <v>283225474.5186962</v>
      </c>
      <c r="BV15">
        <v>297948229.82529044</v>
      </c>
      <c r="BW15">
        <v>312670985.13188463</v>
      </c>
      <c r="BX15">
        <v>327393740.43847895</v>
      </c>
      <c r="BY15">
        <v>342116495.74507314</v>
      </c>
      <c r="BZ15">
        <v>356839251.05166733</v>
      </c>
      <c r="CA15">
        <v>371562006.3582616</v>
      </c>
      <c r="CB15">
        <v>386284761.6648559</v>
      </c>
      <c r="CC15">
        <v>386301171.1795035</v>
      </c>
      <c r="CD15">
        <v>386317580.87871516</v>
      </c>
      <c r="CE15">
        <v>386333990.5779269</v>
      </c>
      <c r="CF15">
        <v>386350400.27713853</v>
      </c>
      <c r="CG15">
        <v>386366809.9763502</v>
      </c>
      <c r="CH15">
        <v>386383219.67556185</v>
      </c>
      <c r="CI15">
        <v>386399629.37477356</v>
      </c>
      <c r="CJ15">
        <v>386416039.0739852</v>
      </c>
      <c r="CK15">
        <v>386432448.7731969</v>
      </c>
      <c r="CL15">
        <v>386448858.47240853</v>
      </c>
      <c r="CM15">
        <v>386465268.17162025</v>
      </c>
      <c r="CN15">
        <v>386481677.8708319</v>
      </c>
      <c r="CO15">
        <v>386498087.57004356</v>
      </c>
      <c r="CP15">
        <v>386514497.2692553</v>
      </c>
      <c r="CQ15">
        <v>386530906.96846694</v>
      </c>
      <c r="CR15">
        <v>386547316.6676786</v>
      </c>
      <c r="CS15">
        <v>386563726.36689025</v>
      </c>
      <c r="CT15">
        <v>386580136.06610197</v>
      </c>
      <c r="CU15">
        <v>386596545.7653136</v>
      </c>
      <c r="CV15">
        <v>386612955.4645253</v>
      </c>
      <c r="CW15">
        <v>386629365.16373694</v>
      </c>
      <c r="CX15">
        <v>386645774.86294866</v>
      </c>
      <c r="CY15">
        <v>386662184.5621603</v>
      </c>
      <c r="CZ15">
        <v>386678594.26137197</v>
      </c>
      <c r="DA15">
        <v>386695003.9605836</v>
      </c>
      <c r="DB15">
        <v>386859100.9527004</v>
      </c>
      <c r="DC15">
        <v>387023197.9448171</v>
      </c>
      <c r="DD15">
        <v>387187294.9369339</v>
      </c>
      <c r="DE15">
        <v>387351391.92905056</v>
      </c>
      <c r="DF15">
        <v>387515488.9211673</v>
      </c>
      <c r="DG15">
        <v>387679585.91328406</v>
      </c>
      <c r="DH15">
        <v>387843682.90540075</v>
      </c>
      <c r="DI15">
        <v>388007779.8975175</v>
      </c>
      <c r="DJ15">
        <v>388171876.88963425</v>
      </c>
      <c r="DK15">
        <v>388335973.88175094</v>
      </c>
      <c r="DL15">
        <v>388500070.8738677</v>
      </c>
      <c r="DM15">
        <v>388664167.86598444</v>
      </c>
      <c r="DN15">
        <v>388828264.8581011</v>
      </c>
      <c r="DO15">
        <v>388992361.8502179</v>
      </c>
      <c r="DP15">
        <v>389156458.8423346</v>
      </c>
      <c r="DQ15">
        <v>389320555.8344514</v>
      </c>
      <c r="DR15">
        <v>389484652.82656807</v>
      </c>
      <c r="DS15">
        <v>389648749.8186848</v>
      </c>
      <c r="DT15">
        <v>389812846.81080157</v>
      </c>
      <c r="DU15">
        <v>389976943.80291826</v>
      </c>
      <c r="DV15">
        <v>390141040.795035</v>
      </c>
      <c r="DW15">
        <v>390305137.78715175</v>
      </c>
      <c r="DX15">
        <v>390469234.77926844</v>
      </c>
      <c r="DY15">
        <v>390633331.7713852</v>
      </c>
      <c r="DZ15">
        <v>390797428.76350194</v>
      </c>
      <c r="EA15">
        <v>390961525.7556187</v>
      </c>
      <c r="EB15">
        <v>391125622.7477354</v>
      </c>
      <c r="EC15">
        <v>391289719.73985213</v>
      </c>
      <c r="ED15">
        <v>391453816.7319689</v>
      </c>
      <c r="EE15">
        <v>391617913.72408557</v>
      </c>
      <c r="EF15">
        <v>391782010.7162023</v>
      </c>
      <c r="EG15">
        <v>391946107.70831907</v>
      </c>
      <c r="EH15">
        <v>392110204.70043576</v>
      </c>
      <c r="EI15">
        <v>392274301.6925525</v>
      </c>
      <c r="EJ15">
        <v>392438398.68466926</v>
      </c>
      <c r="EK15">
        <v>392602495.67678595</v>
      </c>
      <c r="EL15">
        <v>392766592.6689027</v>
      </c>
      <c r="EM15">
        <v>392930689.66101944</v>
      </c>
      <c r="EN15">
        <v>393094786.6531362</v>
      </c>
      <c r="EO15">
        <v>393258883.6452529</v>
      </c>
      <c r="EP15">
        <v>393422980.63736963</v>
      </c>
      <c r="EQ15">
        <v>393587077.6294864</v>
      </c>
      <c r="ER15">
        <v>393751174.6216031</v>
      </c>
      <c r="ES15">
        <v>393915271.6137198</v>
      </c>
      <c r="ET15">
        <v>394079368.6058366</v>
      </c>
      <c r="EU15">
        <v>395720338.5270039</v>
      </c>
      <c r="EV15">
        <v>397361308.4481712</v>
      </c>
      <c r="EW15">
        <v>399002278.3693385</v>
      </c>
      <c r="EX15">
        <v>400643248.29050577</v>
      </c>
      <c r="EY15">
        <v>402284218.2116731</v>
      </c>
      <c r="EZ15">
        <v>418693917.4233462</v>
      </c>
      <c r="FA15">
        <v>435103616.6350193</v>
      </c>
      <c r="FB15">
        <v>451513315.84669244</v>
      </c>
      <c r="FC15">
        <v>467923015.0583655</v>
      </c>
      <c r="FD15">
        <v>484332714.2700386</v>
      </c>
      <c r="FE15">
        <v>500742413.48171175</v>
      </c>
      <c r="FF15">
        <v>517152112.6933848</v>
      </c>
      <c r="FG15">
        <v>533561811.9050579</v>
      </c>
      <c r="FH15">
        <v>549971511.116731</v>
      </c>
      <c r="FI15">
        <v>566381210.3284042</v>
      </c>
      <c r="FJ15">
        <v>582790909.5400772</v>
      </c>
      <c r="FK15">
        <v>599200608.7517503</v>
      </c>
      <c r="FL15">
        <v>615610307.9634235</v>
      </c>
      <c r="FM15">
        <v>632020007.1750965</v>
      </c>
    </row>
    <row r="16" spans="1:169" ht="12.75">
      <c r="A16">
        <v>4.5</v>
      </c>
      <c r="B16">
        <v>5619642.262648762</v>
      </c>
      <c r="C16">
        <v>7031240.338756134</v>
      </c>
      <c r="D16">
        <v>8442838.414863506</v>
      </c>
      <c r="E16">
        <v>9854436.490970878</v>
      </c>
      <c r="F16">
        <v>11266034.56707825</v>
      </c>
      <c r="G16">
        <v>12677632.643185623</v>
      </c>
      <c r="H16">
        <v>14089230.719292995</v>
      </c>
      <c r="I16">
        <v>15500828.795400366</v>
      </c>
      <c r="J16">
        <v>16912426.871507738</v>
      </c>
      <c r="K16">
        <v>18324024.94761511</v>
      </c>
      <c r="L16">
        <v>19735623.02372248</v>
      </c>
      <c r="M16">
        <v>21147221.099829853</v>
      </c>
      <c r="N16">
        <v>22558819.175937224</v>
      </c>
      <c r="O16">
        <v>23970417.2520446</v>
      </c>
      <c r="P16">
        <v>25382015.328151967</v>
      </c>
      <c r="Q16">
        <v>26793613.404259343</v>
      </c>
      <c r="R16">
        <v>28205211.480366714</v>
      </c>
      <c r="S16">
        <v>29616809.556474082</v>
      </c>
      <c r="T16">
        <v>31028407.63258146</v>
      </c>
      <c r="U16">
        <v>32440005.70868883</v>
      </c>
      <c r="V16">
        <v>33851603.7847962</v>
      </c>
      <c r="W16">
        <v>35263201.860903576</v>
      </c>
      <c r="X16">
        <v>36674799.937010944</v>
      </c>
      <c r="Y16">
        <v>38086398.01311831</v>
      </c>
      <c r="Z16">
        <v>39497996.08922569</v>
      </c>
      <c r="AA16">
        <v>40909594.165333055</v>
      </c>
      <c r="AB16">
        <v>42321192.24144043</v>
      </c>
      <c r="AC16">
        <v>43732790.317547806</v>
      </c>
      <c r="AD16">
        <v>45144388.39365517</v>
      </c>
      <c r="AE16">
        <v>46555986.46976254</v>
      </c>
      <c r="AF16">
        <v>47967584.545869924</v>
      </c>
      <c r="AG16">
        <v>49379182.62197729</v>
      </c>
      <c r="AH16">
        <v>50790780.69808466</v>
      </c>
      <c r="AI16">
        <v>52202378.774192035</v>
      </c>
      <c r="AJ16">
        <v>53613976.85029942</v>
      </c>
      <c r="AK16">
        <v>55025574.92640677</v>
      </c>
      <c r="AL16">
        <v>56437173.00251415</v>
      </c>
      <c r="AM16">
        <v>57848771.07862153</v>
      </c>
      <c r="AN16">
        <v>59260369.15472889</v>
      </c>
      <c r="AO16">
        <v>60671967.23083627</v>
      </c>
      <c r="AP16">
        <v>62083565.30694365</v>
      </c>
      <c r="AQ16">
        <v>63308934.138951674</v>
      </c>
      <c r="AR16">
        <v>64534303.070831485</v>
      </c>
      <c r="AS16">
        <v>65759672.00271128</v>
      </c>
      <c r="AT16">
        <v>66985040.93459108</v>
      </c>
      <c r="AU16">
        <v>68210409.86647089</v>
      </c>
      <c r="AV16">
        <v>69435778.79835069</v>
      </c>
      <c r="AW16">
        <v>70661147.73023048</v>
      </c>
      <c r="AX16">
        <v>71886516.66211028</v>
      </c>
      <c r="AY16">
        <v>73111885.5939901</v>
      </c>
      <c r="AZ16">
        <v>74337254.5258699</v>
      </c>
      <c r="BA16">
        <v>75562623.4577497</v>
      </c>
      <c r="BB16">
        <v>76787992.38962951</v>
      </c>
      <c r="BC16">
        <v>78013361.3215093</v>
      </c>
      <c r="BD16">
        <v>79238730.25338909</v>
      </c>
      <c r="BE16">
        <v>80464099.18526891</v>
      </c>
      <c r="BF16">
        <v>81689468.11714871</v>
      </c>
      <c r="BG16">
        <v>82914837.0490285</v>
      </c>
      <c r="BH16">
        <v>84140205.98090832</v>
      </c>
      <c r="BI16">
        <v>85365574.91278811</v>
      </c>
      <c r="BJ16">
        <v>97619264.23158614</v>
      </c>
      <c r="BK16">
        <v>109872953.55038415</v>
      </c>
      <c r="BL16">
        <v>122126642.86918215</v>
      </c>
      <c r="BM16">
        <v>134380332.1879802</v>
      </c>
      <c r="BN16">
        <v>146634021.50677818</v>
      </c>
      <c r="BO16">
        <v>158887710.82557622</v>
      </c>
      <c r="BP16">
        <v>171141400.14437425</v>
      </c>
      <c r="BQ16">
        <v>183395089.4631723</v>
      </c>
      <c r="BR16">
        <v>195648778.7819703</v>
      </c>
      <c r="BS16">
        <v>207902468.1007683</v>
      </c>
      <c r="BT16">
        <v>220156157.41956633</v>
      </c>
      <c r="BU16">
        <v>232409846.7383643</v>
      </c>
      <c r="BV16">
        <v>244663536.05716234</v>
      </c>
      <c r="BW16">
        <v>256917225.37596038</v>
      </c>
      <c r="BX16">
        <v>269170914.6947584</v>
      </c>
      <c r="BY16">
        <v>281424604.01355636</v>
      </c>
      <c r="BZ16">
        <v>281437910.15093935</v>
      </c>
      <c r="CA16">
        <v>281451216.46184975</v>
      </c>
      <c r="CB16">
        <v>281464522.77276015</v>
      </c>
      <c r="CC16">
        <v>281477829.0836706</v>
      </c>
      <c r="CD16">
        <v>281491135.394581</v>
      </c>
      <c r="CE16">
        <v>281504441.7054914</v>
      </c>
      <c r="CF16">
        <v>281517748.0164018</v>
      </c>
      <c r="CG16">
        <v>281531054.32731223</v>
      </c>
      <c r="CH16">
        <v>281544360.63822263</v>
      </c>
      <c r="CI16">
        <v>281557666.94913304</v>
      </c>
      <c r="CJ16">
        <v>281570973.26004344</v>
      </c>
      <c r="CK16">
        <v>281584279.57095385</v>
      </c>
      <c r="CL16">
        <v>281597585.88186425</v>
      </c>
      <c r="CM16">
        <v>281610892.19277465</v>
      </c>
      <c r="CN16">
        <v>281624198.50368506</v>
      </c>
      <c r="CO16">
        <v>281637504.81459546</v>
      </c>
      <c r="CP16">
        <v>281650811.12550586</v>
      </c>
      <c r="CQ16">
        <v>281664117.43641627</v>
      </c>
      <c r="CR16">
        <v>281677423.7473267</v>
      </c>
      <c r="CS16">
        <v>281690730.0582371</v>
      </c>
      <c r="CT16">
        <v>281704036.36914754</v>
      </c>
      <c r="CU16">
        <v>281717342.68005794</v>
      </c>
      <c r="CV16">
        <v>281730648.99096835</v>
      </c>
      <c r="CW16">
        <v>281743955.30187875</v>
      </c>
      <c r="CX16">
        <v>281757261.61278915</v>
      </c>
      <c r="CY16">
        <v>281770567.92369956</v>
      </c>
      <c r="CZ16">
        <v>281783874.23460996</v>
      </c>
      <c r="DA16">
        <v>281797180.54552037</v>
      </c>
      <c r="DB16">
        <v>281930243.65462446</v>
      </c>
      <c r="DC16">
        <v>282063306.7637285</v>
      </c>
      <c r="DD16">
        <v>282196369.8728326</v>
      </c>
      <c r="DE16">
        <v>282329432.98193663</v>
      </c>
      <c r="DF16">
        <v>282462496.09104073</v>
      </c>
      <c r="DG16">
        <v>282595559.20014477</v>
      </c>
      <c r="DH16">
        <v>282728622.30924886</v>
      </c>
      <c r="DI16">
        <v>282861685.41835296</v>
      </c>
      <c r="DJ16">
        <v>282994748.527457</v>
      </c>
      <c r="DK16">
        <v>283127811.6365611</v>
      </c>
      <c r="DL16">
        <v>283260874.74566513</v>
      </c>
      <c r="DM16">
        <v>283393937.85476923</v>
      </c>
      <c r="DN16">
        <v>283527000.9638733</v>
      </c>
      <c r="DO16">
        <v>283660064.07297736</v>
      </c>
      <c r="DP16">
        <v>283793127.18208146</v>
      </c>
      <c r="DQ16">
        <v>283926190.2911855</v>
      </c>
      <c r="DR16">
        <v>284059253.4002896</v>
      </c>
      <c r="DS16">
        <v>284192316.50939363</v>
      </c>
      <c r="DT16">
        <v>284325379.6184977</v>
      </c>
      <c r="DU16">
        <v>284458442.7276018</v>
      </c>
      <c r="DV16">
        <v>284591505.83670586</v>
      </c>
      <c r="DW16">
        <v>284724568.94580996</v>
      </c>
      <c r="DX16">
        <v>284857632.054914</v>
      </c>
      <c r="DY16">
        <v>284990695.1640181</v>
      </c>
      <c r="DZ16">
        <v>285123758.2731222</v>
      </c>
      <c r="EA16">
        <v>285256821.3822262</v>
      </c>
      <c r="EB16">
        <v>285389884.4913303</v>
      </c>
      <c r="EC16">
        <v>285522947.60043436</v>
      </c>
      <c r="ED16">
        <v>285656010.70953846</v>
      </c>
      <c r="EE16">
        <v>285789073.8186425</v>
      </c>
      <c r="EF16">
        <v>285922136.9277466</v>
      </c>
      <c r="EG16">
        <v>286055200.0368507</v>
      </c>
      <c r="EH16">
        <v>286188263.1459547</v>
      </c>
      <c r="EI16">
        <v>286321326.2550588</v>
      </c>
      <c r="EJ16">
        <v>286454389.36416286</v>
      </c>
      <c r="EK16">
        <v>286587452.47326696</v>
      </c>
      <c r="EL16">
        <v>286720515.58237106</v>
      </c>
      <c r="EM16">
        <v>286853578.6914751</v>
      </c>
      <c r="EN16">
        <v>286986641.8005792</v>
      </c>
      <c r="EO16">
        <v>287119704.9096832</v>
      </c>
      <c r="EP16">
        <v>287252768.0187873</v>
      </c>
      <c r="EQ16">
        <v>287385831.12789136</v>
      </c>
      <c r="ER16">
        <v>287518894.23699546</v>
      </c>
      <c r="ES16">
        <v>287651957.34609956</v>
      </c>
      <c r="ET16">
        <v>287785020.4552036</v>
      </c>
      <c r="EU16">
        <v>289115651.5462443</v>
      </c>
      <c r="EV16">
        <v>290446282.63728505</v>
      </c>
      <c r="EW16">
        <v>291776913.7283258</v>
      </c>
      <c r="EX16">
        <v>293107544.8193665</v>
      </c>
      <c r="EY16">
        <v>294438175.9104072</v>
      </c>
      <c r="EZ16">
        <v>307744486.82081443</v>
      </c>
      <c r="FA16">
        <v>321050797.7312216</v>
      </c>
      <c r="FB16">
        <v>334357108.64162886</v>
      </c>
      <c r="FC16">
        <v>347663419.55203605</v>
      </c>
      <c r="FD16">
        <v>360969730.46244323</v>
      </c>
      <c r="FE16">
        <v>374276041.3728505</v>
      </c>
      <c r="FF16">
        <v>387582352.2832577</v>
      </c>
      <c r="FG16">
        <v>400888663.1936649</v>
      </c>
      <c r="FH16">
        <v>414194974.1040721</v>
      </c>
      <c r="FI16">
        <v>427501285.01447934</v>
      </c>
      <c r="FJ16">
        <v>440807595.9248865</v>
      </c>
      <c r="FK16">
        <v>454113906.83529377</v>
      </c>
      <c r="FL16">
        <v>467420217.74570096</v>
      </c>
      <c r="FM16">
        <v>480726528.65610814</v>
      </c>
    </row>
    <row r="17" spans="1:169" ht="12.75">
      <c r="A17">
        <v>5</v>
      </c>
      <c r="B17">
        <v>3921923.3710422227</v>
      </c>
      <c r="C17">
        <v>5080430.108080119</v>
      </c>
      <c r="D17">
        <v>6238936.845118014</v>
      </c>
      <c r="E17">
        <v>7397443.582155909</v>
      </c>
      <c r="F17">
        <v>8555950.319193806</v>
      </c>
      <c r="G17">
        <v>9714457.056231702</v>
      </c>
      <c r="H17">
        <v>10872963.793269599</v>
      </c>
      <c r="I17">
        <v>12031470.530307492</v>
      </c>
      <c r="J17">
        <v>13189977.267345387</v>
      </c>
      <c r="K17">
        <v>14348484.004383283</v>
      </c>
      <c r="L17">
        <v>15506990.741421178</v>
      </c>
      <c r="M17">
        <v>16665497.478459073</v>
      </c>
      <c r="N17">
        <v>17824004.21549697</v>
      </c>
      <c r="O17">
        <v>18982510.95253487</v>
      </c>
      <c r="P17">
        <v>20141017.689572763</v>
      </c>
      <c r="Q17">
        <v>21299524.426610656</v>
      </c>
      <c r="R17">
        <v>22458031.163648553</v>
      </c>
      <c r="S17">
        <v>23616537.900686447</v>
      </c>
      <c r="T17">
        <v>24775044.637724347</v>
      </c>
      <c r="U17">
        <v>25933551.37476224</v>
      </c>
      <c r="V17">
        <v>27092058.111800138</v>
      </c>
      <c r="W17">
        <v>28250564.84883803</v>
      </c>
      <c r="X17">
        <v>29409071.58587593</v>
      </c>
      <c r="Y17">
        <v>30567578.32291382</v>
      </c>
      <c r="Z17">
        <v>31726085.059951723</v>
      </c>
      <c r="AA17">
        <v>32884591.796989612</v>
      </c>
      <c r="AB17">
        <v>34043098.53402751</v>
      </c>
      <c r="AC17">
        <v>35201605.27106541</v>
      </c>
      <c r="AD17">
        <v>36360112.0081033</v>
      </c>
      <c r="AE17">
        <v>37518618.7451412</v>
      </c>
      <c r="AF17">
        <v>38677125.48217909</v>
      </c>
      <c r="AG17">
        <v>39835632.21921699</v>
      </c>
      <c r="AH17">
        <v>40994138.95625489</v>
      </c>
      <c r="AI17">
        <v>42152645.69329278</v>
      </c>
      <c r="AJ17">
        <v>43311152.43033067</v>
      </c>
      <c r="AK17">
        <v>44469659.16736856</v>
      </c>
      <c r="AL17">
        <v>45628165.90440647</v>
      </c>
      <c r="AM17">
        <v>46786672.64144436</v>
      </c>
      <c r="AN17">
        <v>47945179.37848225</v>
      </c>
      <c r="AO17">
        <v>48973705.353898406</v>
      </c>
      <c r="AP17">
        <v>50002231.212745875</v>
      </c>
      <c r="AQ17">
        <v>51030757.07159333</v>
      </c>
      <c r="AR17">
        <v>52059282.93044079</v>
      </c>
      <c r="AS17">
        <v>53087808.789288245</v>
      </c>
      <c r="AT17">
        <v>54116334.6481357</v>
      </c>
      <c r="AU17">
        <v>55144860.50698317</v>
      </c>
      <c r="AV17">
        <v>56173386.36583063</v>
      </c>
      <c r="AW17">
        <v>57201912.224678084</v>
      </c>
      <c r="AX17">
        <v>58230438.083525546</v>
      </c>
      <c r="AY17">
        <v>59258963.942373015</v>
      </c>
      <c r="AZ17">
        <v>60287489.80122048</v>
      </c>
      <c r="BA17">
        <v>61316015.66006792</v>
      </c>
      <c r="BB17">
        <v>62344541.518915385</v>
      </c>
      <c r="BC17">
        <v>63373067.377762854</v>
      </c>
      <c r="BD17">
        <v>64401593.23661031</v>
      </c>
      <c r="BE17">
        <v>65430119.09545777</v>
      </c>
      <c r="BF17">
        <v>66458644.95430523</v>
      </c>
      <c r="BG17">
        <v>67487170.8131527</v>
      </c>
      <c r="BH17">
        <v>68515696.67200015</v>
      </c>
      <c r="BI17">
        <v>69544222.53084761</v>
      </c>
      <c r="BJ17">
        <v>79829481.11932221</v>
      </c>
      <c r="BK17">
        <v>90114739.70779681</v>
      </c>
      <c r="BL17">
        <v>100399998.2962714</v>
      </c>
      <c r="BM17">
        <v>110685256.88474603</v>
      </c>
      <c r="BN17">
        <v>120970515.47322062</v>
      </c>
      <c r="BO17">
        <v>131255774.06169522</v>
      </c>
      <c r="BP17">
        <v>141541032.65016982</v>
      </c>
      <c r="BQ17">
        <v>151826291.23864442</v>
      </c>
      <c r="BR17">
        <v>162111549.82711902</v>
      </c>
      <c r="BS17">
        <v>172396808.41559362</v>
      </c>
      <c r="BT17">
        <v>182682067.00406823</v>
      </c>
      <c r="BU17">
        <v>192967325.5925428</v>
      </c>
      <c r="BV17">
        <v>203252584.18101743</v>
      </c>
      <c r="BW17">
        <v>203263532.32042104</v>
      </c>
      <c r="BX17">
        <v>203274480.4864421</v>
      </c>
      <c r="BY17">
        <v>203285428.65246314</v>
      </c>
      <c r="BZ17">
        <v>203296376.8184842</v>
      </c>
      <c r="CA17">
        <v>203307324.98450524</v>
      </c>
      <c r="CB17">
        <v>203318273.1505263</v>
      </c>
      <c r="CC17">
        <v>203329221.31654733</v>
      </c>
      <c r="CD17">
        <v>203340169.48256838</v>
      </c>
      <c r="CE17">
        <v>203351117.64858943</v>
      </c>
      <c r="CF17">
        <v>203362065.81461048</v>
      </c>
      <c r="CG17">
        <v>203373013.98063153</v>
      </c>
      <c r="CH17">
        <v>203383962.1466526</v>
      </c>
      <c r="CI17">
        <v>203394910.31267366</v>
      </c>
      <c r="CJ17">
        <v>203405858.4786947</v>
      </c>
      <c r="CK17">
        <v>203416806.64471576</v>
      </c>
      <c r="CL17">
        <v>203427754.8107368</v>
      </c>
      <c r="CM17">
        <v>203438702.97675785</v>
      </c>
      <c r="CN17">
        <v>203449651.1427789</v>
      </c>
      <c r="CO17">
        <v>203460599.30879995</v>
      </c>
      <c r="CP17">
        <v>203471547.474821</v>
      </c>
      <c r="CQ17">
        <v>203482495.64084205</v>
      </c>
      <c r="CR17">
        <v>203493443.8068631</v>
      </c>
      <c r="CS17">
        <v>203504391.97288415</v>
      </c>
      <c r="CT17">
        <v>203515340.13890523</v>
      </c>
      <c r="CU17">
        <v>203526288.30492628</v>
      </c>
      <c r="CV17">
        <v>203537236.47094733</v>
      </c>
      <c r="CW17">
        <v>203548184.63696837</v>
      </c>
      <c r="CX17">
        <v>203559132.80298942</v>
      </c>
      <c r="CY17">
        <v>203570080.96901047</v>
      </c>
      <c r="CZ17">
        <v>203581029.13503152</v>
      </c>
      <c r="DA17">
        <v>203591977.30105257</v>
      </c>
      <c r="DB17">
        <v>203701458.9612631</v>
      </c>
      <c r="DC17">
        <v>203810940.6214736</v>
      </c>
      <c r="DD17">
        <v>203920422.28168413</v>
      </c>
      <c r="DE17">
        <v>204029903.94189462</v>
      </c>
      <c r="DF17">
        <v>204139385.60210514</v>
      </c>
      <c r="DG17">
        <v>204248867.26231566</v>
      </c>
      <c r="DH17">
        <v>204358348.92252618</v>
      </c>
      <c r="DI17">
        <v>204467830.5827367</v>
      </c>
      <c r="DJ17">
        <v>204577312.2429472</v>
      </c>
      <c r="DK17">
        <v>204686793.9031577</v>
      </c>
      <c r="DL17">
        <v>204796275.56336823</v>
      </c>
      <c r="DM17">
        <v>204905757.22357875</v>
      </c>
      <c r="DN17">
        <v>205015238.88378927</v>
      </c>
      <c r="DO17">
        <v>205124720.5439998</v>
      </c>
      <c r="DP17">
        <v>205234202.20421028</v>
      </c>
      <c r="DQ17">
        <v>205343683.8644208</v>
      </c>
      <c r="DR17">
        <v>205453165.52463132</v>
      </c>
      <c r="DS17">
        <v>205562647.18484184</v>
      </c>
      <c r="DT17">
        <v>205672128.84505236</v>
      </c>
      <c r="DU17">
        <v>205781610.50526285</v>
      </c>
      <c r="DV17">
        <v>205891092.16547337</v>
      </c>
      <c r="DW17">
        <v>206000573.8256839</v>
      </c>
      <c r="DX17">
        <v>206110055.4858944</v>
      </c>
      <c r="DY17">
        <v>206219537.14610493</v>
      </c>
      <c r="DZ17">
        <v>206329018.80631545</v>
      </c>
      <c r="EA17">
        <v>206438500.46652594</v>
      </c>
      <c r="EB17">
        <v>206547982.12673646</v>
      </c>
      <c r="EC17">
        <v>206657463.78694698</v>
      </c>
      <c r="ED17">
        <v>206766945.4471575</v>
      </c>
      <c r="EE17">
        <v>206876427.10736802</v>
      </c>
      <c r="EF17">
        <v>206985908.76757854</v>
      </c>
      <c r="EG17">
        <v>207095390.42778903</v>
      </c>
      <c r="EH17">
        <v>207204872.08799955</v>
      </c>
      <c r="EI17">
        <v>207314353.74821007</v>
      </c>
      <c r="EJ17">
        <v>207423835.4084206</v>
      </c>
      <c r="EK17">
        <v>207533317.0686311</v>
      </c>
      <c r="EL17">
        <v>207642798.7288416</v>
      </c>
      <c r="EM17">
        <v>207752280.38905212</v>
      </c>
      <c r="EN17">
        <v>207861762.04926264</v>
      </c>
      <c r="EO17">
        <v>207971243.70947316</v>
      </c>
      <c r="EP17">
        <v>208080725.36968368</v>
      </c>
      <c r="EQ17">
        <v>208190207.0298942</v>
      </c>
      <c r="ER17">
        <v>208299688.6901047</v>
      </c>
      <c r="ES17">
        <v>208409170.3503152</v>
      </c>
      <c r="ET17">
        <v>208518652.01052573</v>
      </c>
      <c r="EU17">
        <v>209613468.61263087</v>
      </c>
      <c r="EV17">
        <v>210708285.214736</v>
      </c>
      <c r="EW17">
        <v>211803101.81684119</v>
      </c>
      <c r="EX17">
        <v>212897918.41894633</v>
      </c>
      <c r="EY17">
        <v>213992735.02105147</v>
      </c>
      <c r="EZ17">
        <v>224940901.04210293</v>
      </c>
      <c r="FA17">
        <v>235889067.0631544</v>
      </c>
      <c r="FB17">
        <v>246837233.08420587</v>
      </c>
      <c r="FC17">
        <v>257785399.10525733</v>
      </c>
      <c r="FD17">
        <v>268733565.1263088</v>
      </c>
      <c r="FE17">
        <v>279681731.14736027</v>
      </c>
      <c r="FF17">
        <v>290629897.16841173</v>
      </c>
      <c r="FG17">
        <v>301578063.1894632</v>
      </c>
      <c r="FH17">
        <v>312526229.21051466</v>
      </c>
      <c r="FI17">
        <v>323474395.23156613</v>
      </c>
      <c r="FJ17">
        <v>334422561.2526176</v>
      </c>
      <c r="FK17">
        <v>345370727.27366906</v>
      </c>
      <c r="FL17">
        <v>356318893.29472053</v>
      </c>
      <c r="FM17">
        <v>367267059.315772</v>
      </c>
    </row>
    <row r="18" spans="1:169" ht="12.75">
      <c r="A18">
        <v>5.5</v>
      </c>
      <c r="B18">
        <v>2757987.3097626227</v>
      </c>
      <c r="C18">
        <v>3711349.4030961376</v>
      </c>
      <c r="D18">
        <v>4664711.496429652</v>
      </c>
      <c r="E18">
        <v>5618073.589763166</v>
      </c>
      <c r="F18">
        <v>6571435.683096681</v>
      </c>
      <c r="G18">
        <v>7524797.776430194</v>
      </c>
      <c r="H18">
        <v>8478159.86976371</v>
      </c>
      <c r="I18">
        <v>9431521.963097226</v>
      </c>
      <c r="J18">
        <v>10384884.056430738</v>
      </c>
      <c r="K18">
        <v>11338246.149764255</v>
      </c>
      <c r="L18">
        <v>12291608.243097767</v>
      </c>
      <c r="M18">
        <v>13244970.336431282</v>
      </c>
      <c r="N18">
        <v>14198332.429764796</v>
      </c>
      <c r="O18">
        <v>15151694.523098312</v>
      </c>
      <c r="P18">
        <v>16105056.616431827</v>
      </c>
      <c r="Q18">
        <v>17058418.70976534</v>
      </c>
      <c r="R18">
        <v>18011780.803098854</v>
      </c>
      <c r="S18">
        <v>18965142.89643237</v>
      </c>
      <c r="T18">
        <v>19918504.989765882</v>
      </c>
      <c r="U18">
        <v>20871867.083099402</v>
      </c>
      <c r="V18">
        <v>21825229.17643291</v>
      </c>
      <c r="W18">
        <v>22778591.269766428</v>
      </c>
      <c r="X18">
        <v>23731953.363099944</v>
      </c>
      <c r="Y18">
        <v>24685315.456433456</v>
      </c>
      <c r="Z18">
        <v>25638677.549766973</v>
      </c>
      <c r="AA18">
        <v>26592039.643100485</v>
      </c>
      <c r="AB18">
        <v>27545401.736434</v>
      </c>
      <c r="AC18">
        <v>28498763.829767514</v>
      </c>
      <c r="AD18">
        <v>29452125.923101027</v>
      </c>
      <c r="AE18">
        <v>30405488.016434543</v>
      </c>
      <c r="AF18">
        <v>31358850.10976806</v>
      </c>
      <c r="AG18">
        <v>32312212.203101575</v>
      </c>
      <c r="AH18">
        <v>33265574.296435088</v>
      </c>
      <c r="AI18">
        <v>34218936.38976859</v>
      </c>
      <c r="AJ18">
        <v>35172298.48310211</v>
      </c>
      <c r="AK18">
        <v>36125660.57643563</v>
      </c>
      <c r="AL18">
        <v>37079022.66976915</v>
      </c>
      <c r="AM18">
        <v>37941810.4232969</v>
      </c>
      <c r="AN18">
        <v>38804598.43443629</v>
      </c>
      <c r="AO18">
        <v>39667386.445575684</v>
      </c>
      <c r="AP18">
        <v>40530174.45671508</v>
      </c>
      <c r="AQ18">
        <v>41392962.46785446</v>
      </c>
      <c r="AR18">
        <v>42255750.47899386</v>
      </c>
      <c r="AS18">
        <v>43118538.49013325</v>
      </c>
      <c r="AT18">
        <v>43981326.50127264</v>
      </c>
      <c r="AU18">
        <v>44844114.512412034</v>
      </c>
      <c r="AV18">
        <v>45706902.52355143</v>
      </c>
      <c r="AW18">
        <v>46569690.53469081</v>
      </c>
      <c r="AX18">
        <v>47432478.54583021</v>
      </c>
      <c r="AY18">
        <v>48295266.556969605</v>
      </c>
      <c r="AZ18">
        <v>49158054.568109</v>
      </c>
      <c r="BA18">
        <v>50020842.57924838</v>
      </c>
      <c r="BB18">
        <v>50883630.590387784</v>
      </c>
      <c r="BC18">
        <v>51746418.60152717</v>
      </c>
      <c r="BD18">
        <v>52609206.61266656</v>
      </c>
      <c r="BE18">
        <v>53471994.623805955</v>
      </c>
      <c r="BF18">
        <v>54334782.63494535</v>
      </c>
      <c r="BG18">
        <v>55197570.64608473</v>
      </c>
      <c r="BH18">
        <v>56060358.65722413</v>
      </c>
      <c r="BI18">
        <v>56923146.66836352</v>
      </c>
      <c r="BJ18">
        <v>65551026.77975744</v>
      </c>
      <c r="BK18">
        <v>74178906.89115137</v>
      </c>
      <c r="BL18">
        <v>82806787.00254528</v>
      </c>
      <c r="BM18">
        <v>91434667.11393921</v>
      </c>
      <c r="BN18">
        <v>100062547.22533312</v>
      </c>
      <c r="BO18">
        <v>108690427.33672704</v>
      </c>
      <c r="BP18">
        <v>117318307.44812097</v>
      </c>
      <c r="BQ18">
        <v>125946187.55951488</v>
      </c>
      <c r="BR18">
        <v>134574067.6709088</v>
      </c>
      <c r="BS18">
        <v>134583172.0253929</v>
      </c>
      <c r="BT18">
        <v>134592276.52697992</v>
      </c>
      <c r="BU18">
        <v>134601381.028567</v>
      </c>
      <c r="BV18">
        <v>134610485.53015405</v>
      </c>
      <c r="BW18">
        <v>134619590.0317411</v>
      </c>
      <c r="BX18">
        <v>134628694.53332815</v>
      </c>
      <c r="BY18">
        <v>134637799.0349152</v>
      </c>
      <c r="BZ18">
        <v>134646903.53650227</v>
      </c>
      <c r="CA18">
        <v>134656008.0380893</v>
      </c>
      <c r="CB18">
        <v>134665112.53967637</v>
      </c>
      <c r="CC18">
        <v>134674217.04126343</v>
      </c>
      <c r="CD18">
        <v>134683321.5428505</v>
      </c>
      <c r="CE18">
        <v>134692426.04443753</v>
      </c>
      <c r="CF18">
        <v>134701530.5460246</v>
      </c>
      <c r="CG18">
        <v>134710635.04761165</v>
      </c>
      <c r="CH18">
        <v>134719739.54919872</v>
      </c>
      <c r="CI18">
        <v>134728844.05078575</v>
      </c>
      <c r="CJ18">
        <v>134737948.5523728</v>
      </c>
      <c r="CK18">
        <v>134747053.05395988</v>
      </c>
      <c r="CL18">
        <v>134756157.5555469</v>
      </c>
      <c r="CM18">
        <v>134765262.05713397</v>
      </c>
      <c r="CN18">
        <v>134774366.55872104</v>
      </c>
      <c r="CO18">
        <v>134783471.0603081</v>
      </c>
      <c r="CP18">
        <v>134792575.56189513</v>
      </c>
      <c r="CQ18">
        <v>134801680.0634822</v>
      </c>
      <c r="CR18">
        <v>134810784.56506926</v>
      </c>
      <c r="CS18">
        <v>134819889.0666563</v>
      </c>
      <c r="CT18">
        <v>134828993.56824335</v>
      </c>
      <c r="CU18">
        <v>134838098.06983042</v>
      </c>
      <c r="CV18">
        <v>134847202.57141748</v>
      </c>
      <c r="CW18">
        <v>134856307.0730045</v>
      </c>
      <c r="CX18">
        <v>134865411.57459158</v>
      </c>
      <c r="CY18">
        <v>134874516.07617864</v>
      </c>
      <c r="CZ18">
        <v>134883620.5777657</v>
      </c>
      <c r="DA18">
        <v>134892725.07935274</v>
      </c>
      <c r="DB18">
        <v>134983770.0952233</v>
      </c>
      <c r="DC18">
        <v>135074815.11109385</v>
      </c>
      <c r="DD18">
        <v>135165860.1269644</v>
      </c>
      <c r="DE18">
        <v>135256905.14283493</v>
      </c>
      <c r="DF18">
        <v>135347950.1587055</v>
      </c>
      <c r="DG18">
        <v>135438995.17457604</v>
      </c>
      <c r="DH18">
        <v>135530040.1904466</v>
      </c>
      <c r="DI18">
        <v>135621085.20631713</v>
      </c>
      <c r="DJ18">
        <v>135712130.2221877</v>
      </c>
      <c r="DK18">
        <v>135803175.23805824</v>
      </c>
      <c r="DL18">
        <v>135894220.25392878</v>
      </c>
      <c r="DM18">
        <v>135985265.26979932</v>
      </c>
      <c r="DN18">
        <v>136076310.2856699</v>
      </c>
      <c r="DO18">
        <v>136167355.30154043</v>
      </c>
      <c r="DP18">
        <v>136258400.31741098</v>
      </c>
      <c r="DQ18">
        <v>136349445.33328152</v>
      </c>
      <c r="DR18">
        <v>136440490.3491521</v>
      </c>
      <c r="DS18">
        <v>136531535.36502263</v>
      </c>
      <c r="DT18">
        <v>136622580.38089317</v>
      </c>
      <c r="DU18">
        <v>136713625.3967637</v>
      </c>
      <c r="DV18">
        <v>136804670.41263428</v>
      </c>
      <c r="DW18">
        <v>136895715.42850482</v>
      </c>
      <c r="DX18">
        <v>136986760.44437537</v>
      </c>
      <c r="DY18">
        <v>137077805.46024594</v>
      </c>
      <c r="DZ18">
        <v>137168850.47611648</v>
      </c>
      <c r="EA18">
        <v>137259895.49198702</v>
      </c>
      <c r="EB18">
        <v>137350940.50785756</v>
      </c>
      <c r="EC18">
        <v>137441985.52372813</v>
      </c>
      <c r="ED18">
        <v>137533030.53959867</v>
      </c>
      <c r="EE18">
        <v>137624075.55546921</v>
      </c>
      <c r="EF18">
        <v>137715120.57133976</v>
      </c>
      <c r="EG18">
        <v>137806165.58721033</v>
      </c>
      <c r="EH18">
        <v>137897210.60308087</v>
      </c>
      <c r="EI18">
        <v>137988255.6189514</v>
      </c>
      <c r="EJ18">
        <v>138079300.63482195</v>
      </c>
      <c r="EK18">
        <v>138170345.65069252</v>
      </c>
      <c r="EL18">
        <v>138261390.66656306</v>
      </c>
      <c r="EM18">
        <v>138352435.6824336</v>
      </c>
      <c r="EN18">
        <v>138443480.69830415</v>
      </c>
      <c r="EO18">
        <v>138534525.71417472</v>
      </c>
      <c r="EP18">
        <v>138625570.73004526</v>
      </c>
      <c r="EQ18">
        <v>138716615.7459158</v>
      </c>
      <c r="ER18">
        <v>138807660.76178634</v>
      </c>
      <c r="ES18">
        <v>138898705.7776569</v>
      </c>
      <c r="ET18">
        <v>138989750.79352745</v>
      </c>
      <c r="EU18">
        <v>139900200.95223296</v>
      </c>
      <c r="EV18">
        <v>140810651.11093843</v>
      </c>
      <c r="EW18">
        <v>141721101.26964393</v>
      </c>
      <c r="EX18">
        <v>142631551.4283494</v>
      </c>
      <c r="EY18">
        <v>143542001.5870549</v>
      </c>
      <c r="EZ18">
        <v>152646503.17410982</v>
      </c>
      <c r="FA18">
        <v>161751004.76116472</v>
      </c>
      <c r="FB18">
        <v>170855506.34821963</v>
      </c>
      <c r="FC18">
        <v>179960007.93527454</v>
      </c>
      <c r="FD18">
        <v>189064509.52232945</v>
      </c>
      <c r="FE18">
        <v>198169011.10938436</v>
      </c>
      <c r="FF18">
        <v>207273512.69643927</v>
      </c>
      <c r="FG18">
        <v>216378014.28349417</v>
      </c>
      <c r="FH18">
        <v>225482515.87054908</v>
      </c>
      <c r="FI18">
        <v>234587017.457604</v>
      </c>
      <c r="FJ18">
        <v>243691519.04465887</v>
      </c>
      <c r="FK18">
        <v>252796020.63171378</v>
      </c>
      <c r="FL18">
        <v>261900522.2187687</v>
      </c>
      <c r="FM18">
        <v>271005023.80582356</v>
      </c>
    </row>
    <row r="19" spans="1:169" ht="12.75">
      <c r="A19">
        <v>6</v>
      </c>
      <c r="B19">
        <v>1938437.1901212547</v>
      </c>
      <c r="C19">
        <v>2714467.539390707</v>
      </c>
      <c r="D19">
        <v>3490497.88866016</v>
      </c>
      <c r="E19">
        <v>4266528.237929612</v>
      </c>
      <c r="F19">
        <v>5042558.587199066</v>
      </c>
      <c r="G19">
        <v>5818588.936468517</v>
      </c>
      <c r="H19">
        <v>6594619.285737971</v>
      </c>
      <c r="I19">
        <v>7370649.635007424</v>
      </c>
      <c r="J19">
        <v>8146679.984276876</v>
      </c>
      <c r="K19">
        <v>8922710.33354633</v>
      </c>
      <c r="L19">
        <v>9698740.682815783</v>
      </c>
      <c r="M19">
        <v>10474771.032085232</v>
      </c>
      <c r="N19">
        <v>11250801.381354686</v>
      </c>
      <c r="O19">
        <v>12026831.73062414</v>
      </c>
      <c r="P19">
        <v>12802862.079893593</v>
      </c>
      <c r="Q19">
        <v>13578892.429163046</v>
      </c>
      <c r="R19">
        <v>14354922.778432498</v>
      </c>
      <c r="S19">
        <v>15130953.127701951</v>
      </c>
      <c r="T19">
        <v>15906983.476971405</v>
      </c>
      <c r="U19">
        <v>16683013.826240856</v>
      </c>
      <c r="V19">
        <v>17459044.175510306</v>
      </c>
      <c r="W19">
        <v>18235074.524779763</v>
      </c>
      <c r="X19">
        <v>19011104.874049213</v>
      </c>
      <c r="Y19">
        <v>19787135.223318666</v>
      </c>
      <c r="Z19">
        <v>20563165.57258812</v>
      </c>
      <c r="AA19">
        <v>21339195.921857573</v>
      </c>
      <c r="AB19">
        <v>22115226.271127023</v>
      </c>
      <c r="AC19">
        <v>22891256.620396476</v>
      </c>
      <c r="AD19">
        <v>23667286.96966593</v>
      </c>
      <c r="AE19">
        <v>24443317.318935383</v>
      </c>
      <c r="AF19">
        <v>25219347.668204837</v>
      </c>
      <c r="AG19">
        <v>25995378.01747429</v>
      </c>
      <c r="AH19">
        <v>26771408.36674374</v>
      </c>
      <c r="AI19">
        <v>27547438.716013193</v>
      </c>
      <c r="AJ19">
        <v>28323469.06528265</v>
      </c>
      <c r="AK19">
        <v>29036965.613680396</v>
      </c>
      <c r="AL19">
        <v>29750462.047393743</v>
      </c>
      <c r="AM19">
        <v>30463958.481107086</v>
      </c>
      <c r="AN19">
        <v>31177454.914820425</v>
      </c>
      <c r="AO19">
        <v>31890951.348533772</v>
      </c>
      <c r="AP19">
        <v>32604447.78224712</v>
      </c>
      <c r="AQ19">
        <v>33317944.21596046</v>
      </c>
      <c r="AR19">
        <v>34031440.649673805</v>
      </c>
      <c r="AS19">
        <v>34744937.08338715</v>
      </c>
      <c r="AT19">
        <v>35458433.51710049</v>
      </c>
      <c r="AU19">
        <v>36171929.95081384</v>
      </c>
      <c r="AV19">
        <v>36885426.384527184</v>
      </c>
      <c r="AW19">
        <v>37598922.81824052</v>
      </c>
      <c r="AX19">
        <v>38312419.25195387</v>
      </c>
      <c r="AY19">
        <v>39025915.68566722</v>
      </c>
      <c r="AZ19">
        <v>39739412.11938056</v>
      </c>
      <c r="BA19">
        <v>40452908.5530939</v>
      </c>
      <c r="BB19">
        <v>41166404.98680724</v>
      </c>
      <c r="BC19">
        <v>41879901.42052059</v>
      </c>
      <c r="BD19">
        <v>42593397.854233935</v>
      </c>
      <c r="BE19">
        <v>43306894.28794728</v>
      </c>
      <c r="BF19">
        <v>44020390.72166063</v>
      </c>
      <c r="BG19">
        <v>44733887.15537397</v>
      </c>
      <c r="BH19">
        <v>45447383.589087315</v>
      </c>
      <c r="BI19">
        <v>46160880.02280066</v>
      </c>
      <c r="BJ19">
        <v>53295844.35993411</v>
      </c>
      <c r="BK19">
        <v>60430808.697067544</v>
      </c>
      <c r="BL19">
        <v>67565773.03420098</v>
      </c>
      <c r="BM19">
        <v>74700737.37133443</v>
      </c>
      <c r="BN19">
        <v>81835701.70846787</v>
      </c>
      <c r="BO19">
        <v>88970666.04560132</v>
      </c>
      <c r="BP19">
        <v>96105630.38273475</v>
      </c>
      <c r="BQ19">
        <v>96113259.41432896</v>
      </c>
      <c r="BR19">
        <v>96120888.87249532</v>
      </c>
      <c r="BS19">
        <v>96128518.33066167</v>
      </c>
      <c r="BT19">
        <v>96136147.78882803</v>
      </c>
      <c r="BU19">
        <v>96143777.24699438</v>
      </c>
      <c r="BV19">
        <v>96151406.70516074</v>
      </c>
      <c r="BW19">
        <v>96159036.1633271</v>
      </c>
      <c r="BX19">
        <v>96166665.62149344</v>
      </c>
      <c r="BY19">
        <v>96174295.0796598</v>
      </c>
      <c r="BZ19">
        <v>96181924.53782615</v>
      </c>
      <c r="CA19">
        <v>96189553.99599251</v>
      </c>
      <c r="CB19">
        <v>96197183.45415886</v>
      </c>
      <c r="CC19">
        <v>96204812.91232522</v>
      </c>
      <c r="CD19">
        <v>96212442.37049158</v>
      </c>
      <c r="CE19">
        <v>96220071.82865793</v>
      </c>
      <c r="CF19">
        <v>96227701.28682429</v>
      </c>
      <c r="CG19">
        <v>96235330.74499063</v>
      </c>
      <c r="CH19">
        <v>96242960.203157</v>
      </c>
      <c r="CI19">
        <v>96250589.66132334</v>
      </c>
      <c r="CJ19">
        <v>96258219.1194897</v>
      </c>
      <c r="CK19">
        <v>96265848.57765606</v>
      </c>
      <c r="CL19">
        <v>96273478.0358224</v>
      </c>
      <c r="CM19">
        <v>96281107.49398877</v>
      </c>
      <c r="CN19">
        <v>96288736.95215511</v>
      </c>
      <c r="CO19">
        <v>96296366.41032147</v>
      </c>
      <c r="CP19">
        <v>96303995.86848782</v>
      </c>
      <c r="CQ19">
        <v>96311625.32665418</v>
      </c>
      <c r="CR19">
        <v>96319254.78482054</v>
      </c>
      <c r="CS19">
        <v>96326884.24298689</v>
      </c>
      <c r="CT19">
        <v>96334513.70115325</v>
      </c>
      <c r="CU19">
        <v>96342143.1593196</v>
      </c>
      <c r="CV19">
        <v>96349772.61748596</v>
      </c>
      <c r="CW19">
        <v>96357402.0756523</v>
      </c>
      <c r="CX19">
        <v>96365031.53381866</v>
      </c>
      <c r="CY19">
        <v>96372660.99198502</v>
      </c>
      <c r="CZ19">
        <v>96380290.45015137</v>
      </c>
      <c r="DA19">
        <v>96387919.90831773</v>
      </c>
      <c r="DB19">
        <v>96464214.48998128</v>
      </c>
      <c r="DC19">
        <v>96540509.07164481</v>
      </c>
      <c r="DD19">
        <v>96616803.65330836</v>
      </c>
      <c r="DE19">
        <v>96693098.23497191</v>
      </c>
      <c r="DF19">
        <v>96769392.81663546</v>
      </c>
      <c r="DG19">
        <v>96845687.398299</v>
      </c>
      <c r="DH19">
        <v>96921981.97996254</v>
      </c>
      <c r="DI19">
        <v>96998276.56162609</v>
      </c>
      <c r="DJ19">
        <v>97074571.14328964</v>
      </c>
      <c r="DK19">
        <v>97150865.72495317</v>
      </c>
      <c r="DL19">
        <v>97227160.30661672</v>
      </c>
      <c r="DM19">
        <v>97303454.88828027</v>
      </c>
      <c r="DN19">
        <v>97379749.46994382</v>
      </c>
      <c r="DO19">
        <v>97456044.05160736</v>
      </c>
      <c r="DP19">
        <v>97532338.6332709</v>
      </c>
      <c r="DQ19">
        <v>97608633.21493445</v>
      </c>
      <c r="DR19">
        <v>97684927.796598</v>
      </c>
      <c r="DS19">
        <v>97761222.37826154</v>
      </c>
      <c r="DT19">
        <v>97837516.95992509</v>
      </c>
      <c r="DU19">
        <v>97913811.54158863</v>
      </c>
      <c r="DV19">
        <v>97990106.12325218</v>
      </c>
      <c r="DW19">
        <v>98066400.70491572</v>
      </c>
      <c r="DX19">
        <v>98142695.28657927</v>
      </c>
      <c r="DY19">
        <v>98218989.86824282</v>
      </c>
      <c r="DZ19">
        <v>98295284.44990636</v>
      </c>
      <c r="EA19">
        <v>98371579.0315699</v>
      </c>
      <c r="EB19">
        <v>98447873.61323345</v>
      </c>
      <c r="EC19">
        <v>98524168.194897</v>
      </c>
      <c r="ED19">
        <v>98600462.77656054</v>
      </c>
      <c r="EE19">
        <v>98676757.35822408</v>
      </c>
      <c r="EF19">
        <v>98753051.93988763</v>
      </c>
      <c r="EG19">
        <v>98829346.52155118</v>
      </c>
      <c r="EH19">
        <v>98905641.10321473</v>
      </c>
      <c r="EI19">
        <v>98981935.68487826</v>
      </c>
      <c r="EJ19">
        <v>99058230.26654181</v>
      </c>
      <c r="EK19">
        <v>99134524.84820536</v>
      </c>
      <c r="EL19">
        <v>99210819.4298689</v>
      </c>
      <c r="EM19">
        <v>99287114.01153244</v>
      </c>
      <c r="EN19">
        <v>99363408.59319599</v>
      </c>
      <c r="EO19">
        <v>99439703.17485954</v>
      </c>
      <c r="EP19">
        <v>99515997.75652309</v>
      </c>
      <c r="EQ19">
        <v>99592292.33818662</v>
      </c>
      <c r="ER19">
        <v>99668586.91985017</v>
      </c>
      <c r="ES19">
        <v>99744881.50151372</v>
      </c>
      <c r="ET19">
        <v>99821176.08317727</v>
      </c>
      <c r="EU19">
        <v>100584121.89981271</v>
      </c>
      <c r="EV19">
        <v>101347067.71644817</v>
      </c>
      <c r="EW19">
        <v>102110013.53308362</v>
      </c>
      <c r="EX19">
        <v>102872959.34971908</v>
      </c>
      <c r="EY19">
        <v>103635905.16635452</v>
      </c>
      <c r="EZ19">
        <v>111265363.33270904</v>
      </c>
      <c r="FA19">
        <v>118894821.49906358</v>
      </c>
      <c r="FB19">
        <v>126524279.6654181</v>
      </c>
      <c r="FC19">
        <v>134153737.83177263</v>
      </c>
      <c r="FD19">
        <v>141783195.99812716</v>
      </c>
      <c r="FE19">
        <v>149412654.16448167</v>
      </c>
      <c r="FF19">
        <v>157042112.3308362</v>
      </c>
      <c r="FG19">
        <v>164671570.4971907</v>
      </c>
      <c r="FH19">
        <v>172301028.66354525</v>
      </c>
      <c r="FI19">
        <v>179930486.8298998</v>
      </c>
      <c r="FJ19">
        <v>187559944.9962543</v>
      </c>
      <c r="FK19">
        <v>195189403.1626088</v>
      </c>
      <c r="FL19">
        <v>202818861.32896334</v>
      </c>
      <c r="FM19">
        <v>210448319.49531788</v>
      </c>
    </row>
    <row r="20" spans="1:169" ht="12.75">
      <c r="A20">
        <v>6.5</v>
      </c>
      <c r="B20">
        <v>1337947.6873382528</v>
      </c>
      <c r="C20">
        <v>1945688.1811670258</v>
      </c>
      <c r="D20">
        <v>2553428.674995798</v>
      </c>
      <c r="E20">
        <v>3161169.168824571</v>
      </c>
      <c r="F20">
        <v>3768909.6626533433</v>
      </c>
      <c r="G20">
        <v>4376650.156482115</v>
      </c>
      <c r="H20">
        <v>4984390.650310888</v>
      </c>
      <c r="I20">
        <v>5592131.144139661</v>
      </c>
      <c r="J20">
        <v>6199871.637968434</v>
      </c>
      <c r="K20">
        <v>6807612.131797207</v>
      </c>
      <c r="L20">
        <v>7415352.62562598</v>
      </c>
      <c r="M20">
        <v>8023093.119454751</v>
      </c>
      <c r="N20">
        <v>8630833.613283522</v>
      </c>
      <c r="O20">
        <v>9238574.107112296</v>
      </c>
      <c r="P20">
        <v>9846314.60094107</v>
      </c>
      <c r="Q20">
        <v>10454055.094769843</v>
      </c>
      <c r="R20">
        <v>11061795.588598615</v>
      </c>
      <c r="S20">
        <v>11669536.082427388</v>
      </c>
      <c r="T20">
        <v>12277276.57625616</v>
      </c>
      <c r="U20">
        <v>12885017.070084931</v>
      </c>
      <c r="V20">
        <v>13492757.563913703</v>
      </c>
      <c r="W20">
        <v>14100498.05774248</v>
      </c>
      <c r="X20">
        <v>14708238.55157125</v>
      </c>
      <c r="Y20">
        <v>15315979.045400022</v>
      </c>
      <c r="Z20">
        <v>15923719.539228797</v>
      </c>
      <c r="AA20">
        <v>16531460.033057567</v>
      </c>
      <c r="AB20">
        <v>17139200.52688634</v>
      </c>
      <c r="AC20">
        <v>17746941.020715114</v>
      </c>
      <c r="AD20">
        <v>18354681.514543884</v>
      </c>
      <c r="AE20">
        <v>18962422.008372657</v>
      </c>
      <c r="AF20">
        <v>19570162.50220143</v>
      </c>
      <c r="AG20">
        <v>20177902.996030208</v>
      </c>
      <c r="AH20">
        <v>20743319.219938897</v>
      </c>
      <c r="AI20">
        <v>21308735.10539159</v>
      </c>
      <c r="AJ20">
        <v>21874150.990844283</v>
      </c>
      <c r="AK20">
        <v>22439566.87629698</v>
      </c>
      <c r="AL20">
        <v>23004982.761749674</v>
      </c>
      <c r="AM20">
        <v>23570398.647202365</v>
      </c>
      <c r="AN20">
        <v>24135814.532655057</v>
      </c>
      <c r="AO20">
        <v>24701230.41810775</v>
      </c>
      <c r="AP20">
        <v>25266646.303560447</v>
      </c>
      <c r="AQ20">
        <v>25832062.18901314</v>
      </c>
      <c r="AR20">
        <v>26397478.074465834</v>
      </c>
      <c r="AS20">
        <v>26962893.959918533</v>
      </c>
      <c r="AT20">
        <v>27528309.84537122</v>
      </c>
      <c r="AU20">
        <v>28093725.730823915</v>
      </c>
      <c r="AV20">
        <v>28659141.61627661</v>
      </c>
      <c r="AW20">
        <v>29224557.501729302</v>
      </c>
      <c r="AX20">
        <v>29789973.387181997</v>
      </c>
      <c r="AY20">
        <v>30355389.272634692</v>
      </c>
      <c r="AZ20">
        <v>30920805.158087388</v>
      </c>
      <c r="BA20">
        <v>31486221.043540075</v>
      </c>
      <c r="BB20">
        <v>32051636.92899277</v>
      </c>
      <c r="BC20">
        <v>32617052.814445466</v>
      </c>
      <c r="BD20">
        <v>33182468.699898157</v>
      </c>
      <c r="BE20">
        <v>33747884.585350856</v>
      </c>
      <c r="BF20">
        <v>34313300.47080355</v>
      </c>
      <c r="BG20">
        <v>34878716.35625624</v>
      </c>
      <c r="BH20">
        <v>35444132.241708934</v>
      </c>
      <c r="BI20">
        <v>36009548.12716163</v>
      </c>
      <c r="BJ20">
        <v>41663706.98168857</v>
      </c>
      <c r="BK20">
        <v>47317865.8362155</v>
      </c>
      <c r="BL20">
        <v>52972024.69074244</v>
      </c>
      <c r="BM20">
        <v>58626183.545269385</v>
      </c>
      <c r="BN20">
        <v>64280342.399796315</v>
      </c>
      <c r="BO20">
        <v>64286768.94559068</v>
      </c>
      <c r="BP20">
        <v>64293195.607723236</v>
      </c>
      <c r="BQ20">
        <v>64299622.2698558</v>
      </c>
      <c r="BR20">
        <v>64306048.93198835</v>
      </c>
      <c r="BS20">
        <v>64312475.594120905</v>
      </c>
      <c r="BT20">
        <v>64318902.256253466</v>
      </c>
      <c r="BU20">
        <v>64325328.91838602</v>
      </c>
      <c r="BV20">
        <v>64331755.58051858</v>
      </c>
      <c r="BW20">
        <v>64338182.242651135</v>
      </c>
      <c r="BX20">
        <v>64344608.904783696</v>
      </c>
      <c r="BY20">
        <v>64351035.56691625</v>
      </c>
      <c r="BZ20">
        <v>64357462.2290488</v>
      </c>
      <c r="CA20">
        <v>64363888.891181365</v>
      </c>
      <c r="CB20">
        <v>64370315.55331392</v>
      </c>
      <c r="CC20">
        <v>64376742.21544648</v>
      </c>
      <c r="CD20">
        <v>64383168.87757903</v>
      </c>
      <c r="CE20">
        <v>64389595.53971159</v>
      </c>
      <c r="CF20">
        <v>64396022.20184415</v>
      </c>
      <c r="CG20">
        <v>64402448.8639767</v>
      </c>
      <c r="CH20">
        <v>64408875.52610926</v>
      </c>
      <c r="CI20">
        <v>64415302.18824182</v>
      </c>
      <c r="CJ20">
        <v>64421728.85037437</v>
      </c>
      <c r="CK20">
        <v>64428155.51250693</v>
      </c>
      <c r="CL20">
        <v>64434582.174639486</v>
      </c>
      <c r="CM20">
        <v>64441008.83677205</v>
      </c>
      <c r="CN20">
        <v>64447435.4989046</v>
      </c>
      <c r="CO20">
        <v>64453862.161037154</v>
      </c>
      <c r="CP20">
        <v>64460288.823169716</v>
      </c>
      <c r="CQ20">
        <v>64466715.48530227</v>
      </c>
      <c r="CR20">
        <v>64473142.14743483</v>
      </c>
      <c r="CS20">
        <v>64479568.809567384</v>
      </c>
      <c r="CT20">
        <v>64485995.47169994</v>
      </c>
      <c r="CU20">
        <v>64492422.1338325</v>
      </c>
      <c r="CV20">
        <v>64498848.79596505</v>
      </c>
      <c r="CW20">
        <v>64505275.458097614</v>
      </c>
      <c r="CX20">
        <v>64511702.12023017</v>
      </c>
      <c r="CY20">
        <v>64518128.78236272</v>
      </c>
      <c r="CZ20">
        <v>64524555.44449528</v>
      </c>
      <c r="DA20">
        <v>64530982.10662784</v>
      </c>
      <c r="DB20">
        <v>64595248.727953404</v>
      </c>
      <c r="DC20">
        <v>64659515.34927897</v>
      </c>
      <c r="DD20">
        <v>64723781.97060454</v>
      </c>
      <c r="DE20">
        <v>64788048.59193011</v>
      </c>
      <c r="DF20">
        <v>64852315.21325567</v>
      </c>
      <c r="DG20">
        <v>64916581.83458125</v>
      </c>
      <c r="DH20">
        <v>64980848.455906816</v>
      </c>
      <c r="DI20">
        <v>65045115.07723238</v>
      </c>
      <c r="DJ20">
        <v>65109381.69855795</v>
      </c>
      <c r="DK20">
        <v>65173648.31988352</v>
      </c>
      <c r="DL20">
        <v>65237914.941209085</v>
      </c>
      <c r="DM20">
        <v>65302181.56253465</v>
      </c>
      <c r="DN20">
        <v>65366448.18386022</v>
      </c>
      <c r="DO20">
        <v>65430714.80518579</v>
      </c>
      <c r="DP20">
        <v>65494981.426511355</v>
      </c>
      <c r="DQ20">
        <v>65559248.04783692</v>
      </c>
      <c r="DR20">
        <v>65623514.66916249</v>
      </c>
      <c r="DS20">
        <v>65687781.29048806</v>
      </c>
      <c r="DT20">
        <v>65752047.911813624</v>
      </c>
      <c r="DU20">
        <v>65816314.53313919</v>
      </c>
      <c r="DV20">
        <v>65880581.15446476</v>
      </c>
      <c r="DW20">
        <v>65944847.77579033</v>
      </c>
      <c r="DX20">
        <v>66009114.39711589</v>
      </c>
      <c r="DY20">
        <v>66073381.01844146</v>
      </c>
      <c r="DZ20">
        <v>66137647.63976703</v>
      </c>
      <c r="EA20">
        <v>66201914.2610926</v>
      </c>
      <c r="EB20">
        <v>66266180.88241817</v>
      </c>
      <c r="EC20">
        <v>66330447.50374374</v>
      </c>
      <c r="ED20">
        <v>66394714.125069305</v>
      </c>
      <c r="EE20">
        <v>66458980.74639487</v>
      </c>
      <c r="EF20">
        <v>66523247.36772044</v>
      </c>
      <c r="EG20">
        <v>66587513.98904601</v>
      </c>
      <c r="EH20">
        <v>66651780.610371575</v>
      </c>
      <c r="EI20">
        <v>66716047.23169714</v>
      </c>
      <c r="EJ20">
        <v>66780313.85302271</v>
      </c>
      <c r="EK20">
        <v>66844580.47434828</v>
      </c>
      <c r="EL20">
        <v>66908847.095673844</v>
      </c>
      <c r="EM20">
        <v>66973113.71699941</v>
      </c>
      <c r="EN20">
        <v>67037380.33832498</v>
      </c>
      <c r="EO20">
        <v>67101646.95965055</v>
      </c>
      <c r="EP20">
        <v>67165913.58097611</v>
      </c>
      <c r="EQ20">
        <v>67230180.20230168</v>
      </c>
      <c r="ER20">
        <v>67294446.82362725</v>
      </c>
      <c r="ES20">
        <v>67358713.44495282</v>
      </c>
      <c r="ET20">
        <v>67422980.06627838</v>
      </c>
      <c r="EU20">
        <v>68065646.27953406</v>
      </c>
      <c r="EV20">
        <v>68708312.49278975</v>
      </c>
      <c r="EW20">
        <v>69350978.70604542</v>
      </c>
      <c r="EX20">
        <v>69993644.9193011</v>
      </c>
      <c r="EY20">
        <v>70636311.13255677</v>
      </c>
      <c r="EZ20">
        <v>77062973.26511355</v>
      </c>
      <c r="FA20">
        <v>83489635.39767031</v>
      </c>
      <c r="FB20">
        <v>89916297.5302271</v>
      </c>
      <c r="FC20">
        <v>96342959.66278386</v>
      </c>
      <c r="FD20">
        <v>102769621.79534063</v>
      </c>
      <c r="FE20">
        <v>109196283.92789741</v>
      </c>
      <c r="FF20">
        <v>115622946.06045419</v>
      </c>
      <c r="FG20">
        <v>122049608.19301096</v>
      </c>
      <c r="FH20">
        <v>128476270.32556772</v>
      </c>
      <c r="FI20">
        <v>134902932.45812452</v>
      </c>
      <c r="FJ20">
        <v>141329594.59068125</v>
      </c>
      <c r="FK20">
        <v>147756256.72323805</v>
      </c>
      <c r="FL20">
        <v>154182918.85579482</v>
      </c>
      <c r="FM20">
        <v>160609580.98835158</v>
      </c>
    </row>
    <row r="21" spans="1:169" ht="12.75">
      <c r="A21">
        <v>7</v>
      </c>
      <c r="B21">
        <v>860998.9892574529</v>
      </c>
      <c r="C21">
        <v>1282815.0960821698</v>
      </c>
      <c r="D21">
        <v>1704631.2029068866</v>
      </c>
      <c r="E21">
        <v>2126447.3097316036</v>
      </c>
      <c r="F21">
        <v>2548263.4165563206</v>
      </c>
      <c r="G21">
        <v>2970079.523381037</v>
      </c>
      <c r="H21">
        <v>3391895.6302057547</v>
      </c>
      <c r="I21">
        <v>3813711.7370304717</v>
      </c>
      <c r="J21">
        <v>4235527.843855189</v>
      </c>
      <c r="K21">
        <v>4657343.950679906</v>
      </c>
      <c r="L21">
        <v>5079160.057504623</v>
      </c>
      <c r="M21">
        <v>5500976.164329338</v>
      </c>
      <c r="N21">
        <v>5922792.271154056</v>
      </c>
      <c r="O21">
        <v>6344608.377978773</v>
      </c>
      <c r="P21">
        <v>6766424.48480349</v>
      </c>
      <c r="Q21">
        <v>7188240.591628207</v>
      </c>
      <c r="R21">
        <v>7610056.698452923</v>
      </c>
      <c r="S21">
        <v>8031872.805277641</v>
      </c>
      <c r="T21">
        <v>8453688.912102357</v>
      </c>
      <c r="U21">
        <v>8875505.018927075</v>
      </c>
      <c r="V21">
        <v>9297321.125751792</v>
      </c>
      <c r="W21">
        <v>9719137.232576512</v>
      </c>
      <c r="X21">
        <v>10140953.339401226</v>
      </c>
      <c r="Y21">
        <v>10562769.446225941</v>
      </c>
      <c r="Z21">
        <v>10984585.55305066</v>
      </c>
      <c r="AA21">
        <v>11406401.659875376</v>
      </c>
      <c r="AB21">
        <v>11828217.766700095</v>
      </c>
      <c r="AC21">
        <v>12250033.873524811</v>
      </c>
      <c r="AD21">
        <v>12671849.980349528</v>
      </c>
      <c r="AE21">
        <v>13093666.087174244</v>
      </c>
      <c r="AF21">
        <v>13487889.41802582</v>
      </c>
      <c r="AG21">
        <v>13882112.883123428</v>
      </c>
      <c r="AH21">
        <v>14276336.348221036</v>
      </c>
      <c r="AI21">
        <v>14670559.81331864</v>
      </c>
      <c r="AJ21">
        <v>15064783.278416248</v>
      </c>
      <c r="AK21">
        <v>15459006.743513856</v>
      </c>
      <c r="AL21">
        <v>15853230.208611464</v>
      </c>
      <c r="AM21">
        <v>16247453.67370907</v>
      </c>
      <c r="AN21">
        <v>16641677.138806678</v>
      </c>
      <c r="AO21">
        <v>17035900.603904285</v>
      </c>
      <c r="AP21">
        <v>17430124.069001894</v>
      </c>
      <c r="AQ21">
        <v>17824347.5340995</v>
      </c>
      <c r="AR21">
        <v>18218570.999197103</v>
      </c>
      <c r="AS21">
        <v>18612794.464294717</v>
      </c>
      <c r="AT21">
        <v>19007017.92939232</v>
      </c>
      <c r="AU21">
        <v>19401241.39448993</v>
      </c>
      <c r="AV21">
        <v>19795464.859587535</v>
      </c>
      <c r="AW21">
        <v>20189688.324685138</v>
      </c>
      <c r="AX21">
        <v>20583911.789782748</v>
      </c>
      <c r="AY21">
        <v>20978135.254880354</v>
      </c>
      <c r="AZ21">
        <v>21372358.719977967</v>
      </c>
      <c r="BA21">
        <v>21766582.18507557</v>
      </c>
      <c r="BB21">
        <v>22160805.650173176</v>
      </c>
      <c r="BC21">
        <v>22555029.115270786</v>
      </c>
      <c r="BD21">
        <v>22949252.58036839</v>
      </c>
      <c r="BE21">
        <v>23343476.045466</v>
      </c>
      <c r="BF21">
        <v>23737699.510563605</v>
      </c>
      <c r="BG21">
        <v>24131922.97566121</v>
      </c>
      <c r="BH21">
        <v>24526146.44075882</v>
      </c>
      <c r="BI21">
        <v>24920369.905856427</v>
      </c>
      <c r="BJ21">
        <v>28862604.556832496</v>
      </c>
      <c r="BK21">
        <v>32804839.20780857</v>
      </c>
      <c r="BL21">
        <v>32810269.659198597</v>
      </c>
      <c r="BM21">
        <v>32815699.732442886</v>
      </c>
      <c r="BN21">
        <v>32821129.805687174</v>
      </c>
      <c r="BO21">
        <v>32826559.878931466</v>
      </c>
      <c r="BP21">
        <v>32831989.952175755</v>
      </c>
      <c r="BQ21">
        <v>32837420.025420044</v>
      </c>
      <c r="BR21">
        <v>32842850.098664332</v>
      </c>
      <c r="BS21">
        <v>32848280.17190862</v>
      </c>
      <c r="BT21">
        <v>32853710.24515291</v>
      </c>
      <c r="BU21">
        <v>32859140.318397198</v>
      </c>
      <c r="BV21">
        <v>32864570.391641486</v>
      </c>
      <c r="BW21">
        <v>32870000.464885775</v>
      </c>
      <c r="BX21">
        <v>32875430.538130064</v>
      </c>
      <c r="BY21">
        <v>32880860.611374352</v>
      </c>
      <c r="BZ21">
        <v>32886290.68461864</v>
      </c>
      <c r="CA21">
        <v>32891720.75786293</v>
      </c>
      <c r="CB21">
        <v>32897150.831107218</v>
      </c>
      <c r="CC21">
        <v>32902580.904351506</v>
      </c>
      <c r="CD21">
        <v>32908010.977595795</v>
      </c>
      <c r="CE21">
        <v>32913441.050840084</v>
      </c>
      <c r="CF21">
        <v>32918871.124084372</v>
      </c>
      <c r="CG21">
        <v>32924301.19732866</v>
      </c>
      <c r="CH21">
        <v>32929731.27057295</v>
      </c>
      <c r="CI21">
        <v>32935161.343817238</v>
      </c>
      <c r="CJ21">
        <v>32940591.417061526</v>
      </c>
      <c r="CK21">
        <v>32946021.490305815</v>
      </c>
      <c r="CL21">
        <v>32951451.563550107</v>
      </c>
      <c r="CM21">
        <v>32956881.636794396</v>
      </c>
      <c r="CN21">
        <v>32962311.710038684</v>
      </c>
      <c r="CO21">
        <v>32967741.783282973</v>
      </c>
      <c r="CP21">
        <v>32973171.85652726</v>
      </c>
      <c r="CQ21">
        <v>32978601.92977155</v>
      </c>
      <c r="CR21">
        <v>32984032.00301584</v>
      </c>
      <c r="CS21">
        <v>32989462.076260127</v>
      </c>
      <c r="CT21">
        <v>32994892.149504416</v>
      </c>
      <c r="CU21">
        <v>33000322.222748704</v>
      </c>
      <c r="CV21">
        <v>33005752.295992993</v>
      </c>
      <c r="CW21">
        <v>33011182.36923728</v>
      </c>
      <c r="CX21">
        <v>33016612.44248157</v>
      </c>
      <c r="CY21">
        <v>33022042.51572586</v>
      </c>
      <c r="CZ21">
        <v>33027472.588970147</v>
      </c>
      <c r="DA21">
        <v>33032902.662214436</v>
      </c>
      <c r="DB21">
        <v>33087203.394657325</v>
      </c>
      <c r="DC21">
        <v>33141504.12710021</v>
      </c>
      <c r="DD21">
        <v>33195804.859543096</v>
      </c>
      <c r="DE21">
        <v>33250105.591985986</v>
      </c>
      <c r="DF21">
        <v>33304406.32442887</v>
      </c>
      <c r="DG21">
        <v>33358707.05687176</v>
      </c>
      <c r="DH21">
        <v>33413007.789314646</v>
      </c>
      <c r="DI21">
        <v>33467308.521757536</v>
      </c>
      <c r="DJ21">
        <v>33521609.25420042</v>
      </c>
      <c r="DK21">
        <v>33575909.98664331</v>
      </c>
      <c r="DL21">
        <v>33630210.71908619</v>
      </c>
      <c r="DM21">
        <v>33684511.451529086</v>
      </c>
      <c r="DN21">
        <v>33738812.18397197</v>
      </c>
      <c r="DO21">
        <v>33793112.91641486</v>
      </c>
      <c r="DP21">
        <v>33847413.64885774</v>
      </c>
      <c r="DQ21">
        <v>33901714.381300636</v>
      </c>
      <c r="DR21">
        <v>33956015.11374352</v>
      </c>
      <c r="DS21">
        <v>34010315.84618641</v>
      </c>
      <c r="DT21">
        <v>34064616.57862929</v>
      </c>
      <c r="DU21">
        <v>34118917.31107218</v>
      </c>
      <c r="DV21">
        <v>34173218.04351507</v>
      </c>
      <c r="DW21">
        <v>34227518.77595796</v>
      </c>
      <c r="DX21">
        <v>34281819.50840084</v>
      </c>
      <c r="DY21">
        <v>34336120.24084373</v>
      </c>
      <c r="DZ21">
        <v>34390420.97328662</v>
      </c>
      <c r="EA21">
        <v>34444721.70572951</v>
      </c>
      <c r="EB21">
        <v>34499022.43817239</v>
      </c>
      <c r="EC21">
        <v>34553323.17061528</v>
      </c>
      <c r="ED21">
        <v>34607623.903058164</v>
      </c>
      <c r="EE21">
        <v>34661924.63550106</v>
      </c>
      <c r="EF21">
        <v>34716225.36794394</v>
      </c>
      <c r="EG21">
        <v>34770526.10038683</v>
      </c>
      <c r="EH21">
        <v>34824826.832829714</v>
      </c>
      <c r="EI21">
        <v>34879127.5652726</v>
      </c>
      <c r="EJ21">
        <v>34933428.29771549</v>
      </c>
      <c r="EK21">
        <v>34987729.03015838</v>
      </c>
      <c r="EL21">
        <v>35042029.762601264</v>
      </c>
      <c r="EM21">
        <v>35096330.49504415</v>
      </c>
      <c r="EN21">
        <v>35150631.22748704</v>
      </c>
      <c r="EO21">
        <v>35204931.95992993</v>
      </c>
      <c r="EP21">
        <v>35259232.692372814</v>
      </c>
      <c r="EQ21">
        <v>35313533.4248157</v>
      </c>
      <c r="ER21">
        <v>35367834.157258585</v>
      </c>
      <c r="ES21">
        <v>35422134.88970148</v>
      </c>
      <c r="ET21">
        <v>35476435.622144364</v>
      </c>
      <c r="EU21">
        <v>36019442.946573235</v>
      </c>
      <c r="EV21">
        <v>36562450.27100211</v>
      </c>
      <c r="EW21">
        <v>37105457.59543098</v>
      </c>
      <c r="EX21">
        <v>37648464.91985986</v>
      </c>
      <c r="EY21">
        <v>38191472.24428873</v>
      </c>
      <c r="EZ21">
        <v>43621545.488577455</v>
      </c>
      <c r="FA21">
        <v>49051618.732866175</v>
      </c>
      <c r="FB21">
        <v>54481691.9771549</v>
      </c>
      <c r="FC21">
        <v>59911765.22144363</v>
      </c>
      <c r="FD21">
        <v>65341838.46573235</v>
      </c>
      <c r="FE21">
        <v>70771911.71002108</v>
      </c>
      <c r="FF21">
        <v>76201984.9543098</v>
      </c>
      <c r="FG21">
        <v>81632058.19859853</v>
      </c>
      <c r="FH21">
        <v>87062131.44288726</v>
      </c>
      <c r="FI21">
        <v>92492204.68717599</v>
      </c>
      <c r="FJ21">
        <v>97922277.9314647</v>
      </c>
      <c r="FK21">
        <v>103352351.17575343</v>
      </c>
      <c r="FL21">
        <v>108782424.42004216</v>
      </c>
      <c r="FM21">
        <v>114212497.66433088</v>
      </c>
    </row>
    <row r="26" ht="12.75">
      <c r="B26" t="s">
        <v>49</v>
      </c>
    </row>
    <row r="28" spans="1:169" ht="12.75">
      <c r="A28" s="3" t="s">
        <v>46</v>
      </c>
      <c r="B28">
        <v>0.0001</v>
      </c>
      <c r="C28">
        <v>0.0002</v>
      </c>
      <c r="D28">
        <v>0.0003</v>
      </c>
      <c r="E28">
        <v>0.0004</v>
      </c>
      <c r="F28">
        <v>0.0005</v>
      </c>
      <c r="G28">
        <v>0.0006</v>
      </c>
      <c r="H28">
        <v>0.0007</v>
      </c>
      <c r="I28">
        <v>0.0008</v>
      </c>
      <c r="J28">
        <v>0.0009</v>
      </c>
      <c r="K28">
        <v>0.001</v>
      </c>
      <c r="L28">
        <v>0.0011</v>
      </c>
      <c r="M28">
        <v>0.0012</v>
      </c>
      <c r="N28">
        <v>0.0013</v>
      </c>
      <c r="O28">
        <v>0.0014</v>
      </c>
      <c r="P28">
        <v>0.0015</v>
      </c>
      <c r="Q28">
        <v>0.0016</v>
      </c>
      <c r="R28">
        <v>0.0017</v>
      </c>
      <c r="S28">
        <v>0.0018</v>
      </c>
      <c r="T28">
        <v>0.0019</v>
      </c>
      <c r="U28">
        <v>0.002</v>
      </c>
      <c r="V28">
        <v>0.0021</v>
      </c>
      <c r="W28">
        <v>0.0022</v>
      </c>
      <c r="X28">
        <v>0.0023</v>
      </c>
      <c r="Y28">
        <v>0.0024</v>
      </c>
      <c r="Z28">
        <v>0.0025</v>
      </c>
      <c r="AA28">
        <v>0.0026</v>
      </c>
      <c r="AB28">
        <v>0.0027</v>
      </c>
      <c r="AC28">
        <v>0.0028</v>
      </c>
      <c r="AD28">
        <v>0.0029</v>
      </c>
      <c r="AE28">
        <v>0.003</v>
      </c>
      <c r="AF28">
        <v>0.0031</v>
      </c>
      <c r="AG28">
        <v>0.0032</v>
      </c>
      <c r="AH28">
        <v>0.0033</v>
      </c>
      <c r="AI28">
        <v>0.0034</v>
      </c>
      <c r="AJ28">
        <v>0.0035</v>
      </c>
      <c r="AK28">
        <v>0.0036</v>
      </c>
      <c r="AL28">
        <v>0.0037</v>
      </c>
      <c r="AM28">
        <v>0.0038</v>
      </c>
      <c r="AN28">
        <v>0.0039</v>
      </c>
      <c r="AO28">
        <v>0.004</v>
      </c>
      <c r="AP28">
        <v>0.0041</v>
      </c>
      <c r="AQ28">
        <v>0.0042</v>
      </c>
      <c r="AR28">
        <v>0.0043</v>
      </c>
      <c r="AS28">
        <v>0.0044</v>
      </c>
      <c r="AT28">
        <v>0.0045</v>
      </c>
      <c r="AU28">
        <v>0.0046</v>
      </c>
      <c r="AV28">
        <v>0.0047</v>
      </c>
      <c r="AW28">
        <v>0.0048</v>
      </c>
      <c r="AX28">
        <v>0.0049</v>
      </c>
      <c r="AY28">
        <v>0.005</v>
      </c>
      <c r="AZ28">
        <v>0.0051</v>
      </c>
      <c r="BA28">
        <v>0.0052</v>
      </c>
      <c r="BB28">
        <v>0.0053</v>
      </c>
      <c r="BC28">
        <v>0.0054</v>
      </c>
      <c r="BD28">
        <v>0.0055</v>
      </c>
      <c r="BE28">
        <v>0.0056</v>
      </c>
      <c r="BF28">
        <v>0.0057</v>
      </c>
      <c r="BG28">
        <v>0.0058</v>
      </c>
      <c r="BH28">
        <v>0.0059</v>
      </c>
      <c r="BI28">
        <v>0.006</v>
      </c>
      <c r="BJ28">
        <v>0.007</v>
      </c>
      <c r="BK28">
        <v>0.008</v>
      </c>
      <c r="BL28">
        <v>0.009</v>
      </c>
      <c r="BM28">
        <v>0.01</v>
      </c>
      <c r="BN28">
        <v>0.011</v>
      </c>
      <c r="BO28">
        <v>0.012</v>
      </c>
      <c r="BP28">
        <v>0.013</v>
      </c>
      <c r="BQ28">
        <v>0.014</v>
      </c>
      <c r="BR28">
        <v>0.015</v>
      </c>
      <c r="BS28">
        <v>0.016</v>
      </c>
      <c r="BT28">
        <v>0.017</v>
      </c>
      <c r="BU28">
        <v>0.018</v>
      </c>
      <c r="BV28">
        <v>0.019</v>
      </c>
      <c r="BW28">
        <v>0.02</v>
      </c>
      <c r="BX28">
        <v>0.021</v>
      </c>
      <c r="BY28">
        <v>0.022</v>
      </c>
      <c r="BZ28">
        <v>0.023</v>
      </c>
      <c r="CA28">
        <v>0.024</v>
      </c>
      <c r="CB28">
        <v>0.025</v>
      </c>
      <c r="CC28">
        <v>0.026</v>
      </c>
      <c r="CD28">
        <v>0.027</v>
      </c>
      <c r="CE28">
        <v>0.028</v>
      </c>
      <c r="CF28">
        <v>0.029</v>
      </c>
      <c r="CG28">
        <v>0.03</v>
      </c>
      <c r="CH28">
        <v>0.031</v>
      </c>
      <c r="CI28">
        <v>0.032</v>
      </c>
      <c r="CJ28">
        <v>0.033</v>
      </c>
      <c r="CK28">
        <v>0.034</v>
      </c>
      <c r="CL28">
        <v>0.035</v>
      </c>
      <c r="CM28">
        <v>0.036</v>
      </c>
      <c r="CN28">
        <v>0.037</v>
      </c>
      <c r="CO28">
        <v>0.038</v>
      </c>
      <c r="CP28">
        <v>0.039</v>
      </c>
      <c r="CQ28">
        <v>0.04</v>
      </c>
      <c r="CR28">
        <v>0.041</v>
      </c>
      <c r="CS28">
        <v>0.042</v>
      </c>
      <c r="CT28">
        <v>0.043</v>
      </c>
      <c r="CU28">
        <v>0.044</v>
      </c>
      <c r="CV28">
        <v>0.045</v>
      </c>
      <c r="CW28">
        <v>0.046</v>
      </c>
      <c r="CX28">
        <v>0.047</v>
      </c>
      <c r="CY28">
        <v>0.048</v>
      </c>
      <c r="CZ28">
        <v>0.049</v>
      </c>
      <c r="DA28">
        <v>0.05</v>
      </c>
      <c r="DB28">
        <v>0.06</v>
      </c>
      <c r="DC28">
        <v>0.07</v>
      </c>
      <c r="DD28">
        <v>0.08</v>
      </c>
      <c r="DE28">
        <v>0.09</v>
      </c>
      <c r="DF28">
        <v>0.1</v>
      </c>
      <c r="DG28">
        <v>0.11</v>
      </c>
      <c r="DH28">
        <v>0.12</v>
      </c>
      <c r="DI28">
        <v>0.13</v>
      </c>
      <c r="DJ28">
        <v>0.14</v>
      </c>
      <c r="DK28">
        <v>0.15</v>
      </c>
      <c r="DL28">
        <v>0.16</v>
      </c>
      <c r="DM28">
        <v>0.17</v>
      </c>
      <c r="DN28">
        <v>0.18</v>
      </c>
      <c r="DO28">
        <v>0.19</v>
      </c>
      <c r="DP28">
        <v>0.2</v>
      </c>
      <c r="DQ28">
        <v>0.21</v>
      </c>
      <c r="DR28">
        <v>0.22</v>
      </c>
      <c r="DS28">
        <v>0.23</v>
      </c>
      <c r="DT28">
        <v>0.24</v>
      </c>
      <c r="DU28">
        <v>0.25</v>
      </c>
      <c r="DV28">
        <v>0.26</v>
      </c>
      <c r="DW28">
        <v>0.27</v>
      </c>
      <c r="DX28">
        <v>0.28</v>
      </c>
      <c r="DY28">
        <v>0.29</v>
      </c>
      <c r="DZ28">
        <v>0.3</v>
      </c>
      <c r="EA28">
        <v>0.31</v>
      </c>
      <c r="EB28">
        <v>0.32</v>
      </c>
      <c r="EC28">
        <v>0.33</v>
      </c>
      <c r="ED28">
        <v>0.34</v>
      </c>
      <c r="EE28">
        <v>0.35</v>
      </c>
      <c r="EF28">
        <v>0.36</v>
      </c>
      <c r="EG28">
        <v>0.37</v>
      </c>
      <c r="EH28">
        <v>0.38</v>
      </c>
      <c r="EI28">
        <v>0.39</v>
      </c>
      <c r="EJ28">
        <v>0.4</v>
      </c>
      <c r="EK28">
        <v>0.41</v>
      </c>
      <c r="EL28">
        <v>0.42</v>
      </c>
      <c r="EM28">
        <v>0.43</v>
      </c>
      <c r="EN28">
        <v>0.44</v>
      </c>
      <c r="EO28">
        <v>0.45</v>
      </c>
      <c r="EP28">
        <v>0.46</v>
      </c>
      <c r="EQ28">
        <v>0.47</v>
      </c>
      <c r="ER28">
        <v>0.48</v>
      </c>
      <c r="ES28">
        <v>0.49</v>
      </c>
      <c r="ET28">
        <v>0.5</v>
      </c>
      <c r="EU28">
        <v>0.6</v>
      </c>
      <c r="EV28">
        <v>0.7</v>
      </c>
      <c r="EW28">
        <v>0.8</v>
      </c>
      <c r="EX28">
        <v>0.9</v>
      </c>
      <c r="EY28">
        <v>1</v>
      </c>
      <c r="EZ28">
        <v>2</v>
      </c>
      <c r="FA28">
        <v>3</v>
      </c>
      <c r="FB28">
        <v>4</v>
      </c>
      <c r="FC28">
        <v>5</v>
      </c>
      <c r="FD28">
        <v>6</v>
      </c>
      <c r="FE28">
        <v>7</v>
      </c>
      <c r="FF28">
        <v>8</v>
      </c>
      <c r="FG28">
        <v>9</v>
      </c>
      <c r="FH28">
        <v>10</v>
      </c>
      <c r="FI28">
        <v>11</v>
      </c>
      <c r="FJ28">
        <v>12</v>
      </c>
      <c r="FK28">
        <v>13</v>
      </c>
      <c r="FL28">
        <v>14</v>
      </c>
      <c r="FM28">
        <v>15</v>
      </c>
    </row>
    <row r="29" spans="1:169" ht="12.75">
      <c r="A29">
        <v>0.45</v>
      </c>
      <c r="B29">
        <f>B8/B7</f>
        <v>10540866984739.092</v>
      </c>
      <c r="C29">
        <f>C8/C7</f>
        <v>5672169145424.718</v>
      </c>
      <c r="D29">
        <f aca="true" t="shared" si="0" ref="D29:BO29">D8/D7</f>
        <v>4049269865653.2593</v>
      </c>
      <c r="E29">
        <f t="shared" si="0"/>
        <v>3237820225767.5303</v>
      </c>
      <c r="F29">
        <f t="shared" si="0"/>
        <v>2750950441836.0923</v>
      </c>
      <c r="G29">
        <f t="shared" si="0"/>
        <v>2426370585881.801</v>
      </c>
      <c r="H29">
        <f t="shared" si="0"/>
        <v>2194527831628.735</v>
      </c>
      <c r="I29">
        <f t="shared" si="0"/>
        <v>2020645765938.9358</v>
      </c>
      <c r="J29">
        <f t="shared" si="0"/>
        <v>1885404159291.3145</v>
      </c>
      <c r="K29">
        <f t="shared" si="0"/>
        <v>1777210873973.2168</v>
      </c>
      <c r="L29">
        <f t="shared" si="0"/>
        <v>1688689095076.5916</v>
      </c>
      <c r="M29">
        <f t="shared" si="0"/>
        <v>1614920945996.0713</v>
      </c>
      <c r="N29">
        <f t="shared" si="0"/>
        <v>1552501742927.938</v>
      </c>
      <c r="O29">
        <f t="shared" si="0"/>
        <v>1498999568869.5383</v>
      </c>
      <c r="P29">
        <f t="shared" si="0"/>
        <v>1452631018018.925</v>
      </c>
      <c r="Q29">
        <f t="shared" si="0"/>
        <v>1412058536024.6387</v>
      </c>
      <c r="R29">
        <f t="shared" si="0"/>
        <v>1376259287206.1506</v>
      </c>
      <c r="S29">
        <f t="shared" si="0"/>
        <v>1344437732700.828</v>
      </c>
      <c r="T29">
        <f t="shared" si="0"/>
        <v>1315965815511.8547</v>
      </c>
      <c r="U29">
        <f t="shared" si="0"/>
        <v>1290341090041.7793</v>
      </c>
      <c r="V29">
        <f t="shared" si="0"/>
        <v>1267156814616.4727</v>
      </c>
      <c r="W29">
        <f t="shared" si="0"/>
        <v>1246080200593.4668</v>
      </c>
      <c r="X29">
        <f t="shared" si="0"/>
        <v>1226836335615.9397</v>
      </c>
      <c r="Y29">
        <f t="shared" si="0"/>
        <v>1209196126053.2065</v>
      </c>
      <c r="Z29">
        <f t="shared" si="0"/>
        <v>1192967133255.4917</v>
      </c>
      <c r="AA29">
        <f t="shared" si="0"/>
        <v>1177986524519.14</v>
      </c>
      <c r="AB29">
        <f t="shared" si="0"/>
        <v>1164115590503.9993</v>
      </c>
      <c r="AC29">
        <f t="shared" si="0"/>
        <v>1151235437489.9402</v>
      </c>
      <c r="AD29">
        <f t="shared" si="0"/>
        <v>1139243570890.6436</v>
      </c>
      <c r="AE29">
        <f t="shared" si="0"/>
        <v>1128051162064.6333</v>
      </c>
      <c r="AF29">
        <f t="shared" si="0"/>
        <v>1117580844130.624</v>
      </c>
      <c r="AG29">
        <f t="shared" si="0"/>
        <v>1107764921067.4902</v>
      </c>
      <c r="AH29">
        <f t="shared" si="0"/>
        <v>1098543902432.425</v>
      </c>
      <c r="AI29">
        <f t="shared" si="0"/>
        <v>1089865296658.2462</v>
      </c>
      <c r="AJ29">
        <f t="shared" si="0"/>
        <v>1081682611214.0203</v>
      </c>
      <c r="AK29">
        <f t="shared" si="0"/>
        <v>1073954519405.5847</v>
      </c>
      <c r="AL29">
        <f t="shared" si="0"/>
        <v>1066644162289.4973</v>
      </c>
      <c r="AM29">
        <f t="shared" si="0"/>
        <v>1059718560811.0985</v>
      </c>
      <c r="AN29">
        <f t="shared" si="0"/>
        <v>1053148118382.8739</v>
      </c>
      <c r="AO29">
        <f t="shared" si="0"/>
        <v>1046906198076.0607</v>
      </c>
      <c r="AP29">
        <f t="shared" si="0"/>
        <v>1040968761686.6528</v>
      </c>
      <c r="AQ29">
        <f t="shared" si="0"/>
        <v>1035314060363.4072</v>
      </c>
      <c r="AR29">
        <f t="shared" si="0"/>
        <v>1029922368404.0336</v>
      </c>
      <c r="AS29">
        <f t="shared" si="0"/>
        <v>1024775753351.9042</v>
      </c>
      <c r="AT29">
        <f t="shared" si="0"/>
        <v>1019857876746.5361</v>
      </c>
      <c r="AU29">
        <f t="shared" si="0"/>
        <v>1015153820863.1407</v>
      </c>
      <c r="AV29">
        <f t="shared" si="0"/>
        <v>1010649937570.5281</v>
      </c>
      <c r="AW29">
        <f t="shared" si="0"/>
        <v>1006333716081.7742</v>
      </c>
      <c r="AX29">
        <f t="shared" si="0"/>
        <v>1002193666898.6835</v>
      </c>
      <c r="AY29">
        <f t="shared" si="0"/>
        <v>998219219682.9169</v>
      </c>
      <c r="AZ29">
        <f t="shared" si="0"/>
        <v>994400633142.2781</v>
      </c>
      <c r="BA29">
        <f t="shared" si="0"/>
        <v>990728915314.7408</v>
      </c>
      <c r="BB29">
        <f t="shared" si="0"/>
        <v>987195752876.922</v>
      </c>
      <c r="BC29">
        <f t="shared" si="0"/>
        <v>983793448307.1704</v>
      </c>
      <c r="BD29">
        <f t="shared" si="0"/>
        <v>980514863903.5919</v>
      </c>
      <c r="BE29">
        <f t="shared" si="0"/>
        <v>977353371800.141</v>
      </c>
      <c r="BF29">
        <f t="shared" si="0"/>
        <v>974302809244.1796</v>
      </c>
      <c r="BG29">
        <f t="shared" si="0"/>
        <v>971357438500.4927</v>
      </c>
      <c r="BH29">
        <f t="shared" si="0"/>
        <v>968511910832.8629</v>
      </c>
      <c r="BI29">
        <f t="shared" si="0"/>
        <v>965761234087.4875</v>
      </c>
      <c r="BJ29">
        <f t="shared" si="0"/>
        <v>900935063525.5516</v>
      </c>
      <c r="BK29">
        <f t="shared" si="0"/>
        <v>852327920668.4089</v>
      </c>
      <c r="BL29">
        <f t="shared" si="0"/>
        <v>814522365112.8533</v>
      </c>
      <c r="BM29">
        <f t="shared" si="0"/>
        <v>784277920668.4088</v>
      </c>
      <c r="BN29">
        <f t="shared" si="0"/>
        <v>759532466122.9543</v>
      </c>
      <c r="BO29">
        <f t="shared" si="0"/>
        <v>738911254001.7421</v>
      </c>
      <c r="BP29">
        <f aca="true" t="shared" si="1" ref="BP29:EA29">BP8/BP7</f>
        <v>721462536053.0242</v>
      </c>
      <c r="BQ29">
        <f t="shared" si="1"/>
        <v>706506492096.9802</v>
      </c>
      <c r="BR29">
        <f t="shared" si="1"/>
        <v>693544587335.0756</v>
      </c>
      <c r="BS29">
        <f t="shared" si="1"/>
        <v>682202920668.4089</v>
      </c>
      <c r="BT29">
        <f t="shared" si="1"/>
        <v>672195567727.2324</v>
      </c>
      <c r="BU29">
        <f t="shared" si="1"/>
        <v>663300142890.6311</v>
      </c>
      <c r="BV29">
        <f t="shared" si="1"/>
        <v>655341078563.1458</v>
      </c>
      <c r="BW29">
        <f t="shared" si="1"/>
        <v>648177920668.4088</v>
      </c>
      <c r="BX29">
        <f t="shared" si="1"/>
        <v>641696968287.4564</v>
      </c>
      <c r="BY29">
        <f t="shared" si="1"/>
        <v>635805193395.6816</v>
      </c>
      <c r="BZ29">
        <f t="shared" si="1"/>
        <v>630425746755.3654</v>
      </c>
      <c r="CA29">
        <f t="shared" si="1"/>
        <v>625494587335.0756</v>
      </c>
      <c r="CB29">
        <f t="shared" si="1"/>
        <v>620957920668.4088</v>
      </c>
      <c r="CC29">
        <f t="shared" si="1"/>
        <v>616770228360.7166</v>
      </c>
      <c r="CD29">
        <f t="shared" si="1"/>
        <v>612892735483.2236</v>
      </c>
      <c r="CE29">
        <f t="shared" si="1"/>
        <v>609292206382.6946</v>
      </c>
      <c r="CF29">
        <f t="shared" si="1"/>
        <v>605939989633.926</v>
      </c>
      <c r="CG29">
        <f t="shared" si="1"/>
        <v>602811254001.7422</v>
      </c>
      <c r="CH29">
        <f t="shared" si="1"/>
        <v>599884372281.3121</v>
      </c>
      <c r="CI29">
        <f t="shared" si="1"/>
        <v>597140420668.4089</v>
      </c>
      <c r="CJ29">
        <f t="shared" si="1"/>
        <v>594562769153.2574</v>
      </c>
      <c r="CK29">
        <f t="shared" si="1"/>
        <v>592136744197.8207</v>
      </c>
      <c r="CL29">
        <f t="shared" si="1"/>
        <v>589849349239.8375</v>
      </c>
      <c r="CM29">
        <f t="shared" si="1"/>
        <v>587689031779.52</v>
      </c>
      <c r="CN29">
        <f t="shared" si="1"/>
        <v>585645488235.9764</v>
      </c>
      <c r="CO29">
        <f t="shared" si="1"/>
        <v>583709499615.7772</v>
      </c>
      <c r="CP29">
        <f t="shared" si="1"/>
        <v>581872792463.2808</v>
      </c>
      <c r="CQ29">
        <f t="shared" si="1"/>
        <v>580127920668.4088</v>
      </c>
      <c r="CR29">
        <f t="shared" si="1"/>
        <v>578468164570.8479</v>
      </c>
      <c r="CS29">
        <f t="shared" si="1"/>
        <v>576887444477.9326</v>
      </c>
      <c r="CT29">
        <f t="shared" si="1"/>
        <v>575380246249.8042</v>
      </c>
      <c r="CU29">
        <f t="shared" si="1"/>
        <v>573941557032.0452</v>
      </c>
      <c r="CV29">
        <f t="shared" si="1"/>
        <v>561203174573.5317</v>
      </c>
      <c r="CW29">
        <f t="shared" si="1"/>
        <v>549018633510.72986</v>
      </c>
      <c r="CX29">
        <f t="shared" si="1"/>
        <v>537352583556.9833</v>
      </c>
      <c r="CY29">
        <f t="shared" si="1"/>
        <v>526172619017.9762</v>
      </c>
      <c r="CZ29">
        <f t="shared" si="1"/>
        <v>515448979562.19385</v>
      </c>
      <c r="DA29">
        <f t="shared" si="1"/>
        <v>505154285684.6428</v>
      </c>
      <c r="DB29">
        <f t="shared" si="1"/>
        <v>421080952351.3095</v>
      </c>
      <c r="DC29">
        <f t="shared" si="1"/>
        <v>361028571398.9285</v>
      </c>
      <c r="DD29">
        <f t="shared" si="1"/>
        <v>315989285684.6428</v>
      </c>
      <c r="DE29">
        <f t="shared" si="1"/>
        <v>280958730129.08734</v>
      </c>
      <c r="DF29">
        <f t="shared" si="1"/>
        <v>252934285684.64285</v>
      </c>
      <c r="DG29">
        <f t="shared" si="1"/>
        <v>230005194775.55194</v>
      </c>
      <c r="DH29">
        <f t="shared" si="1"/>
        <v>210897619017.9762</v>
      </c>
      <c r="DI29">
        <f t="shared" si="1"/>
        <v>194729670300.02747</v>
      </c>
      <c r="DJ29">
        <f t="shared" si="1"/>
        <v>180871428541.78568</v>
      </c>
      <c r="DK29">
        <f t="shared" si="1"/>
        <v>168860952351.30954</v>
      </c>
      <c r="DL29">
        <f t="shared" si="1"/>
        <v>158351785684.64285</v>
      </c>
      <c r="DM29">
        <f t="shared" si="1"/>
        <v>149078991566.9958</v>
      </c>
      <c r="DN29">
        <f t="shared" si="1"/>
        <v>140836507906.86508</v>
      </c>
      <c r="DO29">
        <f t="shared" si="1"/>
        <v>133461654105.69548</v>
      </c>
      <c r="DP29">
        <f t="shared" si="1"/>
        <v>126824285684.64284</v>
      </c>
      <c r="DQ29">
        <f t="shared" si="1"/>
        <v>120819047589.40477</v>
      </c>
      <c r="DR29">
        <f t="shared" si="1"/>
        <v>115359740230.09741</v>
      </c>
      <c r="DS29">
        <f t="shared" si="1"/>
        <v>110375155249.86024</v>
      </c>
      <c r="DT29">
        <f t="shared" si="1"/>
        <v>105805952351.30952</v>
      </c>
      <c r="DU29">
        <f t="shared" si="1"/>
        <v>101602285684.64285</v>
      </c>
      <c r="DV29">
        <f t="shared" si="1"/>
        <v>97721977992.33516</v>
      </c>
      <c r="DW29">
        <f t="shared" si="1"/>
        <v>94129100499.45767</v>
      </c>
      <c r="DX29">
        <f t="shared" si="1"/>
        <v>90792857113.21428</v>
      </c>
      <c r="DY29">
        <f t="shared" si="1"/>
        <v>87686699477.7463</v>
      </c>
      <c r="DZ29">
        <f t="shared" si="1"/>
        <v>84787619017.9762</v>
      </c>
      <c r="EA29">
        <f t="shared" si="1"/>
        <v>82075576007.2235</v>
      </c>
      <c r="EB29">
        <f aca="true" t="shared" si="2" ref="EB29:FM29">EB8/EB7</f>
        <v>79533035684.64285</v>
      </c>
      <c r="EC29">
        <f t="shared" si="2"/>
        <v>77144588714.94589</v>
      </c>
      <c r="ED29">
        <f t="shared" si="2"/>
        <v>74896638625.81932</v>
      </c>
      <c r="EE29">
        <f t="shared" si="2"/>
        <v>72777142827.5</v>
      </c>
      <c r="EF29">
        <f t="shared" si="2"/>
        <v>70775396795.75397</v>
      </c>
      <c r="EG29">
        <f t="shared" si="2"/>
        <v>68881853252.21042</v>
      </c>
      <c r="EH29">
        <f t="shared" si="2"/>
        <v>67087969895.169174</v>
      </c>
      <c r="EI29">
        <f t="shared" si="2"/>
        <v>65386080556.43773</v>
      </c>
      <c r="EJ29">
        <f t="shared" si="2"/>
        <v>63769285684.64285</v>
      </c>
      <c r="EK29">
        <f t="shared" si="2"/>
        <v>62231358855.374565</v>
      </c>
      <c r="EL29">
        <f t="shared" si="2"/>
        <v>60766666637.02381</v>
      </c>
      <c r="EM29">
        <f t="shared" si="2"/>
        <v>59370099638.131226</v>
      </c>
      <c r="EN29">
        <f t="shared" si="2"/>
        <v>58037012957.37013</v>
      </c>
      <c r="EO29">
        <f t="shared" si="2"/>
        <v>56763174573.531746</v>
      </c>
      <c r="EP29">
        <f t="shared" si="2"/>
        <v>55544720467.25155</v>
      </c>
      <c r="EQ29">
        <f t="shared" si="2"/>
        <v>54378115471.8769</v>
      </c>
      <c r="ER29">
        <f t="shared" si="2"/>
        <v>53260119017.97619</v>
      </c>
      <c r="ES29">
        <f t="shared" si="2"/>
        <v>52187755072.39796</v>
      </c>
      <c r="ET29">
        <f t="shared" si="2"/>
        <v>51158285684.64286</v>
      </c>
      <c r="EU29">
        <f t="shared" si="2"/>
        <v>42750952351.309525</v>
      </c>
      <c r="EV29">
        <f t="shared" si="2"/>
        <v>36745714256.071434</v>
      </c>
      <c r="EW29">
        <f t="shared" si="2"/>
        <v>32241785684.642857</v>
      </c>
      <c r="EX29">
        <f t="shared" si="2"/>
        <v>28738730129.0873</v>
      </c>
      <c r="EY29">
        <f t="shared" si="2"/>
        <v>25936285684.642857</v>
      </c>
      <c r="EZ29">
        <f t="shared" si="2"/>
        <v>13325285684.642857</v>
      </c>
      <c r="FA29">
        <f t="shared" si="2"/>
        <v>9121619017.97619</v>
      </c>
      <c r="FB29">
        <f t="shared" si="2"/>
        <v>7019785684.642857</v>
      </c>
      <c r="FC29">
        <f t="shared" si="2"/>
        <v>5758685684.642858</v>
      </c>
      <c r="FD29">
        <f t="shared" si="2"/>
        <v>4917952351.309524</v>
      </c>
      <c r="FE29">
        <f t="shared" si="2"/>
        <v>4317428541.785714</v>
      </c>
      <c r="FF29">
        <f t="shared" si="2"/>
        <v>3867035684.642857</v>
      </c>
      <c r="FG29">
        <f t="shared" si="2"/>
        <v>3516730129.0873013</v>
      </c>
      <c r="FH29">
        <f t="shared" si="2"/>
        <v>3236485684.642857</v>
      </c>
      <c r="FI29">
        <f t="shared" si="2"/>
        <v>3007194775.551948</v>
      </c>
      <c r="FJ29">
        <f t="shared" si="2"/>
        <v>2816119017.9761906</v>
      </c>
      <c r="FK29">
        <f t="shared" si="2"/>
        <v>2654439530.796703</v>
      </c>
      <c r="FL29">
        <f t="shared" si="2"/>
        <v>2515857113.214286</v>
      </c>
      <c r="FM29">
        <f t="shared" si="2"/>
        <v>2395752351.3095236</v>
      </c>
    </row>
    <row r="30" spans="1:169" ht="12.75">
      <c r="A30">
        <v>1</v>
      </c>
      <c r="B30">
        <f>B9/B7</f>
        <v>2002196831607.3726</v>
      </c>
      <c r="C30">
        <f>C9/C7</f>
        <v>1088624442641.1367</v>
      </c>
      <c r="D30">
        <f aca="true" t="shared" si="3" ref="D30:BO30">D9/D7</f>
        <v>784100312985.7247</v>
      </c>
      <c r="E30">
        <f t="shared" si="3"/>
        <v>631838248158.0187</v>
      </c>
      <c r="F30">
        <f t="shared" si="3"/>
        <v>540481009261.3952</v>
      </c>
      <c r="G30">
        <f t="shared" si="3"/>
        <v>479576183330.3127</v>
      </c>
      <c r="H30">
        <f t="shared" si="3"/>
        <v>436072736236.68243</v>
      </c>
      <c r="I30">
        <f t="shared" si="3"/>
        <v>403445150916.4594</v>
      </c>
      <c r="J30">
        <f t="shared" si="3"/>
        <v>378068140111.8418</v>
      </c>
      <c r="K30">
        <f t="shared" si="3"/>
        <v>357766531468.14764</v>
      </c>
      <c r="L30">
        <f t="shared" si="3"/>
        <v>341156124396.03424</v>
      </c>
      <c r="M30">
        <f t="shared" si="3"/>
        <v>327314118502.6065</v>
      </c>
      <c r="N30">
        <f t="shared" si="3"/>
        <v>315601651977.3984</v>
      </c>
      <c r="O30">
        <f t="shared" si="3"/>
        <v>305562394955.7914</v>
      </c>
      <c r="P30">
        <f t="shared" si="3"/>
        <v>296861705537.0653</v>
      </c>
      <c r="Q30">
        <f t="shared" si="3"/>
        <v>289248602295.68</v>
      </c>
      <c r="R30">
        <f t="shared" si="3"/>
        <v>282531158259.16364</v>
      </c>
      <c r="S30">
        <f t="shared" si="3"/>
        <v>276560096893.3712</v>
      </c>
      <c r="T30">
        <f t="shared" si="3"/>
        <v>271217568302.92538</v>
      </c>
      <c r="U30">
        <f t="shared" si="3"/>
        <v>266409292571.52414</v>
      </c>
      <c r="V30">
        <f t="shared" si="3"/>
        <v>262058947862.16113</v>
      </c>
      <c r="W30">
        <f t="shared" si="3"/>
        <v>258104089035.46744</v>
      </c>
      <c r="X30">
        <f t="shared" si="3"/>
        <v>254493130976.31244</v>
      </c>
      <c r="Y30">
        <f t="shared" si="3"/>
        <v>251183086088.7536</v>
      </c>
      <c r="Z30">
        <f t="shared" si="3"/>
        <v>248137844792.19946</v>
      </c>
      <c r="AA30">
        <f t="shared" si="3"/>
        <v>245326852826.1495</v>
      </c>
      <c r="AB30">
        <f t="shared" si="3"/>
        <v>242724082487.21436</v>
      </c>
      <c r="AC30">
        <f t="shared" si="3"/>
        <v>240307224315.346</v>
      </c>
      <c r="AD30">
        <f t="shared" si="3"/>
        <v>238057046017.39963</v>
      </c>
      <c r="AE30">
        <f t="shared" si="3"/>
        <v>235956879605.98297</v>
      </c>
      <c r="AF30">
        <f t="shared" si="3"/>
        <v>233992207801.75452</v>
      </c>
      <c r="AG30">
        <f t="shared" si="3"/>
        <v>232150327985.2903</v>
      </c>
      <c r="AH30">
        <f t="shared" si="3"/>
        <v>230420077248.61188</v>
      </c>
      <c r="AI30">
        <f t="shared" si="3"/>
        <v>228791605967.03217</v>
      </c>
      <c r="AJ30">
        <f t="shared" si="3"/>
        <v>227256190187.25696</v>
      </c>
      <c r="AK30">
        <f t="shared" si="3"/>
        <v>225806075284.13596</v>
      </c>
      <c r="AL30">
        <f t="shared" si="3"/>
        <v>224434344970.3728</v>
      </c>
      <c r="AM30">
        <f t="shared" si="3"/>
        <v>223134810988.91302</v>
      </c>
      <c r="AN30">
        <f t="shared" si="3"/>
        <v>221901919775.73322</v>
      </c>
      <c r="AO30">
        <f t="shared" si="3"/>
        <v>220730673123.2124</v>
      </c>
      <c r="AP30">
        <f t="shared" si="3"/>
        <v>219616560453.7414</v>
      </c>
      <c r="AQ30">
        <f t="shared" si="3"/>
        <v>218555500768.53085</v>
      </c>
      <c r="AR30">
        <f t="shared" si="3"/>
        <v>217543792696.586</v>
      </c>
      <c r="AS30">
        <f t="shared" si="3"/>
        <v>216578071355.18405</v>
      </c>
      <c r="AT30">
        <f t="shared" si="3"/>
        <v>215655270962.28888</v>
      </c>
      <c r="AU30">
        <f t="shared" si="3"/>
        <v>214772592325.60654</v>
      </c>
      <c r="AV30">
        <f t="shared" si="3"/>
        <v>213927474481.97446</v>
      </c>
      <c r="AW30">
        <f t="shared" si="3"/>
        <v>213117569881.82712</v>
      </c>
      <c r="AX30">
        <f t="shared" si="3"/>
        <v>212340722612.298</v>
      </c>
      <c r="AY30">
        <f t="shared" si="3"/>
        <v>211594949233.55005</v>
      </c>
      <c r="AZ30">
        <f t="shared" si="3"/>
        <v>210878421869.65497</v>
      </c>
      <c r="BA30">
        <f t="shared" si="3"/>
        <v>210189453250.5251</v>
      </c>
      <c r="BB30">
        <f t="shared" si="3"/>
        <v>209526483447.21143</v>
      </c>
      <c r="BC30">
        <f t="shared" si="3"/>
        <v>208888068081.05746</v>
      </c>
      <c r="BD30">
        <f t="shared" si="3"/>
        <v>208272867819.12735</v>
      </c>
      <c r="BE30">
        <f t="shared" si="3"/>
        <v>207679638995.12335</v>
      </c>
      <c r="BF30">
        <f t="shared" si="3"/>
        <v>207107225217.5756</v>
      </c>
      <c r="BG30">
        <f t="shared" si="3"/>
        <v>205568469815.3401</v>
      </c>
      <c r="BH30">
        <f t="shared" si="3"/>
        <v>204081875642.34186</v>
      </c>
      <c r="BI30">
        <f t="shared" si="3"/>
        <v>202644834608.44354</v>
      </c>
      <c r="BJ30">
        <f t="shared" si="3"/>
        <v>190532631608.44354</v>
      </c>
      <c r="BK30">
        <f t="shared" si="3"/>
        <v>181448479358.44354</v>
      </c>
      <c r="BL30">
        <f t="shared" si="3"/>
        <v>174383027608.44354</v>
      </c>
      <c r="BM30">
        <f t="shared" si="3"/>
        <v>168730666208.44354</v>
      </c>
      <c r="BN30">
        <f t="shared" si="3"/>
        <v>164106006881.17084</v>
      </c>
      <c r="BO30">
        <f t="shared" si="3"/>
        <v>160252124108.44354</v>
      </c>
      <c r="BP30">
        <f aca="true" t="shared" si="4" ref="BP30:EA30">BP9/BP7</f>
        <v>156991146377.67432</v>
      </c>
      <c r="BQ30">
        <f t="shared" si="4"/>
        <v>154196022608.44354</v>
      </c>
      <c r="BR30">
        <f t="shared" si="4"/>
        <v>151773582008.4435</v>
      </c>
      <c r="BS30">
        <f t="shared" si="4"/>
        <v>149653946483.44354</v>
      </c>
      <c r="BT30">
        <f t="shared" si="4"/>
        <v>147783679843.73764</v>
      </c>
      <c r="BU30">
        <f t="shared" si="4"/>
        <v>146121220608.44354</v>
      </c>
      <c r="BV30">
        <f t="shared" si="4"/>
        <v>144633757082.12775</v>
      </c>
      <c r="BW30">
        <f t="shared" si="4"/>
        <v>143295039908.44354</v>
      </c>
      <c r="BX30">
        <f t="shared" si="4"/>
        <v>142083819608.44354</v>
      </c>
      <c r="BY30">
        <f t="shared" si="4"/>
        <v>140982710244.8072</v>
      </c>
      <c r="BZ30">
        <f t="shared" si="4"/>
        <v>139977349521.48703</v>
      </c>
      <c r="CA30">
        <f t="shared" si="4"/>
        <v>139055768858.44354</v>
      </c>
      <c r="CB30">
        <f t="shared" si="4"/>
        <v>138207914648.44354</v>
      </c>
      <c r="CC30">
        <f t="shared" si="4"/>
        <v>137425279993.05893</v>
      </c>
      <c r="CD30">
        <f t="shared" si="4"/>
        <v>136700618275.11021</v>
      </c>
      <c r="CE30">
        <f t="shared" si="4"/>
        <v>136027718108.44354</v>
      </c>
      <c r="CF30">
        <f t="shared" si="4"/>
        <v>135401224849.82286</v>
      </c>
      <c r="CG30">
        <f t="shared" si="4"/>
        <v>134816497808.44354</v>
      </c>
      <c r="CH30">
        <f t="shared" si="4"/>
        <v>134269495092.3145</v>
      </c>
      <c r="CI30">
        <f t="shared" si="4"/>
        <v>133756680045.94354</v>
      </c>
      <c r="CJ30">
        <f t="shared" si="4"/>
        <v>133274944699.35263</v>
      </c>
      <c r="CK30">
        <f t="shared" si="4"/>
        <v>132821546726.09059</v>
      </c>
      <c r="CL30">
        <f t="shared" si="4"/>
        <v>132394057208.44354</v>
      </c>
      <c r="CM30">
        <f t="shared" si="4"/>
        <v>131990317108.44354</v>
      </c>
      <c r="CN30">
        <f t="shared" si="4"/>
        <v>131608400797.63274</v>
      </c>
      <c r="CO30">
        <f t="shared" si="4"/>
        <v>131246585345.28564</v>
      </c>
      <c r="CP30">
        <f t="shared" si="4"/>
        <v>130903324531.52048</v>
      </c>
      <c r="CQ30">
        <f t="shared" si="4"/>
        <v>130577226758.44354</v>
      </c>
      <c r="CR30">
        <f t="shared" si="4"/>
        <v>127396289257.84264</v>
      </c>
      <c r="CS30">
        <f t="shared" si="4"/>
        <v>124366824981.41988</v>
      </c>
      <c r="CT30">
        <f t="shared" si="4"/>
        <v>121478266020.17958</v>
      </c>
      <c r="CU30">
        <f t="shared" si="4"/>
        <v>118721005193.5411</v>
      </c>
      <c r="CV30">
        <f t="shared" si="4"/>
        <v>116086289292.53099</v>
      </c>
      <c r="CW30">
        <f t="shared" si="4"/>
        <v>113566126256.7822</v>
      </c>
      <c r="CX30">
        <f t="shared" si="4"/>
        <v>111153204201.27803</v>
      </c>
      <c r="CY30">
        <f t="shared" si="4"/>
        <v>108840820564.75322</v>
      </c>
      <c r="CZ30">
        <f t="shared" si="4"/>
        <v>106622819933.80083</v>
      </c>
      <c r="DA30">
        <f t="shared" si="4"/>
        <v>104493539328.08655</v>
      </c>
      <c r="DB30">
        <f t="shared" si="4"/>
        <v>87104414381.41989</v>
      </c>
      <c r="DC30">
        <f t="shared" si="4"/>
        <v>74683610848.08655</v>
      </c>
      <c r="DD30">
        <f t="shared" si="4"/>
        <v>65368008198.08655</v>
      </c>
      <c r="DE30">
        <f t="shared" si="4"/>
        <v>58122539470.308784</v>
      </c>
      <c r="DF30">
        <f t="shared" si="4"/>
        <v>52326164488.086555</v>
      </c>
      <c r="DG30">
        <f t="shared" si="4"/>
        <v>47583675866.26837</v>
      </c>
      <c r="DH30">
        <f t="shared" si="4"/>
        <v>43631602014.75323</v>
      </c>
      <c r="DI30">
        <f t="shared" si="4"/>
        <v>40287539525.00963</v>
      </c>
      <c r="DJ30">
        <f t="shared" si="4"/>
        <v>37421200248.08655</v>
      </c>
      <c r="DK30">
        <f t="shared" si="4"/>
        <v>34937039541.41989</v>
      </c>
      <c r="DL30">
        <f t="shared" si="4"/>
        <v>32763398923.08655</v>
      </c>
      <c r="DM30">
        <f t="shared" si="4"/>
        <v>30845480730.43949</v>
      </c>
      <c r="DN30">
        <f t="shared" si="4"/>
        <v>29140664559.197666</v>
      </c>
      <c r="DO30">
        <f t="shared" si="4"/>
        <v>27615302721.770763</v>
      </c>
      <c r="DP30">
        <f t="shared" si="4"/>
        <v>26242477068.08655</v>
      </c>
      <c r="DQ30">
        <f t="shared" si="4"/>
        <v>25000396714.75322</v>
      </c>
      <c r="DR30">
        <f t="shared" si="4"/>
        <v>23871232757.17746</v>
      </c>
      <c r="DS30">
        <f t="shared" si="4"/>
        <v>22840256969.82568</v>
      </c>
      <c r="DT30">
        <f t="shared" si="4"/>
        <v>21895195831.419888</v>
      </c>
      <c r="DU30">
        <f t="shared" si="4"/>
        <v>21025739584.08655</v>
      </c>
      <c r="DV30">
        <f t="shared" si="4"/>
        <v>20223164586.54809</v>
      </c>
      <c r="DW30">
        <f t="shared" si="4"/>
        <v>19480039588.827293</v>
      </c>
      <c r="DX30">
        <f t="shared" si="4"/>
        <v>18789994948.08655</v>
      </c>
      <c r="DY30">
        <f t="shared" si="4"/>
        <v>18147539592.914143</v>
      </c>
      <c r="DZ30">
        <f t="shared" si="4"/>
        <v>17547914594.753223</v>
      </c>
      <c r="EA30">
        <f t="shared" si="4"/>
        <v>16986975080.344618</v>
      </c>
      <c r="EB30">
        <f aca="true" t="shared" si="5" ref="EB30:FM30">EB9/EB7</f>
        <v>16461094285.586554</v>
      </c>
      <c r="EC30">
        <f t="shared" si="5"/>
        <v>15967085054.14716</v>
      </c>
      <c r="ED30">
        <f t="shared" si="5"/>
        <v>15502135189.263023</v>
      </c>
      <c r="EE30">
        <f t="shared" si="5"/>
        <v>15063753888.086554</v>
      </c>
      <c r="EF30">
        <f t="shared" si="5"/>
        <v>14649727103.642109</v>
      </c>
      <c r="EG30">
        <f t="shared" si="5"/>
        <v>14258080145.38385</v>
      </c>
      <c r="EH30">
        <f t="shared" si="5"/>
        <v>13887046184.928658</v>
      </c>
      <c r="EI30">
        <f t="shared" si="5"/>
        <v>13535039607.060911</v>
      </c>
      <c r="EJ30">
        <f t="shared" si="5"/>
        <v>13200633358.086552</v>
      </c>
      <c r="EK30">
        <f t="shared" si="5"/>
        <v>12882539609.062162</v>
      </c>
      <c r="EL30">
        <f t="shared" si="5"/>
        <v>12579593181.419886</v>
      </c>
      <c r="EM30">
        <f t="shared" si="5"/>
        <v>12290737285.295855</v>
      </c>
      <c r="EN30">
        <f t="shared" si="5"/>
        <v>12015011202.63201</v>
      </c>
      <c r="EO30">
        <f t="shared" si="5"/>
        <v>11751539612.530998</v>
      </c>
      <c r="EP30">
        <f t="shared" si="5"/>
        <v>11499523308.95612</v>
      </c>
      <c r="EQ30">
        <f t="shared" si="5"/>
        <v>11258231103.405703</v>
      </c>
      <c r="ER30">
        <f t="shared" si="5"/>
        <v>11026992739.753222</v>
      </c>
      <c r="ES30">
        <f t="shared" si="5"/>
        <v>10805192676.657982</v>
      </c>
      <c r="ET30">
        <f t="shared" si="5"/>
        <v>10592264616.086554</v>
      </c>
      <c r="EU30">
        <f t="shared" si="5"/>
        <v>8853352121.419886</v>
      </c>
      <c r="EV30">
        <f t="shared" si="5"/>
        <v>7611271768.086554</v>
      </c>
      <c r="EW30">
        <f t="shared" si="5"/>
        <v>6679711503.086554</v>
      </c>
      <c r="EX30">
        <f t="shared" si="5"/>
        <v>5955164630.308775</v>
      </c>
      <c r="EY30">
        <f t="shared" si="5"/>
        <v>5375527132.086554</v>
      </c>
      <c r="EZ30">
        <f t="shared" si="5"/>
        <v>2767158390.0865536</v>
      </c>
      <c r="FA30">
        <f t="shared" si="5"/>
        <v>1897702142.7532198</v>
      </c>
      <c r="FB30">
        <f t="shared" si="5"/>
        <v>1462974019.0865533</v>
      </c>
      <c r="FC30">
        <f t="shared" si="5"/>
        <v>1202137144.8865533</v>
      </c>
      <c r="FD30">
        <f t="shared" si="5"/>
        <v>1028245895.4198866</v>
      </c>
      <c r="FE30">
        <f t="shared" si="5"/>
        <v>904037860.0865533</v>
      </c>
      <c r="FF30">
        <f t="shared" si="5"/>
        <v>810881833.5865533</v>
      </c>
      <c r="FG30">
        <f t="shared" si="5"/>
        <v>738427146.3087755</v>
      </c>
      <c r="FH30">
        <f t="shared" si="5"/>
        <v>680463396.4865534</v>
      </c>
      <c r="FI30">
        <f t="shared" si="5"/>
        <v>633038510.2683715</v>
      </c>
      <c r="FJ30">
        <f t="shared" si="5"/>
        <v>593517771.75322</v>
      </c>
      <c r="FK30">
        <f t="shared" si="5"/>
        <v>560077146.8557842</v>
      </c>
      <c r="FL30">
        <f t="shared" si="5"/>
        <v>531413754.0865533</v>
      </c>
      <c r="FM30">
        <f t="shared" si="5"/>
        <v>506572147.0198867</v>
      </c>
    </row>
    <row r="31" spans="1:169" ht="12.75">
      <c r="A31">
        <v>1.5</v>
      </c>
      <c r="B31">
        <f>B10/B7</f>
        <v>887909450345.5504</v>
      </c>
      <c r="C31">
        <f>C10/C7</f>
        <v>488271149280.2348</v>
      </c>
      <c r="D31">
        <f aca="true" t="shared" si="6" ref="D31:BO31">D10/D7</f>
        <v>355058382258.4629</v>
      </c>
      <c r="E31">
        <f t="shared" si="6"/>
        <v>288451998747.5769</v>
      </c>
      <c r="F31">
        <f t="shared" si="6"/>
        <v>248488168641.04535</v>
      </c>
      <c r="G31">
        <f t="shared" si="6"/>
        <v>221845615236.691</v>
      </c>
      <c r="H31">
        <f t="shared" si="6"/>
        <v>202815219947.86642</v>
      </c>
      <c r="I31">
        <f t="shared" si="6"/>
        <v>188542423481.24802</v>
      </c>
      <c r="J31">
        <f t="shared" si="6"/>
        <v>177441359562.76703</v>
      </c>
      <c r="K31">
        <f t="shared" si="6"/>
        <v>168560508427.98224</v>
      </c>
      <c r="L31">
        <f t="shared" si="6"/>
        <v>161294357499.52194</v>
      </c>
      <c r="M31">
        <f t="shared" si="6"/>
        <v>155239231725.80505</v>
      </c>
      <c r="N31">
        <f t="shared" si="6"/>
        <v>150115663763.4292</v>
      </c>
      <c r="O31">
        <f t="shared" si="6"/>
        <v>145724034081.3928</v>
      </c>
      <c r="P31">
        <f t="shared" si="6"/>
        <v>141917955023.62784</v>
      </c>
      <c r="Q31">
        <f t="shared" si="6"/>
        <v>138587635848.08356</v>
      </c>
      <c r="R31">
        <f t="shared" si="6"/>
        <v>135649118928.48564</v>
      </c>
      <c r="S31">
        <f t="shared" si="6"/>
        <v>133037103888.84308</v>
      </c>
      <c r="T31">
        <f t="shared" si="6"/>
        <v>130700037800.7418</v>
      </c>
      <c r="U31">
        <f t="shared" si="6"/>
        <v>128596678321.45068</v>
      </c>
      <c r="V31">
        <f t="shared" si="6"/>
        <v>126693638792.5682</v>
      </c>
      <c r="W31">
        <f t="shared" si="6"/>
        <v>124963602857.22052</v>
      </c>
      <c r="X31">
        <f t="shared" si="6"/>
        <v>123384004829.29437</v>
      </c>
      <c r="Y31">
        <f t="shared" si="6"/>
        <v>121936039970.36209</v>
      </c>
      <c r="Z31">
        <f t="shared" si="6"/>
        <v>120603912300.14436</v>
      </c>
      <c r="AA31">
        <f t="shared" si="6"/>
        <v>119374255989.17413</v>
      </c>
      <c r="AB31">
        <f t="shared" si="6"/>
        <v>118235685330.86841</v>
      </c>
      <c r="AC31">
        <f t="shared" si="6"/>
        <v>117178441148.15594</v>
      </c>
      <c r="AD31">
        <f t="shared" si="6"/>
        <v>116194110357.35468</v>
      </c>
      <c r="AE31">
        <f t="shared" si="6"/>
        <v>115275401619.27347</v>
      </c>
      <c r="AF31">
        <f t="shared" si="6"/>
        <v>114415964412.68141</v>
      </c>
      <c r="AG31">
        <f t="shared" si="6"/>
        <v>113610242031.50134</v>
      </c>
      <c r="AH31">
        <f t="shared" si="6"/>
        <v>112853351309.78673</v>
      </c>
      <c r="AI31">
        <f t="shared" si="6"/>
        <v>112140983571.70238</v>
      </c>
      <c r="AJ31">
        <f t="shared" si="6"/>
        <v>111469322561.50858</v>
      </c>
      <c r="AK31">
        <f t="shared" si="6"/>
        <v>110834976051.8811</v>
      </c>
      <c r="AL31">
        <f t="shared" si="6"/>
        <v>110234918542.77402</v>
      </c>
      <c r="AM31">
        <f t="shared" si="6"/>
        <v>109666443007.83046</v>
      </c>
      <c r="AN31">
        <f t="shared" si="6"/>
        <v>109127120064.42249</v>
      </c>
      <c r="AO31">
        <f t="shared" si="6"/>
        <v>108614763268.18489</v>
      </c>
      <c r="AP31">
        <f t="shared" si="6"/>
        <v>108127399486.39793</v>
      </c>
      <c r="AQ31">
        <f t="shared" si="6"/>
        <v>107663243503.74365</v>
      </c>
      <c r="AR31">
        <f t="shared" si="6"/>
        <v>107220676171.44542</v>
      </c>
      <c r="AS31">
        <f t="shared" si="6"/>
        <v>106798225536.06982</v>
      </c>
      <c r="AT31">
        <f t="shared" si="6"/>
        <v>106394550484.4887</v>
      </c>
      <c r="AU31">
        <f t="shared" si="6"/>
        <v>106008426522.10674</v>
      </c>
      <c r="AV31">
        <f t="shared" si="6"/>
        <v>105638733366.63466</v>
      </c>
      <c r="AW31">
        <f t="shared" si="6"/>
        <v>105284444092.6406</v>
      </c>
      <c r="AX31">
        <f t="shared" si="6"/>
        <v>104944615605.34015</v>
      </c>
      <c r="AY31">
        <f t="shared" si="6"/>
        <v>104618380257.53172</v>
      </c>
      <c r="AZ31">
        <f t="shared" si="6"/>
        <v>104304938452.77461</v>
      </c>
      <c r="BA31">
        <f t="shared" si="6"/>
        <v>104003552102.04663</v>
      </c>
      <c r="BB31">
        <f t="shared" si="6"/>
        <v>103713538821.15742</v>
      </c>
      <c r="BC31">
        <f t="shared" si="6"/>
        <v>103434266772.89375</v>
      </c>
      <c r="BD31">
        <f t="shared" si="6"/>
        <v>103165150071.83969</v>
      </c>
      <c r="BE31">
        <f t="shared" si="6"/>
        <v>102439385883.45534</v>
      </c>
      <c r="BF31">
        <f t="shared" si="6"/>
        <v>101739087180.44783</v>
      </c>
      <c r="BG31">
        <f t="shared" si="6"/>
        <v>101062936708.57852</v>
      </c>
      <c r="BH31">
        <f t="shared" si="6"/>
        <v>100409706591.6878</v>
      </c>
      <c r="BI31">
        <f t="shared" si="6"/>
        <v>99778250812.02678</v>
      </c>
      <c r="BJ31">
        <f t="shared" si="6"/>
        <v>94455980669.16965</v>
      </c>
      <c r="BK31">
        <f t="shared" si="6"/>
        <v>90464278062.02678</v>
      </c>
      <c r="BL31">
        <f t="shared" si="6"/>
        <v>87359620478.69345</v>
      </c>
      <c r="BM31">
        <f t="shared" si="6"/>
        <v>84875894412.02678</v>
      </c>
      <c r="BN31">
        <f t="shared" si="6"/>
        <v>82843754902.93587</v>
      </c>
      <c r="BO31">
        <f t="shared" si="6"/>
        <v>81150305312.02678</v>
      </c>
      <c r="BP31">
        <f aca="true" t="shared" si="7" ref="BP31:EA31">BP10/BP7</f>
        <v>79717386427.41139</v>
      </c>
      <c r="BQ31">
        <f t="shared" si="7"/>
        <v>78489170240.59822</v>
      </c>
      <c r="BR31">
        <f t="shared" si="7"/>
        <v>77424716212.0268</v>
      </c>
      <c r="BS31">
        <f t="shared" si="7"/>
        <v>76493318937.02678</v>
      </c>
      <c r="BT31">
        <f t="shared" si="7"/>
        <v>75671497812.02678</v>
      </c>
      <c r="BU31">
        <f t="shared" si="7"/>
        <v>74940990145.36012</v>
      </c>
      <c r="BV31">
        <f t="shared" si="7"/>
        <v>74287378022.5531</v>
      </c>
      <c r="BW31">
        <f t="shared" si="7"/>
        <v>73699127112.02678</v>
      </c>
      <c r="BX31">
        <f t="shared" si="7"/>
        <v>73166900097.74106</v>
      </c>
      <c r="BY31">
        <f t="shared" si="7"/>
        <v>72683057357.48132</v>
      </c>
      <c r="BZ31">
        <f t="shared" si="7"/>
        <v>72241287898.9833</v>
      </c>
      <c r="CA31">
        <f t="shared" si="7"/>
        <v>71836332562.02678</v>
      </c>
      <c r="CB31">
        <f t="shared" si="7"/>
        <v>71463773652.02678</v>
      </c>
      <c r="CC31">
        <f t="shared" si="7"/>
        <v>71119873119.71909</v>
      </c>
      <c r="CD31">
        <f t="shared" si="7"/>
        <v>70801446700.91568</v>
      </c>
      <c r="CE31">
        <f t="shared" si="7"/>
        <v>70505765026.3125</v>
      </c>
      <c r="CF31">
        <f t="shared" si="7"/>
        <v>70230475191.33713</v>
      </c>
      <c r="CG31">
        <f t="shared" si="7"/>
        <v>69973538012.02678</v>
      </c>
      <c r="CH31">
        <f t="shared" si="7"/>
        <v>69733177424.93001</v>
      </c>
      <c r="CI31">
        <f t="shared" si="7"/>
        <v>69507839374.52678</v>
      </c>
      <c r="CJ31">
        <f t="shared" si="7"/>
        <v>69296158175.66315</v>
      </c>
      <c r="CK31">
        <f t="shared" si="7"/>
        <v>69096928812.02678</v>
      </c>
      <c r="CL31">
        <f t="shared" si="7"/>
        <v>68909083983.45535</v>
      </c>
      <c r="CM31">
        <f t="shared" si="7"/>
        <v>68731674978.69345</v>
      </c>
      <c r="CN31">
        <f t="shared" si="7"/>
        <v>68563855649.864624</v>
      </c>
      <c r="CO31">
        <f t="shared" si="7"/>
        <v>66761690475.67223</v>
      </c>
      <c r="CP31">
        <f t="shared" si="7"/>
        <v>65051944027.62904</v>
      </c>
      <c r="CQ31">
        <f t="shared" si="7"/>
        <v>63427684901.988014</v>
      </c>
      <c r="CR31">
        <f t="shared" si="7"/>
        <v>61882657928.81729</v>
      </c>
      <c r="CS31">
        <f t="shared" si="7"/>
        <v>60411203668.654686</v>
      </c>
      <c r="CT31">
        <f t="shared" si="7"/>
        <v>59008189141.52291</v>
      </c>
      <c r="CU31">
        <f t="shared" si="7"/>
        <v>57668948001.98802</v>
      </c>
      <c r="CV31">
        <f t="shared" si="7"/>
        <v>56389228690.87691</v>
      </c>
      <c r="CW31">
        <f t="shared" si="7"/>
        <v>55165149349.81412</v>
      </c>
      <c r="CX31">
        <f t="shared" si="7"/>
        <v>53993158491.349724</v>
      </c>
      <c r="CY31">
        <f t="shared" si="7"/>
        <v>52870000585.32136</v>
      </c>
      <c r="CZ31">
        <f t="shared" si="7"/>
        <v>51792685859.130875</v>
      </c>
      <c r="DA31">
        <f t="shared" si="7"/>
        <v>50758463721.988014</v>
      </c>
      <c r="DB31">
        <f t="shared" si="7"/>
        <v>42312316268.654686</v>
      </c>
      <c r="DC31">
        <f t="shared" si="7"/>
        <v>36279353801.98802</v>
      </c>
      <c r="DD31">
        <f t="shared" si="7"/>
        <v>31754631951.98802</v>
      </c>
      <c r="DE31">
        <f t="shared" si="7"/>
        <v>28235403846.43247</v>
      </c>
      <c r="DF31">
        <f t="shared" si="7"/>
        <v>25420021361.98802</v>
      </c>
      <c r="DG31">
        <f t="shared" si="7"/>
        <v>23116526601.98802</v>
      </c>
      <c r="DH31">
        <f t="shared" si="7"/>
        <v>21196947635.321354</v>
      </c>
      <c r="DI31">
        <f t="shared" si="7"/>
        <v>19572688509.68033</v>
      </c>
      <c r="DJ31">
        <f t="shared" si="7"/>
        <v>18180466401.98802</v>
      </c>
      <c r="DK31">
        <f t="shared" si="7"/>
        <v>16973873908.65469</v>
      </c>
      <c r="DL31">
        <f t="shared" si="7"/>
        <v>15918105476.988024</v>
      </c>
      <c r="DM31">
        <f t="shared" si="7"/>
        <v>14986545096.105669</v>
      </c>
      <c r="DN31">
        <f t="shared" si="7"/>
        <v>14158491424.210247</v>
      </c>
      <c r="DO31">
        <f t="shared" si="7"/>
        <v>13417601296.724863</v>
      </c>
      <c r="DP31">
        <f t="shared" si="7"/>
        <v>12750800181.988022</v>
      </c>
      <c r="DQ31">
        <f t="shared" si="7"/>
        <v>12147503935.321356</v>
      </c>
      <c r="DR31">
        <f t="shared" si="7"/>
        <v>11599052801.988024</v>
      </c>
      <c r="DS31">
        <f t="shared" si="7"/>
        <v>11098293071.55324</v>
      </c>
      <c r="DT31">
        <f t="shared" si="7"/>
        <v>10639263318.65469</v>
      </c>
      <c r="DU31">
        <f t="shared" si="7"/>
        <v>10216955945.988024</v>
      </c>
      <c r="DV31">
        <f t="shared" si="7"/>
        <v>9827133755.834175</v>
      </c>
      <c r="DW31">
        <f t="shared" si="7"/>
        <v>9466187283.469503</v>
      </c>
      <c r="DX31">
        <f t="shared" si="7"/>
        <v>9131022701.988022</v>
      </c>
      <c r="DY31">
        <f t="shared" si="7"/>
        <v>8818972919.229403</v>
      </c>
      <c r="DZ31">
        <f t="shared" si="7"/>
        <v>8527726455.321357</v>
      </c>
      <c r="EA31">
        <f t="shared" si="7"/>
        <v>8255270085.858991</v>
      </c>
      <c r="EB31">
        <f aca="true" t="shared" si="8" ref="EB31:FM31">EB10/EB7</f>
        <v>7999842239.488024</v>
      </c>
      <c r="EC31">
        <f t="shared" si="8"/>
        <v>7759894868.654689</v>
      </c>
      <c r="ED31">
        <f t="shared" si="8"/>
        <v>7534062049.046845</v>
      </c>
      <c r="EE31">
        <f t="shared" si="8"/>
        <v>7321133961.988023</v>
      </c>
      <c r="EF31">
        <f t="shared" si="8"/>
        <v>7120035213.099134</v>
      </c>
      <c r="EG31">
        <f t="shared" si="8"/>
        <v>6929806666.852888</v>
      </c>
      <c r="EH31">
        <f t="shared" si="8"/>
        <v>6749590149.356444</v>
      </c>
      <c r="EI31">
        <f t="shared" si="8"/>
        <v>6578615504.552126</v>
      </c>
      <c r="EJ31">
        <f t="shared" si="8"/>
        <v>6416189591.988022</v>
      </c>
      <c r="EK31">
        <f t="shared" si="8"/>
        <v>6261686894.67095</v>
      </c>
      <c r="EL31">
        <f t="shared" si="8"/>
        <v>6114541468.65469</v>
      </c>
      <c r="EM31">
        <f t="shared" si="8"/>
        <v>5974240015.941511</v>
      </c>
      <c r="EN31">
        <f t="shared" si="8"/>
        <v>5840315901.988023</v>
      </c>
      <c r="EO31">
        <f t="shared" si="8"/>
        <v>5712343970.876912</v>
      </c>
      <c r="EP31">
        <f t="shared" si="8"/>
        <v>5589936036.770632</v>
      </c>
      <c r="EQ31">
        <f t="shared" si="8"/>
        <v>5472736950.924194</v>
      </c>
      <c r="ER31">
        <f t="shared" si="8"/>
        <v>5360421160.321356</v>
      </c>
      <c r="ES31">
        <f t="shared" si="8"/>
        <v>5252689687.702309</v>
      </c>
      <c r="ET31">
        <f t="shared" si="8"/>
        <v>5149267473.988023</v>
      </c>
      <c r="EU31">
        <f t="shared" si="8"/>
        <v>4304652728.65469</v>
      </c>
      <c r="EV31">
        <f t="shared" si="8"/>
        <v>3701356481.988023</v>
      </c>
      <c r="EW31">
        <f t="shared" si="8"/>
        <v>3248884296.988023</v>
      </c>
      <c r="EX31">
        <f t="shared" si="8"/>
        <v>2896961486.4324675</v>
      </c>
      <c r="EY31">
        <f t="shared" si="8"/>
        <v>2615423237.988023</v>
      </c>
      <c r="EZ31">
        <f t="shared" si="8"/>
        <v>1348501119.9880228</v>
      </c>
      <c r="FA31">
        <f t="shared" si="8"/>
        <v>926193747.3213563</v>
      </c>
      <c r="FB31">
        <f t="shared" si="8"/>
        <v>715040060.9880229</v>
      </c>
      <c r="FC31">
        <f t="shared" si="8"/>
        <v>588347849.1880229</v>
      </c>
      <c r="FD31">
        <f t="shared" si="8"/>
        <v>503886374.65468955</v>
      </c>
      <c r="FE31">
        <f t="shared" si="8"/>
        <v>443556749.9880229</v>
      </c>
      <c r="FF31">
        <f t="shared" si="8"/>
        <v>398309531.4880229</v>
      </c>
      <c r="FG31">
        <f t="shared" si="8"/>
        <v>363117250.43246734</v>
      </c>
      <c r="FH31">
        <f t="shared" si="8"/>
        <v>334963425.5880229</v>
      </c>
      <c r="FI31">
        <f t="shared" si="8"/>
        <v>311928477.98802286</v>
      </c>
      <c r="FJ31">
        <f t="shared" si="8"/>
        <v>292732688.32135624</v>
      </c>
      <c r="FK31">
        <f t="shared" si="8"/>
        <v>276490097.064946</v>
      </c>
      <c r="FL31">
        <f t="shared" si="8"/>
        <v>262567875.9880229</v>
      </c>
      <c r="FM31">
        <f t="shared" si="8"/>
        <v>250501951.0546896</v>
      </c>
    </row>
    <row r="32" spans="1:169" ht="12.75">
      <c r="A32">
        <v>2</v>
      </c>
      <c r="B32">
        <f>B11/B7</f>
        <v>481496350386.9065</v>
      </c>
      <c r="C32">
        <f>C11/C7</f>
        <v>268387898730.31042</v>
      </c>
      <c r="D32">
        <f aca="true" t="shared" si="9" ref="D32:BO32">D11/D7</f>
        <v>197351748178.1118</v>
      </c>
      <c r="E32">
        <f t="shared" si="9"/>
        <v>161833672902.01245</v>
      </c>
      <c r="F32">
        <f t="shared" si="9"/>
        <v>140522827736.35284</v>
      </c>
      <c r="G32">
        <f t="shared" si="9"/>
        <v>126315597625.91313</v>
      </c>
      <c r="H32">
        <f t="shared" si="9"/>
        <v>116167576118.45616</v>
      </c>
      <c r="I32">
        <f t="shared" si="9"/>
        <v>108556559987.86346</v>
      </c>
      <c r="J32">
        <f t="shared" si="9"/>
        <v>102636880775.18025</v>
      </c>
      <c r="K32">
        <f t="shared" si="9"/>
        <v>97901137405.03366</v>
      </c>
      <c r="L32">
        <f t="shared" si="9"/>
        <v>94026438284.00464</v>
      </c>
      <c r="M32">
        <f t="shared" si="9"/>
        <v>90797522349.8138</v>
      </c>
      <c r="N32">
        <f t="shared" si="9"/>
        <v>88065362713.19077</v>
      </c>
      <c r="O32">
        <f t="shared" si="9"/>
        <v>85723511596.08531</v>
      </c>
      <c r="P32">
        <f t="shared" si="9"/>
        <v>83693907294.59392</v>
      </c>
      <c r="Q32">
        <f t="shared" si="9"/>
        <v>81918003530.78897</v>
      </c>
      <c r="R32">
        <f t="shared" si="9"/>
        <v>80351029621.5493</v>
      </c>
      <c r="S32">
        <f t="shared" si="9"/>
        <v>78958163924.44736</v>
      </c>
      <c r="T32">
        <f t="shared" si="9"/>
        <v>77711915669.14563</v>
      </c>
      <c r="U32">
        <f t="shared" si="9"/>
        <v>76590292239.37405</v>
      </c>
      <c r="V32">
        <f t="shared" si="9"/>
        <v>75575490088.62837</v>
      </c>
      <c r="W32">
        <f t="shared" si="9"/>
        <v>74652942678.85956</v>
      </c>
      <c r="X32">
        <f t="shared" si="9"/>
        <v>73810616782.98369</v>
      </c>
      <c r="Y32">
        <f t="shared" si="9"/>
        <v>73038484711.76413</v>
      </c>
      <c r="Z32">
        <f t="shared" si="9"/>
        <v>72328123206.24214</v>
      </c>
      <c r="AA32">
        <f t="shared" si="9"/>
        <v>71672404893.4526</v>
      </c>
      <c r="AB32">
        <f t="shared" si="9"/>
        <v>71065258307.53638</v>
      </c>
      <c r="AC32">
        <f t="shared" si="9"/>
        <v>70501479334.89989</v>
      </c>
      <c r="AD32">
        <f t="shared" si="9"/>
        <v>69976581670.72108</v>
      </c>
      <c r="AE32">
        <f t="shared" si="9"/>
        <v>69486677184.1542</v>
      </c>
      <c r="AF32">
        <f t="shared" si="9"/>
        <v>69028379438.65614</v>
      </c>
      <c r="AG32">
        <f t="shared" si="9"/>
        <v>68598725302.25172</v>
      </c>
      <c r="AH32">
        <f t="shared" si="9"/>
        <v>68195110810.47785</v>
      </c>
      <c r="AI32">
        <f t="shared" si="9"/>
        <v>67815238347.63188</v>
      </c>
      <c r="AJ32">
        <f t="shared" si="9"/>
        <v>67457072882.6628</v>
      </c>
      <c r="AK32">
        <f t="shared" si="9"/>
        <v>67118805499.08091</v>
      </c>
      <c r="AL32">
        <f t="shared" si="9"/>
        <v>66798822838.93587</v>
      </c>
      <c r="AM32">
        <f t="shared" si="9"/>
        <v>66495681371.43003</v>
      </c>
      <c r="AN32">
        <f t="shared" si="9"/>
        <v>66208085620.20656</v>
      </c>
      <c r="AO32">
        <f t="shared" si="9"/>
        <v>65934869656.54426</v>
      </c>
      <c r="AP32">
        <f t="shared" si="9"/>
        <v>65674981300.86549</v>
      </c>
      <c r="AQ32">
        <f t="shared" si="9"/>
        <v>65427468581.171425</v>
      </c>
      <c r="AR32">
        <f t="shared" si="9"/>
        <v>65191468080.99799</v>
      </c>
      <c r="AS32">
        <f t="shared" si="9"/>
        <v>64966194876.28701</v>
      </c>
      <c r="AT32">
        <f t="shared" si="9"/>
        <v>64750933814.00762</v>
      </c>
      <c r="AU32">
        <f t="shared" si="9"/>
        <v>64545031928.349075</v>
      </c>
      <c r="AV32">
        <f t="shared" si="9"/>
        <v>64347891825.058975</v>
      </c>
      <c r="AW32">
        <f t="shared" si="9"/>
        <v>64158965892.7393</v>
      </c>
      <c r="AX32">
        <f t="shared" si="9"/>
        <v>63977751222.96329</v>
      </c>
      <c r="AY32">
        <f t="shared" si="9"/>
        <v>63803785139.9783</v>
      </c>
      <c r="AZ32">
        <f t="shared" si="9"/>
        <v>63636641256.32607</v>
      </c>
      <c r="BA32">
        <f t="shared" si="9"/>
        <v>63475925983.58354</v>
      </c>
      <c r="BB32">
        <f t="shared" si="9"/>
        <v>63321275438.11431</v>
      </c>
      <c r="BC32">
        <f t="shared" si="9"/>
        <v>62902744370.2636</v>
      </c>
      <c r="BD32">
        <f t="shared" si="9"/>
        <v>62499432548.71478</v>
      </c>
      <c r="BE32">
        <f t="shared" si="9"/>
        <v>62110524720.792694</v>
      </c>
      <c r="BF32">
        <f t="shared" si="9"/>
        <v>61735262781.56964</v>
      </c>
      <c r="BG32">
        <f t="shared" si="9"/>
        <v>61372940909.21635</v>
      </c>
      <c r="BH32">
        <f t="shared" si="9"/>
        <v>61022901134.23096</v>
      </c>
      <c r="BI32">
        <f t="shared" si="9"/>
        <v>60684529351.74508</v>
      </c>
      <c r="BJ32">
        <f t="shared" si="9"/>
        <v>57832538613.64984</v>
      </c>
      <c r="BK32">
        <f t="shared" si="9"/>
        <v>55693545560.078415</v>
      </c>
      <c r="BL32">
        <f t="shared" si="9"/>
        <v>54029884296.18952</v>
      </c>
      <c r="BM32">
        <f t="shared" si="9"/>
        <v>52698955285.078415</v>
      </c>
      <c r="BN32">
        <f t="shared" si="9"/>
        <v>51610013366.8966</v>
      </c>
      <c r="BO32">
        <f t="shared" si="9"/>
        <v>50702561768.41174</v>
      </c>
      <c r="BP32">
        <f aca="true" t="shared" si="10" ref="BP32:EA32">BP11/BP7</f>
        <v>49934718108.15534</v>
      </c>
      <c r="BQ32">
        <f t="shared" si="10"/>
        <v>49276566399.36413</v>
      </c>
      <c r="BR32">
        <f t="shared" si="10"/>
        <v>48706168251.74508</v>
      </c>
      <c r="BS32">
        <f t="shared" si="10"/>
        <v>48207069872.578415</v>
      </c>
      <c r="BT32">
        <f t="shared" si="10"/>
        <v>47766688949.784294</v>
      </c>
      <c r="BU32">
        <f t="shared" si="10"/>
        <v>47375239240.633965</v>
      </c>
      <c r="BV32">
        <f t="shared" si="10"/>
        <v>47024994764.02578</v>
      </c>
      <c r="BW32">
        <f t="shared" si="10"/>
        <v>46709774735.078415</v>
      </c>
      <c r="BX32">
        <f t="shared" si="10"/>
        <v>46424575661.2689</v>
      </c>
      <c r="BY32">
        <f t="shared" si="10"/>
        <v>46165303775.98751</v>
      </c>
      <c r="BZ32">
        <f t="shared" si="10"/>
        <v>45928577272.034935</v>
      </c>
      <c r="CA32">
        <f t="shared" si="10"/>
        <v>45711577976.74508</v>
      </c>
      <c r="CB32">
        <f t="shared" si="10"/>
        <v>45511938625.07841</v>
      </c>
      <c r="CC32">
        <f t="shared" si="10"/>
        <v>45327656146.61688</v>
      </c>
      <c r="CD32">
        <f t="shared" si="10"/>
        <v>45157024222.115456</v>
      </c>
      <c r="CE32">
        <f t="shared" si="10"/>
        <v>44998580292.221275</v>
      </c>
      <c r="CF32">
        <f t="shared" si="10"/>
        <v>44851063529.906006</v>
      </c>
      <c r="CG32">
        <f t="shared" si="10"/>
        <v>44713381218.41175</v>
      </c>
      <c r="CH32">
        <f t="shared" si="10"/>
        <v>44584581636.69132</v>
      </c>
      <c r="CI32">
        <f t="shared" si="10"/>
        <v>44463832028.828415</v>
      </c>
      <c r="CJ32">
        <f t="shared" si="10"/>
        <v>44350400579.01781</v>
      </c>
      <c r="CK32">
        <f t="shared" si="10"/>
        <v>44243641567.43136</v>
      </c>
      <c r="CL32">
        <f t="shared" si="10"/>
        <v>44142983070.7927</v>
      </c>
      <c r="CM32">
        <f t="shared" si="10"/>
        <v>42918218024.39218</v>
      </c>
      <c r="CN32">
        <f t="shared" si="10"/>
        <v>41759656486.10389</v>
      </c>
      <c r="CO32">
        <f t="shared" si="10"/>
        <v>40662071870.8834</v>
      </c>
      <c r="CP32">
        <f t="shared" si="10"/>
        <v>39620773646.18705</v>
      </c>
      <c r="CQ32">
        <f t="shared" si="10"/>
        <v>38631540332.72551</v>
      </c>
      <c r="CR32">
        <f t="shared" si="10"/>
        <v>37690562302.84746</v>
      </c>
      <c r="CS32">
        <f t="shared" si="10"/>
        <v>36794392750.58265</v>
      </c>
      <c r="CT32">
        <f t="shared" si="10"/>
        <v>35939905503.07435</v>
      </c>
      <c r="CU32">
        <f t="shared" si="10"/>
        <v>35124258584.99824</v>
      </c>
      <c r="CV32">
        <f t="shared" si="10"/>
        <v>34344862641.058846</v>
      </c>
      <c r="CW32">
        <f t="shared" si="10"/>
        <v>33599353477.29073</v>
      </c>
      <c r="CX32">
        <f t="shared" si="10"/>
        <v>32885568107.72551</v>
      </c>
      <c r="CY32">
        <f t="shared" si="10"/>
        <v>32201523795.22551</v>
      </c>
      <c r="CZ32">
        <f t="shared" si="10"/>
        <v>31545399658.745914</v>
      </c>
      <c r="DA32">
        <f t="shared" si="10"/>
        <v>30915520487.72551</v>
      </c>
      <c r="DB32">
        <f t="shared" si="10"/>
        <v>25771507257.72551</v>
      </c>
      <c r="DC32">
        <f t="shared" si="10"/>
        <v>22097212093.439796</v>
      </c>
      <c r="DD32">
        <f t="shared" si="10"/>
        <v>19341490720.22551</v>
      </c>
      <c r="DE32">
        <f t="shared" si="10"/>
        <v>17198151874.392178</v>
      </c>
      <c r="DF32">
        <f t="shared" si="10"/>
        <v>15483480797.72551</v>
      </c>
      <c r="DG32">
        <f t="shared" si="10"/>
        <v>14080568098.6346</v>
      </c>
      <c r="DH32">
        <f t="shared" si="10"/>
        <v>12911474182.725512</v>
      </c>
      <c r="DI32">
        <f t="shared" si="10"/>
        <v>11922240869.263971</v>
      </c>
      <c r="DJ32">
        <f t="shared" si="10"/>
        <v>11074326600.582653</v>
      </c>
      <c r="DK32">
        <f t="shared" si="10"/>
        <v>10339467567.725512</v>
      </c>
      <c r="DL32">
        <f t="shared" si="10"/>
        <v>9696465913.97551</v>
      </c>
      <c r="DM32">
        <f t="shared" si="10"/>
        <v>9129111513.607862</v>
      </c>
      <c r="DN32">
        <f t="shared" si="10"/>
        <v>8624796491.058844</v>
      </c>
      <c r="DO32">
        <f t="shared" si="10"/>
        <v>8173567260.357089</v>
      </c>
      <c r="DP32">
        <f t="shared" si="10"/>
        <v>7767460952.725511</v>
      </c>
      <c r="DQ32">
        <f t="shared" si="10"/>
        <v>7400031436.296939</v>
      </c>
      <c r="DR32">
        <f t="shared" si="10"/>
        <v>7066004603.180057</v>
      </c>
      <c r="DS32">
        <f t="shared" si="10"/>
        <v>6761023581.638554</v>
      </c>
      <c r="DT32">
        <f t="shared" si="10"/>
        <v>6481457645.225511</v>
      </c>
      <c r="DU32">
        <f t="shared" si="10"/>
        <v>6224256983.725511</v>
      </c>
      <c r="DV32">
        <f t="shared" si="10"/>
        <v>5986840988.4947405</v>
      </c>
      <c r="DW32">
        <f t="shared" si="10"/>
        <v>5767011363.281066</v>
      </c>
      <c r="DX32">
        <f t="shared" si="10"/>
        <v>5562883854.154081</v>
      </c>
      <c r="DY32">
        <f t="shared" si="10"/>
        <v>5372834104.277235</v>
      </c>
      <c r="DZ32">
        <f t="shared" si="10"/>
        <v>5195454337.725511</v>
      </c>
      <c r="EA32">
        <f t="shared" si="10"/>
        <v>5029518427.080349</v>
      </c>
      <c r="EB32">
        <f aca="true" t="shared" si="11" ref="EB32:FM32">EB11/EB7</f>
        <v>4873953510.850511</v>
      </c>
      <c r="EC32">
        <f t="shared" si="11"/>
        <v>4727816771.361874</v>
      </c>
      <c r="ED32">
        <f t="shared" si="11"/>
        <v>4590276310.666686</v>
      </c>
      <c r="EE32">
        <f t="shared" si="11"/>
        <v>4460595304.868368</v>
      </c>
      <c r="EF32">
        <f t="shared" si="11"/>
        <v>4338118799.392178</v>
      </c>
      <c r="EG32">
        <f t="shared" si="11"/>
        <v>4222262645.563349</v>
      </c>
      <c r="EH32">
        <f t="shared" si="11"/>
        <v>4112504184.0413</v>
      </c>
      <c r="EI32">
        <f t="shared" si="11"/>
        <v>4008374361.571664</v>
      </c>
      <c r="EJ32">
        <f t="shared" si="11"/>
        <v>3909451030.2255106</v>
      </c>
      <c r="EK32">
        <f t="shared" si="11"/>
        <v>3815353227.2377057</v>
      </c>
      <c r="EL32">
        <f t="shared" si="11"/>
        <v>3725736272.011225</v>
      </c>
      <c r="EM32">
        <f t="shared" si="11"/>
        <v>3640287547.260394</v>
      </c>
      <c r="EN32">
        <f t="shared" si="11"/>
        <v>3558722855.452783</v>
      </c>
      <c r="EO32">
        <f t="shared" si="11"/>
        <v>3480783261.0588436</v>
      </c>
      <c r="EP32">
        <f t="shared" si="11"/>
        <v>3406232344.682032</v>
      </c>
      <c r="EQ32">
        <f t="shared" si="11"/>
        <v>3334853807.725511</v>
      </c>
      <c r="ER32">
        <f t="shared" si="11"/>
        <v>3266449376.4755106</v>
      </c>
      <c r="ES32">
        <f t="shared" si="11"/>
        <v>3200836962.8275514</v>
      </c>
      <c r="ET32">
        <f t="shared" si="11"/>
        <v>3137849045.7255106</v>
      </c>
      <c r="EU32">
        <f t="shared" si="11"/>
        <v>2623447722.7255106</v>
      </c>
      <c r="EV32">
        <f t="shared" si="11"/>
        <v>2256018206.2969394</v>
      </c>
      <c r="EW32">
        <f t="shared" si="11"/>
        <v>1980446068.9755106</v>
      </c>
      <c r="EX32">
        <f t="shared" si="11"/>
        <v>1766112184.3921769</v>
      </c>
      <c r="EY32">
        <f t="shared" si="11"/>
        <v>1594645076.7255104</v>
      </c>
      <c r="EZ32">
        <f t="shared" si="11"/>
        <v>823043092.2255105</v>
      </c>
      <c r="FA32">
        <f t="shared" si="11"/>
        <v>565842430.7255105</v>
      </c>
      <c r="FB32">
        <f t="shared" si="11"/>
        <v>437242099.9755105</v>
      </c>
      <c r="FC32">
        <f t="shared" si="11"/>
        <v>360081901.52551043</v>
      </c>
      <c r="FD32">
        <f t="shared" si="11"/>
        <v>308641769.2255104</v>
      </c>
      <c r="FE32">
        <f t="shared" si="11"/>
        <v>271898817.58265334</v>
      </c>
      <c r="FF32">
        <f t="shared" si="11"/>
        <v>244341603.85051045</v>
      </c>
      <c r="FG32">
        <f t="shared" si="11"/>
        <v>222908215.39217713</v>
      </c>
      <c r="FH32">
        <f t="shared" si="11"/>
        <v>205761504.62551045</v>
      </c>
      <c r="FI32">
        <f t="shared" si="11"/>
        <v>191732377.63460138</v>
      </c>
      <c r="FJ32">
        <f t="shared" si="11"/>
        <v>180041438.47551045</v>
      </c>
      <c r="FK32">
        <f t="shared" si="11"/>
        <v>170149105.34089506</v>
      </c>
      <c r="FL32">
        <f t="shared" si="11"/>
        <v>161669962.65408188</v>
      </c>
      <c r="FM32">
        <f t="shared" si="11"/>
        <v>154321372.32551047</v>
      </c>
    </row>
    <row r="33" spans="1:169" ht="12.75">
      <c r="A33">
        <v>2.5</v>
      </c>
      <c r="B33">
        <f>B12/B7</f>
        <v>288367858967.7768</v>
      </c>
      <c r="C33">
        <f>C12/C7</f>
        <v>163354519490.67114</v>
      </c>
      <c r="D33">
        <f aca="true" t="shared" si="12" ref="D33:BO33">D12/D7</f>
        <v>121683406331.63594</v>
      </c>
      <c r="E33">
        <f t="shared" si="12"/>
        <v>100847849752.11835</v>
      </c>
      <c r="F33">
        <f t="shared" si="12"/>
        <v>88346515804.40779</v>
      </c>
      <c r="G33">
        <f t="shared" si="12"/>
        <v>80012293172.60072</v>
      </c>
      <c r="H33">
        <f t="shared" si="12"/>
        <v>74059277007.02426</v>
      </c>
      <c r="I33">
        <f t="shared" si="12"/>
        <v>69594514882.84192</v>
      </c>
      <c r="J33">
        <f t="shared" si="12"/>
        <v>66121922119.589</v>
      </c>
      <c r="K33">
        <f t="shared" si="12"/>
        <v>63343847908.98665</v>
      </c>
      <c r="L33">
        <f t="shared" si="12"/>
        <v>61070878100.312</v>
      </c>
      <c r="M33">
        <f t="shared" si="12"/>
        <v>59176736593.08312</v>
      </c>
      <c r="N33">
        <f t="shared" si="12"/>
        <v>57574001471.58177</v>
      </c>
      <c r="O33">
        <f t="shared" si="12"/>
        <v>56200228510.2949</v>
      </c>
      <c r="P33">
        <f t="shared" si="12"/>
        <v>55009625277.17961</v>
      </c>
      <c r="Q33">
        <f t="shared" si="12"/>
        <v>53967847448.20373</v>
      </c>
      <c r="R33">
        <f t="shared" si="12"/>
        <v>53048631716.754425</v>
      </c>
      <c r="S33">
        <f t="shared" si="12"/>
        <v>52231551066.577255</v>
      </c>
      <c r="T33">
        <f t="shared" si="12"/>
        <v>51500478905.89243</v>
      </c>
      <c r="U33">
        <f t="shared" si="12"/>
        <v>50842513961.27609</v>
      </c>
      <c r="V33">
        <f t="shared" si="12"/>
        <v>50247212344.718445</v>
      </c>
      <c r="W33">
        <f t="shared" si="12"/>
        <v>49706029056.93876</v>
      </c>
      <c r="X33">
        <f t="shared" si="12"/>
        <v>49211905185.48775</v>
      </c>
      <c r="Y33">
        <f t="shared" si="12"/>
        <v>48758958303.324326</v>
      </c>
      <c r="Z33">
        <f t="shared" si="12"/>
        <v>48342247171.73397</v>
      </c>
      <c r="AA33">
        <f t="shared" si="12"/>
        <v>47957590742.57365</v>
      </c>
      <c r="AB33">
        <f t="shared" si="12"/>
        <v>47601427382.24001</v>
      </c>
      <c r="AC33">
        <f t="shared" si="12"/>
        <v>47270704261.930214</v>
      </c>
      <c r="AD33">
        <f t="shared" si="12"/>
        <v>46962789632.676254</v>
      </c>
      <c r="AE33">
        <f t="shared" si="12"/>
        <v>46675402645.37257</v>
      </c>
      <c r="AF33">
        <f t="shared" si="12"/>
        <v>46406556754.02396</v>
      </c>
      <c r="AG33">
        <f t="shared" si="12"/>
        <v>46154513730.88463</v>
      </c>
      <c r="AH33">
        <f t="shared" si="12"/>
        <v>45917746042.48102</v>
      </c>
      <c r="AI33">
        <f t="shared" si="12"/>
        <v>45694905865.15997</v>
      </c>
      <c r="AJ33">
        <f t="shared" si="12"/>
        <v>45484799412.25728</v>
      </c>
      <c r="AK33">
        <f t="shared" si="12"/>
        <v>45286365540.07139</v>
      </c>
      <c r="AL33">
        <f t="shared" si="12"/>
        <v>45098657823.1388</v>
      </c>
      <c r="AM33">
        <f t="shared" si="12"/>
        <v>44920829459.72897</v>
      </c>
      <c r="AN33">
        <f t="shared" si="12"/>
        <v>44752120499.57094</v>
      </c>
      <c r="AO33">
        <f t="shared" si="12"/>
        <v>44591846987.42081</v>
      </c>
      <c r="AP33">
        <f t="shared" si="12"/>
        <v>44439391695.37556</v>
      </c>
      <c r="AQ33">
        <f t="shared" si="12"/>
        <v>44294196179.14198</v>
      </c>
      <c r="AR33">
        <f t="shared" si="12"/>
        <v>44155753942.73323</v>
      </c>
      <c r="AS33">
        <f t="shared" si="12"/>
        <v>44023604535.252144</v>
      </c>
      <c r="AT33">
        <f t="shared" si="12"/>
        <v>43897328434.770226</v>
      </c>
      <c r="AU33">
        <f t="shared" si="12"/>
        <v>43776542599.526634</v>
      </c>
      <c r="AV33">
        <f t="shared" si="12"/>
        <v>43660896587.05938</v>
      </c>
      <c r="AW33">
        <f t="shared" si="12"/>
        <v>43550069158.44492</v>
      </c>
      <c r="AX33">
        <f t="shared" si="12"/>
        <v>43443765298.345345</v>
      </c>
      <c r="AY33">
        <f t="shared" si="12"/>
        <v>43341713592.64975</v>
      </c>
      <c r="AZ33">
        <f t="shared" si="12"/>
        <v>43068196573.03721</v>
      </c>
      <c r="BA33">
        <f t="shared" si="12"/>
        <v>42805199359.61338</v>
      </c>
      <c r="BB33">
        <f t="shared" si="12"/>
        <v>42552126569.337616</v>
      </c>
      <c r="BC33">
        <f t="shared" si="12"/>
        <v>42308426845.36836</v>
      </c>
      <c r="BD33">
        <f t="shared" si="12"/>
        <v>42073588929.54345</v>
      </c>
      <c r="BE33">
        <f t="shared" si="12"/>
        <v>41847138082.140854</v>
      </c>
      <c r="BF33">
        <f t="shared" si="12"/>
        <v>41628632878.506775</v>
      </c>
      <c r="BG33">
        <f t="shared" si="12"/>
        <v>41417662337.06696</v>
      </c>
      <c r="BH33">
        <f t="shared" si="12"/>
        <v>41213843339.40478</v>
      </c>
      <c r="BI33">
        <f t="shared" si="12"/>
        <v>41016818308.33133</v>
      </c>
      <c r="BJ33">
        <f t="shared" si="12"/>
        <v>39356178760.71229</v>
      </c>
      <c r="BK33">
        <f t="shared" si="12"/>
        <v>38110699099.99799</v>
      </c>
      <c r="BL33">
        <f t="shared" si="12"/>
        <v>37141992697.22022</v>
      </c>
      <c r="BM33">
        <f t="shared" si="12"/>
        <v>36367027574.99799</v>
      </c>
      <c r="BN33">
        <f t="shared" si="12"/>
        <v>35732965202.27072</v>
      </c>
      <c r="BO33">
        <f t="shared" si="12"/>
        <v>35204579891.664665</v>
      </c>
      <c r="BP33">
        <f aca="true" t="shared" si="13" ref="BP33:EA33">BP12/BP7</f>
        <v>34757484628.84415</v>
      </c>
      <c r="BQ33">
        <f t="shared" si="13"/>
        <v>34374260117.85514</v>
      </c>
      <c r="BR33">
        <f t="shared" si="13"/>
        <v>34042132208.331333</v>
      </c>
      <c r="BS33">
        <f t="shared" si="13"/>
        <v>33751520287.497997</v>
      </c>
      <c r="BT33">
        <f t="shared" si="13"/>
        <v>33495098004.40976</v>
      </c>
      <c r="BU33">
        <f t="shared" si="13"/>
        <v>33267167086.10911</v>
      </c>
      <c r="BV33">
        <f t="shared" si="13"/>
        <v>33063228896.05063</v>
      </c>
      <c r="BW33">
        <f t="shared" si="13"/>
        <v>32879684524.997997</v>
      </c>
      <c r="BX33">
        <f t="shared" si="13"/>
        <v>32713620570.23609</v>
      </c>
      <c r="BY33">
        <f t="shared" si="13"/>
        <v>32562653338.634357</v>
      </c>
      <c r="BZ33">
        <f t="shared" si="13"/>
        <v>32424813692.389297</v>
      </c>
      <c r="CA33">
        <f t="shared" si="13"/>
        <v>32298460683.33133</v>
      </c>
      <c r="CB33">
        <f t="shared" si="13"/>
        <v>32182215914.997997</v>
      </c>
      <c r="CC33">
        <f t="shared" si="13"/>
        <v>32074913051.92107</v>
      </c>
      <c r="CD33">
        <f t="shared" si="13"/>
        <v>31975558549.07207</v>
      </c>
      <c r="CE33">
        <f t="shared" si="13"/>
        <v>31883300796.426567</v>
      </c>
      <c r="CF33">
        <f t="shared" si="13"/>
        <v>31797405647.41179</v>
      </c>
      <c r="CG33">
        <f t="shared" si="13"/>
        <v>31717236841.664665</v>
      </c>
      <c r="CH33">
        <f t="shared" si="13"/>
        <v>31642240216.933483</v>
      </c>
      <c r="CI33">
        <f t="shared" si="13"/>
        <v>31571930881.247997</v>
      </c>
      <c r="CJ33">
        <f t="shared" si="13"/>
        <v>31505882717.42224</v>
      </c>
      <c r="CK33">
        <f t="shared" si="13"/>
        <v>30580296350.937115</v>
      </c>
      <c r="CL33">
        <f t="shared" si="13"/>
        <v>29707600631.609383</v>
      </c>
      <c r="CM33">
        <f t="shared" si="13"/>
        <v>28883388007.799866</v>
      </c>
      <c r="CN33">
        <f t="shared" si="13"/>
        <v>28103727417.709774</v>
      </c>
      <c r="CO33">
        <f t="shared" si="13"/>
        <v>27365101595.51916</v>
      </c>
      <c r="CP33">
        <f t="shared" si="13"/>
        <v>26664354020.620377</v>
      </c>
      <c r="CQ33">
        <f t="shared" si="13"/>
        <v>25998643824.46653</v>
      </c>
      <c r="CR33">
        <f t="shared" si="13"/>
        <v>25365407296.417747</v>
      </c>
      <c r="CS33">
        <f t="shared" si="13"/>
        <v>24762324888.752243</v>
      </c>
      <c r="CT33">
        <f t="shared" si="13"/>
        <v>24187292825.629322</v>
      </c>
      <c r="CU33">
        <f t="shared" si="13"/>
        <v>23638398583.557438</v>
      </c>
      <c r="CV33">
        <f t="shared" si="13"/>
        <v>23113899641.133198</v>
      </c>
      <c r="CW33">
        <f t="shared" si="13"/>
        <v>22612205000.553486</v>
      </c>
      <c r="CX33">
        <f t="shared" si="13"/>
        <v>22131859068.08355</v>
      </c>
      <c r="CY33">
        <f t="shared" si="13"/>
        <v>21671527549.466526</v>
      </c>
      <c r="CZ33">
        <f t="shared" si="13"/>
        <v>21229985072.425713</v>
      </c>
      <c r="DA33">
        <f t="shared" si="13"/>
        <v>20806104294.466526</v>
      </c>
      <c r="DB33">
        <f t="shared" si="13"/>
        <v>17344411274.46653</v>
      </c>
      <c r="DC33">
        <f t="shared" si="13"/>
        <v>14871773403.037956</v>
      </c>
      <c r="DD33">
        <f t="shared" si="13"/>
        <v>13017294999.46653</v>
      </c>
      <c r="DE33">
        <f t="shared" si="13"/>
        <v>11574922907.799864</v>
      </c>
      <c r="DF33">
        <f t="shared" si="13"/>
        <v>10421025234.466528</v>
      </c>
      <c r="DG33">
        <f t="shared" si="13"/>
        <v>9476927138.102892</v>
      </c>
      <c r="DH33">
        <f t="shared" si="13"/>
        <v>8690178724.46653</v>
      </c>
      <c r="DI33">
        <f t="shared" si="13"/>
        <v>8024468528.312683</v>
      </c>
      <c r="DJ33">
        <f t="shared" si="13"/>
        <v>7453859788.752243</v>
      </c>
      <c r="DK33">
        <f t="shared" si="13"/>
        <v>6959332214.466529</v>
      </c>
      <c r="DL33">
        <f t="shared" si="13"/>
        <v>6526620586.966529</v>
      </c>
      <c r="DM33">
        <f t="shared" si="13"/>
        <v>6144816209.760647</v>
      </c>
      <c r="DN33">
        <f t="shared" si="13"/>
        <v>5805434541.133196</v>
      </c>
      <c r="DO33">
        <f t="shared" si="13"/>
        <v>5501777258.677055</v>
      </c>
      <c r="DP33">
        <f t="shared" si="13"/>
        <v>5228485704.466529</v>
      </c>
      <c r="DQ33">
        <f t="shared" si="13"/>
        <v>4981221917.323672</v>
      </c>
      <c r="DR33">
        <f t="shared" si="13"/>
        <v>4756436656.284711</v>
      </c>
      <c r="DS33">
        <f t="shared" si="13"/>
        <v>4551197939.68392</v>
      </c>
      <c r="DT33">
        <f t="shared" si="13"/>
        <v>4363062449.466529</v>
      </c>
      <c r="DU33">
        <f t="shared" si="13"/>
        <v>4189977798.4665294</v>
      </c>
      <c r="DV33">
        <f t="shared" si="13"/>
        <v>4030207351.389606</v>
      </c>
      <c r="DW33">
        <f t="shared" si="13"/>
        <v>3882271752.2443066</v>
      </c>
      <c r="DX33">
        <f t="shared" si="13"/>
        <v>3744902981.609386</v>
      </c>
      <c r="DY33">
        <f t="shared" si="13"/>
        <v>3617007919.294116</v>
      </c>
      <c r="DZ33">
        <f t="shared" si="13"/>
        <v>3497639194.4665294</v>
      </c>
      <c r="EA33">
        <f t="shared" si="13"/>
        <v>3385971677.6923356</v>
      </c>
      <c r="EB33">
        <f aca="true" t="shared" si="14" ref="EB33:FM33">EB12/EB7</f>
        <v>3281283380.716529</v>
      </c>
      <c r="EC33">
        <f t="shared" si="14"/>
        <v>3182939829.0119834</v>
      </c>
      <c r="ED33">
        <f t="shared" si="14"/>
        <v>3090381192.113588</v>
      </c>
      <c r="EE33">
        <f t="shared" si="14"/>
        <v>3003111620.180815</v>
      </c>
      <c r="EF33">
        <f t="shared" si="14"/>
        <v>2920690357.7998624</v>
      </c>
      <c r="EG33">
        <f t="shared" si="14"/>
        <v>2842724298.7908535</v>
      </c>
      <c r="EH33">
        <f t="shared" si="14"/>
        <v>2768861716.5717926</v>
      </c>
      <c r="EI33">
        <f t="shared" si="14"/>
        <v>2698786959.081914</v>
      </c>
      <c r="EJ33">
        <f t="shared" si="14"/>
        <v>2632215939.466529</v>
      </c>
      <c r="EK33">
        <f t="shared" si="14"/>
        <v>2568892286.661651</v>
      </c>
      <c r="EL33">
        <f t="shared" si="14"/>
        <v>2508584045.895101</v>
      </c>
      <c r="EM33">
        <f t="shared" si="14"/>
        <v>2451080839.5828085</v>
      </c>
      <c r="EN33">
        <f t="shared" si="14"/>
        <v>2396191415.37562</v>
      </c>
      <c r="EO33">
        <f t="shared" si="14"/>
        <v>2343741521.133196</v>
      </c>
      <c r="EP33">
        <f t="shared" si="14"/>
        <v>2293572057.075225</v>
      </c>
      <c r="EQ33">
        <f t="shared" si="14"/>
        <v>2245537463.8282313</v>
      </c>
      <c r="ER33">
        <f t="shared" si="14"/>
        <v>2199504311.9665294</v>
      </c>
      <c r="ES33">
        <f t="shared" si="14"/>
        <v>2155350064.2624474</v>
      </c>
      <c r="ET33">
        <f t="shared" si="14"/>
        <v>2112961986.4665291</v>
      </c>
      <c r="EU33">
        <f t="shared" si="14"/>
        <v>1766792684.4665294</v>
      </c>
      <c r="EV33">
        <f t="shared" si="14"/>
        <v>1519528897.3236723</v>
      </c>
      <c r="EW33">
        <f t="shared" si="14"/>
        <v>1334081056.9665291</v>
      </c>
      <c r="EX33">
        <f t="shared" si="14"/>
        <v>1189843847.7998624</v>
      </c>
      <c r="EY33">
        <f t="shared" si="14"/>
        <v>1074454080.4665291</v>
      </c>
      <c r="EZ33">
        <f t="shared" si="14"/>
        <v>555200127.4665293</v>
      </c>
      <c r="FA33">
        <f t="shared" si="14"/>
        <v>382115476.4665292</v>
      </c>
      <c r="FB33">
        <f t="shared" si="14"/>
        <v>295573150.9665292</v>
      </c>
      <c r="FC33">
        <f t="shared" si="14"/>
        <v>243647755.66652924</v>
      </c>
      <c r="FD33">
        <f t="shared" si="14"/>
        <v>209030825.46652922</v>
      </c>
      <c r="FE33">
        <f t="shared" si="14"/>
        <v>184304446.7522435</v>
      </c>
      <c r="FF33">
        <f t="shared" si="14"/>
        <v>165759662.71652922</v>
      </c>
      <c r="FG33">
        <f t="shared" si="14"/>
        <v>151335941.79986253</v>
      </c>
      <c r="FH33">
        <f t="shared" si="14"/>
        <v>139796965.0665292</v>
      </c>
      <c r="FI33">
        <f t="shared" si="14"/>
        <v>130355984.10289286</v>
      </c>
      <c r="FJ33">
        <f t="shared" si="14"/>
        <v>122488499.9665292</v>
      </c>
      <c r="FK33">
        <f t="shared" si="14"/>
        <v>115831398.00499076</v>
      </c>
      <c r="FL33">
        <f t="shared" si="14"/>
        <v>110125310.60938635</v>
      </c>
      <c r="FM33">
        <f t="shared" si="14"/>
        <v>105180034.86652921</v>
      </c>
    </row>
    <row r="34" spans="1:169" ht="12.75">
      <c r="A34">
        <v>3</v>
      </c>
      <c r="B34">
        <f>B13/B7</f>
        <v>183040324796.1298</v>
      </c>
      <c r="C34">
        <f>C13/C7</f>
        <v>105700304443.5016</v>
      </c>
      <c r="D34">
        <f aca="true" t="shared" si="15" ref="D34:BO34">D13/D7</f>
        <v>79920297659.2922</v>
      </c>
      <c r="E34">
        <f t="shared" si="15"/>
        <v>67030294267.18751</v>
      </c>
      <c r="F34">
        <f t="shared" si="15"/>
        <v>59296292231.92469</v>
      </c>
      <c r="G34">
        <f t="shared" si="15"/>
        <v>54140290875.08282</v>
      </c>
      <c r="H34">
        <f t="shared" si="15"/>
        <v>50457432763.0529</v>
      </c>
      <c r="I34">
        <f t="shared" si="15"/>
        <v>47695289179.03046</v>
      </c>
      <c r="J34">
        <f t="shared" si="15"/>
        <v>45546955280.34635</v>
      </c>
      <c r="K34">
        <f t="shared" si="15"/>
        <v>43828288161.39905</v>
      </c>
      <c r="L34">
        <f t="shared" si="15"/>
        <v>42422105973.16945</v>
      </c>
      <c r="M34">
        <f t="shared" si="15"/>
        <v>41250287482.97812</v>
      </c>
      <c r="N34">
        <f t="shared" si="15"/>
        <v>40258748760.50852</v>
      </c>
      <c r="O34">
        <f t="shared" si="15"/>
        <v>39408858426.96316</v>
      </c>
      <c r="P34">
        <f t="shared" si="15"/>
        <v>38672286804.55718</v>
      </c>
      <c r="Q34">
        <f t="shared" si="15"/>
        <v>38027786634.95194</v>
      </c>
      <c r="R34">
        <f t="shared" si="15"/>
        <v>37459110014.712036</v>
      </c>
      <c r="S34">
        <f t="shared" si="15"/>
        <v>36953619685.609886</v>
      </c>
      <c r="T34">
        <f t="shared" si="15"/>
        <v>36501338864.83428</v>
      </c>
      <c r="U34">
        <f t="shared" si="15"/>
        <v>36094286126.13623</v>
      </c>
      <c r="V34">
        <f t="shared" si="15"/>
        <v>35726000314.93325</v>
      </c>
      <c r="W34">
        <f t="shared" si="15"/>
        <v>35391195032.02144</v>
      </c>
      <c r="X34">
        <f t="shared" si="15"/>
        <v>35085503251.97152</v>
      </c>
      <c r="Y34">
        <f t="shared" si="15"/>
        <v>34805285786.925766</v>
      </c>
      <c r="Z34">
        <f t="shared" si="15"/>
        <v>34547485719.08367</v>
      </c>
      <c r="AA34">
        <f t="shared" si="15"/>
        <v>34309516425.690968</v>
      </c>
      <c r="AB34">
        <f t="shared" si="15"/>
        <v>34089174487.364395</v>
      </c>
      <c r="AC34">
        <f t="shared" si="15"/>
        <v>33884571258.918285</v>
      </c>
      <c r="AD34">
        <f t="shared" si="15"/>
        <v>33694078597.951225</v>
      </c>
      <c r="AE34">
        <f t="shared" si="15"/>
        <v>33516285447.7153</v>
      </c>
      <c r="AF34">
        <f t="shared" si="15"/>
        <v>33349962823.301044</v>
      </c>
      <c r="AG34">
        <f t="shared" si="15"/>
        <v>33194035362.91268</v>
      </c>
      <c r="AH34">
        <f t="shared" si="15"/>
        <v>33047558051.63876</v>
      </c>
      <c r="AI34">
        <f t="shared" si="15"/>
        <v>32909697052.792725</v>
      </c>
      <c r="AJ34">
        <f t="shared" si="15"/>
        <v>32779713825.309315</v>
      </c>
      <c r="AK34">
        <f t="shared" si="15"/>
        <v>32656951888.241653</v>
      </c>
      <c r="AL34">
        <f t="shared" si="15"/>
        <v>32540825731.55602</v>
      </c>
      <c r="AM34">
        <f t="shared" si="15"/>
        <v>32430811477.853848</v>
      </c>
      <c r="AN34">
        <f t="shared" si="15"/>
        <v>32326438980.751785</v>
      </c>
      <c r="AO34">
        <f t="shared" si="15"/>
        <v>32227285108.504826</v>
      </c>
      <c r="AP34">
        <f t="shared" si="15"/>
        <v>32132968010.513817</v>
      </c>
      <c r="AQ34">
        <f t="shared" si="15"/>
        <v>32043142202.90333</v>
      </c>
      <c r="AR34">
        <f t="shared" si="15"/>
        <v>31957494339.832863</v>
      </c>
      <c r="AS34">
        <f t="shared" si="15"/>
        <v>31875739561.447426</v>
      </c>
      <c r="AT34">
        <f t="shared" si="15"/>
        <v>31797618328.768005</v>
      </c>
      <c r="AU34">
        <f t="shared" si="15"/>
        <v>31722893671.42247</v>
      </c>
      <c r="AV34">
        <f t="shared" si="15"/>
        <v>31651348786.729942</v>
      </c>
      <c r="AW34">
        <f t="shared" si="15"/>
        <v>31582784938.899593</v>
      </c>
      <c r="AX34">
        <f t="shared" si="15"/>
        <v>31398361868.22577</v>
      </c>
      <c r="AY34">
        <f t="shared" si="15"/>
        <v>31221315660.062504</v>
      </c>
      <c r="AZ34">
        <f t="shared" si="15"/>
        <v>31051212440.45466</v>
      </c>
      <c r="BA34">
        <f t="shared" si="15"/>
        <v>30887651652.370193</v>
      </c>
      <c r="BB34">
        <f t="shared" si="15"/>
        <v>30730262969.496464</v>
      </c>
      <c r="BC34">
        <f t="shared" si="15"/>
        <v>30578703497.099537</v>
      </c>
      <c r="BD34">
        <f t="shared" si="15"/>
        <v>30432655278.244324</v>
      </c>
      <c r="BE34">
        <f t="shared" si="15"/>
        <v>30291823067.205364</v>
      </c>
      <c r="BF34">
        <f t="shared" si="15"/>
        <v>30155932337.25548</v>
      </c>
      <c r="BG34">
        <f t="shared" si="15"/>
        <v>30024727494.54526</v>
      </c>
      <c r="BH34">
        <f t="shared" si="15"/>
        <v>29897970273.621826</v>
      </c>
      <c r="BI34">
        <f t="shared" si="15"/>
        <v>29775438293.395836</v>
      </c>
      <c r="BJ34">
        <f t="shared" si="15"/>
        <v>28742668745.776783</v>
      </c>
      <c r="BK34">
        <f t="shared" si="15"/>
        <v>27968091585.0625</v>
      </c>
      <c r="BL34">
        <f t="shared" si="15"/>
        <v>27365642682.28472</v>
      </c>
      <c r="BM34">
        <f t="shared" si="15"/>
        <v>26883683560.062504</v>
      </c>
      <c r="BN34">
        <f t="shared" si="15"/>
        <v>26489353369.153416</v>
      </c>
      <c r="BO34">
        <f t="shared" si="15"/>
        <v>26160744876.72917</v>
      </c>
      <c r="BP34">
        <f aca="true" t="shared" si="16" ref="BP34:EA34">BP13/BP7</f>
        <v>25882691536.985577</v>
      </c>
      <c r="BQ34">
        <f t="shared" si="16"/>
        <v>25644360102.919643</v>
      </c>
      <c r="BR34">
        <f t="shared" si="16"/>
        <v>25437806193.395836</v>
      </c>
      <c r="BS34">
        <f t="shared" si="16"/>
        <v>25257071522.5625</v>
      </c>
      <c r="BT34">
        <f t="shared" si="16"/>
        <v>25097599754.18015</v>
      </c>
      <c r="BU34">
        <f t="shared" si="16"/>
        <v>24955847071.17361</v>
      </c>
      <c r="BV34">
        <f t="shared" si="16"/>
        <v>24829015723.220394</v>
      </c>
      <c r="BW34">
        <f t="shared" si="16"/>
        <v>24714867510.0625</v>
      </c>
      <c r="BX34">
        <f t="shared" si="16"/>
        <v>24611590555.3006</v>
      </c>
      <c r="BY34">
        <f t="shared" si="16"/>
        <v>24517702414.60796</v>
      </c>
      <c r="BZ34">
        <f t="shared" si="16"/>
        <v>24431978460.0625</v>
      </c>
      <c r="CA34">
        <f t="shared" si="16"/>
        <v>24353398168.395836</v>
      </c>
      <c r="CB34">
        <f t="shared" si="16"/>
        <v>24281104300.062496</v>
      </c>
      <c r="CC34">
        <f t="shared" si="16"/>
        <v>24214371498.52404</v>
      </c>
      <c r="CD34">
        <f t="shared" si="16"/>
        <v>24152581867.469906</v>
      </c>
      <c r="CE34">
        <f t="shared" si="16"/>
        <v>24095205781.49107</v>
      </c>
      <c r="CF34">
        <f t="shared" si="16"/>
        <v>24041786666.95905</v>
      </c>
      <c r="CG34">
        <f t="shared" si="16"/>
        <v>23991928826.729168</v>
      </c>
      <c r="CH34">
        <f t="shared" si="16"/>
        <v>23218856990.892796</v>
      </c>
      <c r="CI34">
        <f t="shared" si="16"/>
        <v>22494102138.070213</v>
      </c>
      <c r="CJ34">
        <f t="shared" si="16"/>
        <v>21813271821.782333</v>
      </c>
      <c r="CK34">
        <f t="shared" si="16"/>
        <v>21172490347.629036</v>
      </c>
      <c r="CL34">
        <f t="shared" si="16"/>
        <v>20568324957.713066</v>
      </c>
      <c r="CM34">
        <f t="shared" si="16"/>
        <v>19997724311.681324</v>
      </c>
      <c r="CN34">
        <f t="shared" si="16"/>
        <v>19457966943.813457</v>
      </c>
      <c r="CO34">
        <f t="shared" si="16"/>
        <v>18946617858.46495</v>
      </c>
      <c r="CP34">
        <f t="shared" si="16"/>
        <v>18461491803.134315</v>
      </c>
      <c r="CQ34">
        <f t="shared" si="16"/>
        <v>18000622050.570213</v>
      </c>
      <c r="CR34">
        <f t="shared" si="16"/>
        <v>17562233749.3507</v>
      </c>
      <c r="CS34">
        <f t="shared" si="16"/>
        <v>17144721081.522594</v>
      </c>
      <c r="CT34">
        <f t="shared" si="16"/>
        <v>16746627607.54696</v>
      </c>
      <c r="CU34">
        <f t="shared" si="16"/>
        <v>16366629291.479307</v>
      </c>
      <c r="CV34">
        <f t="shared" si="16"/>
        <v>16003519789.459103</v>
      </c>
      <c r="CW34">
        <f t="shared" si="16"/>
        <v>15656197657.091951</v>
      </c>
      <c r="CX34">
        <f t="shared" si="16"/>
        <v>15323655189.931915</v>
      </c>
      <c r="CY34">
        <f t="shared" si="16"/>
        <v>15004968658.903545</v>
      </c>
      <c r="CZ34">
        <f t="shared" si="16"/>
        <v>14699289741.38654</v>
      </c>
      <c r="DA34">
        <f t="shared" si="16"/>
        <v>14405837980.570213</v>
      </c>
      <c r="DB34">
        <f t="shared" si="16"/>
        <v>12009315267.236881</v>
      </c>
      <c r="DC34">
        <f t="shared" si="16"/>
        <v>10297513329.141642</v>
      </c>
      <c r="DD34">
        <f t="shared" si="16"/>
        <v>9013661875.570213</v>
      </c>
      <c r="DE34">
        <f t="shared" si="16"/>
        <v>8015110745.014659</v>
      </c>
      <c r="DF34">
        <f t="shared" si="16"/>
        <v>7216269840.570213</v>
      </c>
      <c r="DG34">
        <f t="shared" si="16"/>
        <v>6562672736.93385</v>
      </c>
      <c r="DH34">
        <f t="shared" si="16"/>
        <v>6018008483.903547</v>
      </c>
      <c r="DI34">
        <f t="shared" si="16"/>
        <v>5557138731.339444</v>
      </c>
      <c r="DJ34">
        <f t="shared" si="16"/>
        <v>5162107514.855927</v>
      </c>
      <c r="DK34">
        <f t="shared" si="16"/>
        <v>4819747127.23688</v>
      </c>
      <c r="DL34">
        <f t="shared" si="16"/>
        <v>4520181788.070213</v>
      </c>
      <c r="DM34">
        <f t="shared" si="16"/>
        <v>4255859429.9819784</v>
      </c>
      <c r="DN34">
        <f t="shared" si="16"/>
        <v>4020906222.792436</v>
      </c>
      <c r="DO34">
        <f t="shared" si="16"/>
        <v>3810684932.1491613</v>
      </c>
      <c r="DP34">
        <f t="shared" si="16"/>
        <v>3621485770.570214</v>
      </c>
      <c r="DQ34">
        <f t="shared" si="16"/>
        <v>3450305576.76069</v>
      </c>
      <c r="DR34">
        <f t="shared" si="16"/>
        <v>3294687218.752032</v>
      </c>
      <c r="DS34">
        <f t="shared" si="16"/>
        <v>3152600891.8745613</v>
      </c>
      <c r="DT34">
        <f t="shared" si="16"/>
        <v>3022355092.236881</v>
      </c>
      <c r="DU34">
        <f t="shared" si="16"/>
        <v>2902528956.570214</v>
      </c>
      <c r="DV34">
        <f t="shared" si="16"/>
        <v>2791920215.954829</v>
      </c>
      <c r="DW34">
        <f t="shared" si="16"/>
        <v>2689504715.385028</v>
      </c>
      <c r="DX34">
        <f t="shared" si="16"/>
        <v>2594404607.7130704</v>
      </c>
      <c r="DY34">
        <f t="shared" si="16"/>
        <v>2505863128.15642</v>
      </c>
      <c r="DZ34">
        <f t="shared" si="16"/>
        <v>2423224413.903547</v>
      </c>
      <c r="EA34">
        <f t="shared" si="16"/>
        <v>2345917229.6024714</v>
      </c>
      <c r="EB34">
        <f aca="true" t="shared" si="17" ref="EB34:FM34">EB13/EB7</f>
        <v>2273441744.3202133</v>
      </c>
      <c r="EC34">
        <f t="shared" si="17"/>
        <v>2205358712.6914253</v>
      </c>
      <c r="ED34">
        <f t="shared" si="17"/>
        <v>2141280565.2760956</v>
      </c>
      <c r="EE34">
        <f t="shared" si="17"/>
        <v>2080864026.2844994</v>
      </c>
      <c r="EF34">
        <f t="shared" si="17"/>
        <v>2023803961.6813247</v>
      </c>
      <c r="EG34">
        <f t="shared" si="17"/>
        <v>1969828224.894538</v>
      </c>
      <c r="EH34">
        <f t="shared" si="17"/>
        <v>1918693316.359687</v>
      </c>
      <c r="EI34">
        <f t="shared" si="17"/>
        <v>1870180710.8266237</v>
      </c>
      <c r="EJ34">
        <f t="shared" si="17"/>
        <v>1824093735.5702133</v>
      </c>
      <c r="EK34">
        <f t="shared" si="17"/>
        <v>1780254905.4482625</v>
      </c>
      <c r="EL34">
        <f t="shared" si="17"/>
        <v>1738503638.6654518</v>
      </c>
      <c r="EM34">
        <f t="shared" si="17"/>
        <v>1698694291.267888</v>
      </c>
      <c r="EN34">
        <f t="shared" si="17"/>
        <v>1660694459.6611226</v>
      </c>
      <c r="EO34">
        <f t="shared" si="17"/>
        <v>1624383509.4591024</v>
      </c>
      <c r="EP34">
        <f t="shared" si="17"/>
        <v>1589651296.2223873</v>
      </c>
      <c r="EQ34">
        <f t="shared" si="17"/>
        <v>1556397049.506384</v>
      </c>
      <c r="ER34">
        <f t="shared" si="17"/>
        <v>1524528396.403547</v>
      </c>
      <c r="ES34">
        <f t="shared" si="17"/>
        <v>1493960504.6518462</v>
      </c>
      <c r="ET34">
        <f t="shared" si="17"/>
        <v>1464615328.5702136</v>
      </c>
      <c r="EU34">
        <f t="shared" si="17"/>
        <v>1224963057.2368803</v>
      </c>
      <c r="EV34">
        <f t="shared" si="17"/>
        <v>1053782863.4273566</v>
      </c>
      <c r="EW34">
        <f t="shared" si="17"/>
        <v>925397718.0702134</v>
      </c>
      <c r="EX34">
        <f t="shared" si="17"/>
        <v>825542605.014658</v>
      </c>
      <c r="EY34">
        <f t="shared" si="17"/>
        <v>745658514.5702136</v>
      </c>
      <c r="EZ34">
        <f t="shared" si="17"/>
        <v>386180107.57021356</v>
      </c>
      <c r="FA34">
        <f t="shared" si="17"/>
        <v>266353971.9035469</v>
      </c>
      <c r="FB34">
        <f t="shared" si="17"/>
        <v>206440904.07021356</v>
      </c>
      <c r="FC34">
        <f t="shared" si="17"/>
        <v>170493063.37021357</v>
      </c>
      <c r="FD34">
        <f t="shared" si="17"/>
        <v>146527836.2368802</v>
      </c>
      <c r="FE34">
        <f t="shared" si="17"/>
        <v>129409816.85592784</v>
      </c>
      <c r="FF34">
        <f t="shared" si="17"/>
        <v>116571302.32021356</v>
      </c>
      <c r="FG34">
        <f t="shared" si="17"/>
        <v>106585791.014658</v>
      </c>
      <c r="FH34">
        <f t="shared" si="17"/>
        <v>98597381.97021356</v>
      </c>
      <c r="FI34">
        <f t="shared" si="17"/>
        <v>92061410.93384992</v>
      </c>
      <c r="FJ34">
        <f t="shared" si="17"/>
        <v>86614768.4035469</v>
      </c>
      <c r="FK34">
        <f t="shared" si="17"/>
        <v>82006070.87790588</v>
      </c>
      <c r="FL34">
        <f t="shared" si="17"/>
        <v>78055758.7130707</v>
      </c>
      <c r="FM34">
        <f t="shared" si="17"/>
        <v>74632154.83688024</v>
      </c>
    </row>
    <row r="35" spans="1:169" ht="12.75">
      <c r="A35">
        <v>3.5</v>
      </c>
      <c r="B35">
        <f>B14/B7</f>
        <v>120627919896.69577</v>
      </c>
      <c r="C35">
        <f>C14/C7</f>
        <v>71260012054.09158</v>
      </c>
      <c r="D35">
        <f aca="true" t="shared" si="18" ref="D35:BO35">D14/D7</f>
        <v>54804042773.223526</v>
      </c>
      <c r="E35">
        <f t="shared" si="18"/>
        <v>46576058132.7895</v>
      </c>
      <c r="F35">
        <f t="shared" si="18"/>
        <v>41639267348.52907</v>
      </c>
      <c r="G35">
        <f t="shared" si="18"/>
        <v>38348073492.35546</v>
      </c>
      <c r="H35">
        <f t="shared" si="18"/>
        <v>35997220737.94574</v>
      </c>
      <c r="I35">
        <f t="shared" si="18"/>
        <v>34234081172.138447</v>
      </c>
      <c r="J35">
        <f t="shared" si="18"/>
        <v>32862750398.732773</v>
      </c>
      <c r="K35">
        <f t="shared" si="18"/>
        <v>31765685780.008232</v>
      </c>
      <c r="L35">
        <f t="shared" si="18"/>
        <v>30868087455.597248</v>
      </c>
      <c r="M35">
        <f t="shared" si="18"/>
        <v>30120088851.921425</v>
      </c>
      <c r="N35">
        <f t="shared" si="18"/>
        <v>29487166956.503426</v>
      </c>
      <c r="O35">
        <f t="shared" si="18"/>
        <v>28944662474.716568</v>
      </c>
      <c r="P35">
        <f t="shared" si="18"/>
        <v>28474491923.83462</v>
      </c>
      <c r="Q35">
        <f t="shared" si="18"/>
        <v>28063092691.81292</v>
      </c>
      <c r="R35">
        <f t="shared" si="18"/>
        <v>27700093369.440834</v>
      </c>
      <c r="S35">
        <f t="shared" si="18"/>
        <v>27377427305.110085</v>
      </c>
      <c r="T35">
        <f t="shared" si="18"/>
        <v>27088726089.656254</v>
      </c>
      <c r="U35">
        <f t="shared" si="18"/>
        <v>26828894995.74781</v>
      </c>
      <c r="V35">
        <f t="shared" si="18"/>
        <v>26593809720.306843</v>
      </c>
      <c r="W35">
        <f t="shared" si="18"/>
        <v>26380095833.542324</v>
      </c>
      <c r="X35">
        <f t="shared" si="18"/>
        <v>26184965763.018196</v>
      </c>
      <c r="Y35">
        <f t="shared" si="18"/>
        <v>26006096531.704414</v>
      </c>
      <c r="Z35">
        <f t="shared" si="18"/>
        <v>25841536838.895733</v>
      </c>
      <c r="AA35">
        <f t="shared" si="18"/>
        <v>25689635583.99541</v>
      </c>
      <c r="AB35">
        <f t="shared" si="18"/>
        <v>25548986273.90252</v>
      </c>
      <c r="AC35">
        <f t="shared" si="18"/>
        <v>25418383343.10198</v>
      </c>
      <c r="AD35">
        <f t="shared" si="18"/>
        <v>25296787510.977337</v>
      </c>
      <c r="AE35">
        <f t="shared" si="18"/>
        <v>25183298067.661007</v>
      </c>
      <c r="AF35">
        <f t="shared" si="18"/>
        <v>25077130523.913475</v>
      </c>
      <c r="AG35">
        <f t="shared" si="18"/>
        <v>24977598451.650154</v>
      </c>
      <c r="AH35">
        <f t="shared" si="18"/>
        <v>24884098626.19068</v>
      </c>
      <c r="AI35">
        <f t="shared" si="18"/>
        <v>24796098790.46412</v>
      </c>
      <c r="AJ35">
        <f t="shared" si="18"/>
        <v>24713127516.779064</v>
      </c>
      <c r="AK35">
        <f t="shared" si="18"/>
        <v>24634765758.298744</v>
      </c>
      <c r="AL35">
        <f t="shared" si="18"/>
        <v>24560639770.54708</v>
      </c>
      <c r="AM35">
        <f t="shared" si="18"/>
        <v>24490415150.571827</v>
      </c>
      <c r="AN35">
        <f t="shared" si="18"/>
        <v>24423791793.15941</v>
      </c>
      <c r="AO35">
        <f t="shared" si="18"/>
        <v>24360499603.617603</v>
      </c>
      <c r="AP35">
        <f t="shared" si="18"/>
        <v>24300294837.955894</v>
      </c>
      <c r="AQ35">
        <f t="shared" si="18"/>
        <v>24242956965.89712</v>
      </c>
      <c r="AR35">
        <f t="shared" si="18"/>
        <v>24188285971.60852</v>
      </c>
      <c r="AS35">
        <f t="shared" si="18"/>
        <v>24136100022.514862</v>
      </c>
      <c r="AT35">
        <f t="shared" si="18"/>
        <v>24086233448.93647</v>
      </c>
      <c r="AU35">
        <f t="shared" si="18"/>
        <v>24038534987.252796</v>
      </c>
      <c r="AV35">
        <f t="shared" si="18"/>
        <v>23909726458.561653</v>
      </c>
      <c r="AW35">
        <f t="shared" si="18"/>
        <v>23786284893.845345</v>
      </c>
      <c r="AX35">
        <f t="shared" si="18"/>
        <v>23667881760.34194</v>
      </c>
      <c r="AY35">
        <f t="shared" si="18"/>
        <v>23554214752.178673</v>
      </c>
      <c r="AZ35">
        <f t="shared" si="18"/>
        <v>23445005273.747303</v>
      </c>
      <c r="BA35">
        <f t="shared" si="18"/>
        <v>23339996159.870983</v>
      </c>
      <c r="BB35">
        <f t="shared" si="18"/>
        <v>23238949654.065468</v>
      </c>
      <c r="BC35">
        <f t="shared" si="18"/>
        <v>23141645611.437935</v>
      </c>
      <c r="BD35">
        <f t="shared" si="18"/>
        <v>23047879897.63322</v>
      </c>
      <c r="BE35">
        <f t="shared" si="18"/>
        <v>22957462959.321533</v>
      </c>
      <c r="BF35">
        <f t="shared" si="18"/>
        <v>22870218545.16113</v>
      </c>
      <c r="BG35">
        <f t="shared" si="18"/>
        <v>22785982559.07523</v>
      </c>
      <c r="BH35">
        <f t="shared" si="18"/>
        <v>22704602030.14478</v>
      </c>
      <c r="BI35">
        <f t="shared" si="18"/>
        <v>22625934185.512005</v>
      </c>
      <c r="BJ35">
        <f t="shared" si="18"/>
        <v>21962876637.89296</v>
      </c>
      <c r="BK35">
        <f t="shared" si="18"/>
        <v>21465583477.178673</v>
      </c>
      <c r="BL35">
        <f t="shared" si="18"/>
        <v>21078799907.73423</v>
      </c>
      <c r="BM35">
        <f t="shared" si="18"/>
        <v>20769373052.178673</v>
      </c>
      <c r="BN35">
        <f t="shared" si="18"/>
        <v>20516205624.90595</v>
      </c>
      <c r="BO35">
        <f t="shared" si="18"/>
        <v>20305232768.84534</v>
      </c>
      <c r="BP35">
        <f aca="true" t="shared" si="19" ref="BP35:EA35">BP14/BP7</f>
        <v>20126717275.2556</v>
      </c>
      <c r="BQ35">
        <f t="shared" si="19"/>
        <v>19973703995.03582</v>
      </c>
      <c r="BR35">
        <f t="shared" si="19"/>
        <v>19841092485.51201</v>
      </c>
      <c r="BS35">
        <f t="shared" si="19"/>
        <v>19725057414.678673</v>
      </c>
      <c r="BT35">
        <f t="shared" si="19"/>
        <v>19622673528.64926</v>
      </c>
      <c r="BU35">
        <f t="shared" si="19"/>
        <v>19531665629.95645</v>
      </c>
      <c r="BV35">
        <f t="shared" si="19"/>
        <v>19450237510.07341</v>
      </c>
      <c r="BW35">
        <f t="shared" si="19"/>
        <v>19376952202.178673</v>
      </c>
      <c r="BX35">
        <f t="shared" si="19"/>
        <v>19310646447.41677</v>
      </c>
      <c r="BY35">
        <f t="shared" si="19"/>
        <v>19250368488.542313</v>
      </c>
      <c r="BZ35">
        <f t="shared" si="19"/>
        <v>19195332091.30911</v>
      </c>
      <c r="CA35">
        <f t="shared" si="19"/>
        <v>19144882060.51201</v>
      </c>
      <c r="CB35">
        <f t="shared" si="19"/>
        <v>19098468032.178677</v>
      </c>
      <c r="CC35">
        <f t="shared" si="19"/>
        <v>19055624313.717136</v>
      </c>
      <c r="CD35">
        <f t="shared" si="19"/>
        <v>19015954204.03053</v>
      </c>
      <c r="CE35">
        <f t="shared" si="19"/>
        <v>18337550263.33154</v>
      </c>
      <c r="CF35">
        <f t="shared" si="19"/>
        <v>17705932810.12957</v>
      </c>
      <c r="CG35">
        <f t="shared" si="19"/>
        <v>17116423187.141066</v>
      </c>
      <c r="CH35">
        <f t="shared" si="19"/>
        <v>16564946443.055044</v>
      </c>
      <c r="CI35">
        <f t="shared" si="19"/>
        <v>16047936995.474398</v>
      </c>
      <c r="CJ35">
        <f t="shared" si="19"/>
        <v>15562261453.807732</v>
      </c>
      <c r="CK35">
        <f t="shared" si="19"/>
        <v>15105155061.650867</v>
      </c>
      <c r="CL35">
        <f t="shared" si="19"/>
        <v>14674169034.76011</v>
      </c>
      <c r="CM35">
        <f t="shared" si="19"/>
        <v>14267126676.029955</v>
      </c>
      <c r="CN35">
        <f t="shared" si="19"/>
        <v>13882086606.960886</v>
      </c>
      <c r="CO35">
        <f t="shared" si="19"/>
        <v>13517311804.684925</v>
      </c>
      <c r="CP35">
        <f t="shared" si="19"/>
        <v>13171243402.52568</v>
      </c>
      <c r="CQ35">
        <f t="shared" si="19"/>
        <v>12842478420.474398</v>
      </c>
      <c r="CR35">
        <f t="shared" si="19"/>
        <v>12529750754.620739</v>
      </c>
      <c r="CS35">
        <f t="shared" si="19"/>
        <v>12231914882.37916</v>
      </c>
      <c r="CT35">
        <f t="shared" si="19"/>
        <v>11947931841.404633</v>
      </c>
      <c r="CU35">
        <f t="shared" si="19"/>
        <v>11676857120.4744</v>
      </c>
      <c r="CV35">
        <f t="shared" si="19"/>
        <v>11417830164.918842</v>
      </c>
      <c r="CW35">
        <f t="shared" si="19"/>
        <v>11170065250.909182</v>
      </c>
      <c r="CX35">
        <f t="shared" si="19"/>
        <v>10932843524.729717</v>
      </c>
      <c r="CY35">
        <f t="shared" si="19"/>
        <v>10705506037.141064</v>
      </c>
      <c r="CZ35">
        <f t="shared" si="19"/>
        <v>10487447630.67848</v>
      </c>
      <c r="DA35">
        <f t="shared" si="19"/>
        <v>10278111560.474398</v>
      </c>
      <c r="DB35">
        <f t="shared" si="19"/>
        <v>8568533653.807732</v>
      </c>
      <c r="DC35">
        <f t="shared" si="19"/>
        <v>7347406577.617255</v>
      </c>
      <c r="DD35">
        <f t="shared" si="19"/>
        <v>6431561270.474399</v>
      </c>
      <c r="DE35">
        <f t="shared" si="19"/>
        <v>5719237142.696621</v>
      </c>
      <c r="DF35">
        <f t="shared" si="19"/>
        <v>5149377840.474399</v>
      </c>
      <c r="DG35">
        <f t="shared" si="19"/>
        <v>4683129320.474399</v>
      </c>
      <c r="DH35">
        <f t="shared" si="19"/>
        <v>4294588887.1410656</v>
      </c>
      <c r="DI35">
        <f t="shared" si="19"/>
        <v>3965823905.089783</v>
      </c>
      <c r="DJ35">
        <f t="shared" si="19"/>
        <v>3684025349.045827</v>
      </c>
      <c r="DK35">
        <f t="shared" si="19"/>
        <v>3439799933.807732</v>
      </c>
      <c r="DL35">
        <f t="shared" si="19"/>
        <v>3226102695.4743986</v>
      </c>
      <c r="DM35">
        <f t="shared" si="19"/>
        <v>3037546308.7096925</v>
      </c>
      <c r="DN35">
        <f t="shared" si="19"/>
        <v>2869940631.58551</v>
      </c>
      <c r="DO35">
        <f t="shared" si="19"/>
        <v>2719977657.316504</v>
      </c>
      <c r="DP35">
        <f t="shared" si="19"/>
        <v>2585010980.4743986</v>
      </c>
      <c r="DQ35">
        <f t="shared" si="19"/>
        <v>2462898272.855351</v>
      </c>
      <c r="DR35">
        <f t="shared" si="19"/>
        <v>2351886720.4743986</v>
      </c>
      <c r="DS35">
        <f t="shared" si="19"/>
        <v>2250528346.561355</v>
      </c>
      <c r="DT35">
        <f t="shared" si="19"/>
        <v>2157616503.807732</v>
      </c>
      <c r="DU35">
        <f t="shared" si="19"/>
        <v>2072137608.4743986</v>
      </c>
      <c r="DV35">
        <f t="shared" si="19"/>
        <v>1993234012.782091</v>
      </c>
      <c r="DW35">
        <f t="shared" si="19"/>
        <v>1920175127.881806</v>
      </c>
      <c r="DX35">
        <f t="shared" si="19"/>
        <v>1852334734.7601128</v>
      </c>
      <c r="DY35">
        <f t="shared" si="19"/>
        <v>1789172989.439916</v>
      </c>
      <c r="DZ35">
        <f t="shared" si="19"/>
        <v>1730222027.1410654</v>
      </c>
      <c r="EA35">
        <f t="shared" si="19"/>
        <v>1675074352.7324634</v>
      </c>
      <c r="EB35">
        <f aca="true" t="shared" si="20" ref="EB35:FM35">EB14/EB7</f>
        <v>1623373407.9743986</v>
      </c>
      <c r="EC35">
        <f t="shared" si="20"/>
        <v>1574805853.8077319</v>
      </c>
      <c r="ED35">
        <f t="shared" si="20"/>
        <v>1529095214.5920455</v>
      </c>
      <c r="EE35">
        <f t="shared" si="20"/>
        <v>1485996611.90297</v>
      </c>
      <c r="EF35">
        <f t="shared" si="20"/>
        <v>1445292376.0299542</v>
      </c>
      <c r="EG35">
        <f t="shared" si="20"/>
        <v>1406788369.1230474</v>
      </c>
      <c r="EH35">
        <f t="shared" si="20"/>
        <v>1370310888.8954513</v>
      </c>
      <c r="EI35">
        <f t="shared" si="20"/>
        <v>1335704048.6795268</v>
      </c>
      <c r="EJ35">
        <f t="shared" si="20"/>
        <v>1302827550.4743986</v>
      </c>
      <c r="EK35">
        <f t="shared" si="20"/>
        <v>1271554783.8890328</v>
      </c>
      <c r="EL35">
        <f t="shared" si="20"/>
        <v>1241771196.664875</v>
      </c>
      <c r="EM35">
        <f t="shared" si="20"/>
        <v>1213372892.567422</v>
      </c>
      <c r="EN35">
        <f t="shared" si="20"/>
        <v>1186265420.4743986</v>
      </c>
      <c r="EO35">
        <f t="shared" si="20"/>
        <v>1160362724.918843</v>
      </c>
      <c r="EP35">
        <f t="shared" si="20"/>
        <v>1135586233.5178769</v>
      </c>
      <c r="EQ35">
        <f t="shared" si="20"/>
        <v>1111864060.8999307</v>
      </c>
      <c r="ER35">
        <f t="shared" si="20"/>
        <v>1089130312.1410654</v>
      </c>
      <c r="ES35">
        <f t="shared" si="20"/>
        <v>1067324471.4948068</v>
      </c>
      <c r="ET35">
        <f t="shared" si="20"/>
        <v>1046390864.4743986</v>
      </c>
      <c r="EU35">
        <f t="shared" si="20"/>
        <v>875433073.807732</v>
      </c>
      <c r="EV35">
        <f t="shared" si="20"/>
        <v>753320366.1886845</v>
      </c>
      <c r="EW35">
        <f t="shared" si="20"/>
        <v>661735835.4743986</v>
      </c>
      <c r="EX35">
        <f t="shared" si="20"/>
        <v>590503422.6966208</v>
      </c>
      <c r="EY35">
        <f t="shared" si="20"/>
        <v>533517492.4743986</v>
      </c>
      <c r="EZ35">
        <f t="shared" si="20"/>
        <v>277080806.4743986</v>
      </c>
      <c r="FA35">
        <f t="shared" si="20"/>
        <v>191601911.14106527</v>
      </c>
      <c r="FB35">
        <f t="shared" si="20"/>
        <v>148862463.47439864</v>
      </c>
      <c r="FC35">
        <f t="shared" si="20"/>
        <v>123218794.87439863</v>
      </c>
      <c r="FD35">
        <f t="shared" si="20"/>
        <v>106123015.80773197</v>
      </c>
      <c r="FE35">
        <f t="shared" si="20"/>
        <v>93911745.0458272</v>
      </c>
      <c r="FF35">
        <f t="shared" si="20"/>
        <v>84753291.97439863</v>
      </c>
      <c r="FG35">
        <f t="shared" si="20"/>
        <v>77630050.69662087</v>
      </c>
      <c r="FH35">
        <f t="shared" si="20"/>
        <v>71931457.67439863</v>
      </c>
      <c r="FI35">
        <f t="shared" si="20"/>
        <v>67268972.47439863</v>
      </c>
      <c r="FJ35">
        <f t="shared" si="20"/>
        <v>63383568.1410653</v>
      </c>
      <c r="FK35">
        <f t="shared" si="20"/>
        <v>60095918.320552476</v>
      </c>
      <c r="FL35">
        <f t="shared" si="20"/>
        <v>57277932.76011292</v>
      </c>
      <c r="FM35">
        <f t="shared" si="20"/>
        <v>54835678.60773196</v>
      </c>
    </row>
    <row r="36" spans="1:169" ht="12.75">
      <c r="A36">
        <v>4</v>
      </c>
      <c r="B36">
        <f>B15/B7</f>
        <v>81577480877.64577</v>
      </c>
      <c r="C36">
        <f>C15/C7</f>
        <v>49490862971.8619</v>
      </c>
      <c r="D36">
        <f aca="true" t="shared" si="21" ref="D36:BO36">D15/D7</f>
        <v>38795323669.933945</v>
      </c>
      <c r="E36">
        <f t="shared" si="21"/>
        <v>33447554018.96997</v>
      </c>
      <c r="F36">
        <f t="shared" si="21"/>
        <v>30238892228.39158</v>
      </c>
      <c r="G36">
        <f t="shared" si="21"/>
        <v>28099784368.005993</v>
      </c>
      <c r="H36">
        <f t="shared" si="21"/>
        <v>26571850182.016285</v>
      </c>
      <c r="I36">
        <f t="shared" si="21"/>
        <v>25425899542.524002</v>
      </c>
      <c r="J36">
        <f t="shared" si="21"/>
        <v>24534604600.696667</v>
      </c>
      <c r="K36">
        <f t="shared" si="21"/>
        <v>23821568647.234806</v>
      </c>
      <c r="L36">
        <f t="shared" si="21"/>
        <v>23238175594.402374</v>
      </c>
      <c r="M36">
        <f t="shared" si="21"/>
        <v>22752014717.042015</v>
      </c>
      <c r="N36">
        <f t="shared" si="21"/>
        <v>22340647820.814014</v>
      </c>
      <c r="O36">
        <f t="shared" si="21"/>
        <v>21988047624.04716</v>
      </c>
      <c r="P36">
        <f t="shared" si="21"/>
        <v>21682460786.849216</v>
      </c>
      <c r="Q36">
        <f t="shared" si="21"/>
        <v>21415072304.30102</v>
      </c>
      <c r="R36">
        <f t="shared" si="21"/>
        <v>21179141290.287903</v>
      </c>
      <c r="S36">
        <f t="shared" si="21"/>
        <v>20969424833.387352</v>
      </c>
      <c r="T36">
        <f t="shared" si="21"/>
        <v>20781783793.002655</v>
      </c>
      <c r="U36">
        <f t="shared" si="21"/>
        <v>20612906856.65642</v>
      </c>
      <c r="V36">
        <f t="shared" si="21"/>
        <v>20460113438.057453</v>
      </c>
      <c r="W36">
        <f t="shared" si="21"/>
        <v>20321210330.240208</v>
      </c>
      <c r="X36">
        <f t="shared" si="21"/>
        <v>20194385753.537506</v>
      </c>
      <c r="Y36">
        <f t="shared" si="21"/>
        <v>20078129891.560024</v>
      </c>
      <c r="Z36">
        <f t="shared" si="21"/>
        <v>19971174498.540745</v>
      </c>
      <c r="AA36">
        <f t="shared" si="21"/>
        <v>19872446443.446026</v>
      </c>
      <c r="AB36">
        <f t="shared" si="21"/>
        <v>19781031577.61758</v>
      </c>
      <c r="AC36">
        <f t="shared" si="21"/>
        <v>19696146345.062595</v>
      </c>
      <c r="AD36">
        <f t="shared" si="21"/>
        <v>19617115266.476925</v>
      </c>
      <c r="AE36">
        <f t="shared" si="21"/>
        <v>19543352926.463627</v>
      </c>
      <c r="AF36">
        <f t="shared" si="21"/>
        <v>19474349447.09635</v>
      </c>
      <c r="AG36">
        <f t="shared" si="21"/>
        <v>19409658685.189526</v>
      </c>
      <c r="AH36">
        <f t="shared" si="21"/>
        <v>19348888575.519485</v>
      </c>
      <c r="AI36">
        <f t="shared" si="21"/>
        <v>19291693178.18297</v>
      </c>
      <c r="AJ36">
        <f t="shared" si="21"/>
        <v>19237766089.265686</v>
      </c>
      <c r="AK36">
        <f t="shared" si="21"/>
        <v>19186834949.732693</v>
      </c>
      <c r="AL36">
        <f t="shared" si="21"/>
        <v>19138656844.769054</v>
      </c>
      <c r="AM36">
        <f t="shared" si="21"/>
        <v>19093014429.540344</v>
      </c>
      <c r="AN36">
        <f t="shared" si="21"/>
        <v>19049712650.990032</v>
      </c>
      <c r="AO36">
        <f t="shared" si="21"/>
        <v>19008575961.367226</v>
      </c>
      <c r="AP36">
        <f t="shared" si="21"/>
        <v>18969445939.530907</v>
      </c>
      <c r="AQ36">
        <f t="shared" si="21"/>
        <v>18932179252.067745</v>
      </c>
      <c r="AR36">
        <f t="shared" si="21"/>
        <v>18896645898.905193</v>
      </c>
      <c r="AS36">
        <f t="shared" si="21"/>
        <v>18862727698.15912</v>
      </c>
      <c r="AT36">
        <f t="shared" si="21"/>
        <v>18770728417.705345</v>
      </c>
      <c r="AU36">
        <f t="shared" si="21"/>
        <v>18682729002.24641</v>
      </c>
      <c r="AV36">
        <f t="shared" si="21"/>
        <v>18598474242.764442</v>
      </c>
      <c r="AW36">
        <f t="shared" si="21"/>
        <v>18517730098.2609</v>
      </c>
      <c r="AX36">
        <f t="shared" si="21"/>
        <v>18440281633.124847</v>
      </c>
      <c r="AY36">
        <f t="shared" si="21"/>
        <v>18365931106.59423</v>
      </c>
      <c r="AZ36">
        <f t="shared" si="21"/>
        <v>18294496286.98639</v>
      </c>
      <c r="BA36">
        <f t="shared" si="21"/>
        <v>18225808960.440388</v>
      </c>
      <c r="BB36">
        <f t="shared" si="21"/>
        <v>18159713608.481026</v>
      </c>
      <c r="BC36">
        <f t="shared" si="21"/>
        <v>18096066232.52016</v>
      </c>
      <c r="BD36">
        <f t="shared" si="21"/>
        <v>18034733306.594234</v>
      </c>
      <c r="BE36">
        <f t="shared" si="21"/>
        <v>17975590842.308517</v>
      </c>
      <c r="BF36">
        <f t="shared" si="21"/>
        <v>17918523552.208267</v>
      </c>
      <c r="BG36">
        <f t="shared" si="21"/>
        <v>17863424099.69768</v>
      </c>
      <c r="BH36">
        <f t="shared" si="21"/>
        <v>17810192425.2383</v>
      </c>
      <c r="BI36">
        <f t="shared" si="21"/>
        <v>17758735139.927567</v>
      </c>
      <c r="BJ36">
        <f t="shared" si="21"/>
        <v>17325023735.165665</v>
      </c>
      <c r="BK36">
        <f t="shared" si="21"/>
        <v>16999740181.59423</v>
      </c>
      <c r="BL36">
        <f t="shared" si="21"/>
        <v>16746741862.14979</v>
      </c>
      <c r="BM36">
        <f t="shared" si="21"/>
        <v>16544343206.59423</v>
      </c>
      <c r="BN36">
        <f t="shared" si="21"/>
        <v>16378744306.594234</v>
      </c>
      <c r="BO36">
        <f t="shared" si="21"/>
        <v>16240745223.260899</v>
      </c>
      <c r="BP36">
        <f aca="true" t="shared" si="22" ref="BP36:EA36">BP15/BP7</f>
        <v>16123976768.132696</v>
      </c>
      <c r="BQ36">
        <f t="shared" si="22"/>
        <v>16023889520.87995</v>
      </c>
      <c r="BR36">
        <f t="shared" si="22"/>
        <v>15937147239.927567</v>
      </c>
      <c r="BS36">
        <f t="shared" si="22"/>
        <v>15861247744.094234</v>
      </c>
      <c r="BT36">
        <f t="shared" si="22"/>
        <v>15794277600.711882</v>
      </c>
      <c r="BU36">
        <f t="shared" si="22"/>
        <v>15734748584.372011</v>
      </c>
      <c r="BV36">
        <f t="shared" si="22"/>
        <v>15681485780.278444</v>
      </c>
      <c r="BW36">
        <f t="shared" si="22"/>
        <v>15633549256.59423</v>
      </c>
      <c r="BX36">
        <f t="shared" si="22"/>
        <v>15590178116.118044</v>
      </c>
      <c r="BY36">
        <f t="shared" si="22"/>
        <v>15550749806.594234</v>
      </c>
      <c r="BZ36">
        <f t="shared" si="22"/>
        <v>15514750045.724667</v>
      </c>
      <c r="CA36">
        <f t="shared" si="22"/>
        <v>15481750264.927567</v>
      </c>
      <c r="CB36">
        <f t="shared" si="22"/>
        <v>15451390466.594234</v>
      </c>
      <c r="CC36">
        <f t="shared" si="22"/>
        <v>14857737353.057827</v>
      </c>
      <c r="CD36">
        <f t="shared" si="22"/>
        <v>14308058551.063524</v>
      </c>
      <c r="CE36">
        <f t="shared" si="22"/>
        <v>13797642520.640245</v>
      </c>
      <c r="CF36">
        <f t="shared" si="22"/>
        <v>13322427595.763397</v>
      </c>
      <c r="CG36">
        <f t="shared" si="22"/>
        <v>12878893665.87834</v>
      </c>
      <c r="CH36">
        <f t="shared" si="22"/>
        <v>12463974828.24393</v>
      </c>
      <c r="CI36">
        <f t="shared" si="22"/>
        <v>12074988417.961674</v>
      </c>
      <c r="CJ36">
        <f t="shared" si="22"/>
        <v>11709576941.635916</v>
      </c>
      <c r="CK36">
        <f t="shared" si="22"/>
        <v>11365660258.035202</v>
      </c>
      <c r="CL36">
        <f t="shared" si="22"/>
        <v>11041395956.354528</v>
      </c>
      <c r="CM36">
        <f t="shared" si="22"/>
        <v>10735146338.100563</v>
      </c>
      <c r="CN36">
        <f t="shared" si="22"/>
        <v>10445450753.265728</v>
      </c>
      <c r="CO36">
        <f t="shared" si="22"/>
        <v>10171002304.47483</v>
      </c>
      <c r="CP36">
        <f t="shared" si="22"/>
        <v>9910628135.10911</v>
      </c>
      <c r="CQ36">
        <f t="shared" si="22"/>
        <v>9663272674.211674</v>
      </c>
      <c r="CR36">
        <f t="shared" si="22"/>
        <v>9427983333.358013</v>
      </c>
      <c r="CS36">
        <f t="shared" si="22"/>
        <v>9203898246.830719</v>
      </c>
      <c r="CT36">
        <f t="shared" si="22"/>
        <v>8990235722.46749</v>
      </c>
      <c r="CU36">
        <f t="shared" si="22"/>
        <v>8786285131.029856</v>
      </c>
      <c r="CV36">
        <f t="shared" si="22"/>
        <v>8591399010.322784</v>
      </c>
      <c r="CW36">
        <f t="shared" si="22"/>
        <v>8404986199.211673</v>
      </c>
      <c r="CX36">
        <f t="shared" si="22"/>
        <v>8226505848.147843</v>
      </c>
      <c r="CY36">
        <f t="shared" si="22"/>
        <v>8055462178.37834</v>
      </c>
      <c r="CZ36">
        <f t="shared" si="22"/>
        <v>7891399882.885142</v>
      </c>
      <c r="DA36">
        <f t="shared" si="22"/>
        <v>7733900079.211672</v>
      </c>
      <c r="DB36">
        <f t="shared" si="22"/>
        <v>6447651682.545007</v>
      </c>
      <c r="DC36">
        <f t="shared" si="22"/>
        <v>5528902827.783101</v>
      </c>
      <c r="DD36">
        <f t="shared" si="22"/>
        <v>4839841186.711674</v>
      </c>
      <c r="DE36">
        <f t="shared" si="22"/>
        <v>4303904354.767229</v>
      </c>
      <c r="DF36">
        <f t="shared" si="22"/>
        <v>3875154889.211673</v>
      </c>
      <c r="DG36">
        <f t="shared" si="22"/>
        <v>3524359871.9389462</v>
      </c>
      <c r="DH36">
        <f t="shared" si="22"/>
        <v>3232030690.87834</v>
      </c>
      <c r="DI36">
        <f t="shared" si="22"/>
        <v>2984675229.9809036</v>
      </c>
      <c r="DJ36">
        <f t="shared" si="22"/>
        <v>2772656263.4973874</v>
      </c>
      <c r="DK36">
        <f t="shared" si="22"/>
        <v>2588906492.5450063</v>
      </c>
      <c r="DL36">
        <f t="shared" si="22"/>
        <v>2428125442.961673</v>
      </c>
      <c r="DM36">
        <f t="shared" si="22"/>
        <v>2286259810.976379</v>
      </c>
      <c r="DN36">
        <f t="shared" si="22"/>
        <v>2160157026.989451</v>
      </c>
      <c r="DO36">
        <f t="shared" si="22"/>
        <v>2047328220.2643046</v>
      </c>
      <c r="DP36">
        <f t="shared" si="22"/>
        <v>1945782294.211673</v>
      </c>
      <c r="DQ36">
        <f t="shared" si="22"/>
        <v>1853907408.735483</v>
      </c>
      <c r="DR36">
        <f t="shared" si="22"/>
        <v>1770384785.5753093</v>
      </c>
      <c r="DS36">
        <f t="shared" si="22"/>
        <v>1694124999.211673</v>
      </c>
      <c r="DT36">
        <f t="shared" si="22"/>
        <v>1624220195.0450065</v>
      </c>
      <c r="DU36">
        <f t="shared" si="22"/>
        <v>1559907775.211673</v>
      </c>
      <c r="DV36">
        <f t="shared" si="22"/>
        <v>1500542464.5962884</v>
      </c>
      <c r="DW36">
        <f t="shared" si="22"/>
        <v>1445574584.3968582</v>
      </c>
      <c r="DX36">
        <f t="shared" si="22"/>
        <v>1394532981.35453</v>
      </c>
      <c r="DY36">
        <f t="shared" si="22"/>
        <v>1347011488.8668456</v>
      </c>
      <c r="DZ36">
        <f t="shared" si="22"/>
        <v>1302658095.8783398</v>
      </c>
      <c r="EA36">
        <f t="shared" si="22"/>
        <v>1261166212.114899</v>
      </c>
      <c r="EB36">
        <f aca="true" t="shared" si="23" ref="EB36:FM36">EB15/EB7</f>
        <v>1222267571.086673</v>
      </c>
      <c r="EC36">
        <f t="shared" si="23"/>
        <v>1185726423.4540973</v>
      </c>
      <c r="ED36">
        <f t="shared" si="23"/>
        <v>1151334755.094026</v>
      </c>
      <c r="EE36">
        <f t="shared" si="23"/>
        <v>1118908324.9259589</v>
      </c>
      <c r="EF36">
        <f t="shared" si="23"/>
        <v>1088283363.100562</v>
      </c>
      <c r="EG36">
        <f t="shared" si="23"/>
        <v>1059313804.6170785</v>
      </c>
      <c r="EH36">
        <f t="shared" si="23"/>
        <v>1031868959.7379888</v>
      </c>
      <c r="EI36">
        <f t="shared" si="23"/>
        <v>1005831542.8014166</v>
      </c>
      <c r="EJ36">
        <f t="shared" si="23"/>
        <v>981095996.7116731</v>
      </c>
      <c r="EK36">
        <f t="shared" si="23"/>
        <v>957567062.6263072</v>
      </c>
      <c r="EL36">
        <f t="shared" si="23"/>
        <v>935158553.9735779</v>
      </c>
      <c r="EM36">
        <f t="shared" si="23"/>
        <v>913792301.5372546</v>
      </c>
      <c r="EN36">
        <f t="shared" si="23"/>
        <v>893397242.3934914</v>
      </c>
      <c r="EO36">
        <f t="shared" si="23"/>
        <v>873908630.3227842</v>
      </c>
      <c r="EP36">
        <f t="shared" si="23"/>
        <v>855267349.211673</v>
      </c>
      <c r="EQ36">
        <f t="shared" si="23"/>
        <v>837419314.1052902</v>
      </c>
      <c r="ER36">
        <f t="shared" si="23"/>
        <v>820314947.1283398</v>
      </c>
      <c r="ES36">
        <f t="shared" si="23"/>
        <v>803908717.57902</v>
      </c>
      <c r="ET36">
        <f t="shared" si="23"/>
        <v>788158737.2116731</v>
      </c>
      <c r="EU36">
        <f t="shared" si="23"/>
        <v>659533897.5450065</v>
      </c>
      <c r="EV36">
        <f t="shared" si="23"/>
        <v>567659012.0688161</v>
      </c>
      <c r="EW36">
        <f t="shared" si="23"/>
        <v>498752847.96167314</v>
      </c>
      <c r="EX36">
        <f t="shared" si="23"/>
        <v>445159164.7672286</v>
      </c>
      <c r="EY36">
        <f t="shared" si="23"/>
        <v>402284218.2116731</v>
      </c>
      <c r="EZ36">
        <f t="shared" si="23"/>
        <v>209346958.7116731</v>
      </c>
      <c r="FA36">
        <f t="shared" si="23"/>
        <v>145034538.87833977</v>
      </c>
      <c r="FB36">
        <f t="shared" si="23"/>
        <v>112878328.96167311</v>
      </c>
      <c r="FC36">
        <f t="shared" si="23"/>
        <v>93584603.01167311</v>
      </c>
      <c r="FD36">
        <f t="shared" si="23"/>
        <v>80722119.04500644</v>
      </c>
      <c r="FE36">
        <f t="shared" si="23"/>
        <v>71534630.4973874</v>
      </c>
      <c r="FF36">
        <f t="shared" si="23"/>
        <v>64644014.0866731</v>
      </c>
      <c r="FG36">
        <f t="shared" si="23"/>
        <v>59284645.767228656</v>
      </c>
      <c r="FH36">
        <f t="shared" si="23"/>
        <v>54997151.1116731</v>
      </c>
      <c r="FI36">
        <f t="shared" si="23"/>
        <v>51489200.93894584</v>
      </c>
      <c r="FJ36">
        <f t="shared" si="23"/>
        <v>48565909.12833977</v>
      </c>
      <c r="FK36">
        <f t="shared" si="23"/>
        <v>46092354.519365415</v>
      </c>
      <c r="FL36">
        <f t="shared" si="23"/>
        <v>43972164.85453025</v>
      </c>
      <c r="FM36">
        <f t="shared" si="23"/>
        <v>42134667.14500643</v>
      </c>
    </row>
    <row r="37" spans="1:169" ht="12.75">
      <c r="A37">
        <v>4.5</v>
      </c>
      <c r="B37">
        <f>B16/B7</f>
        <v>56196422626.48762</v>
      </c>
      <c r="C37">
        <f>C16/C7</f>
        <v>35156201693.78067</v>
      </c>
      <c r="D37">
        <f aca="true" t="shared" si="24" ref="D37:BO37">D16/D7</f>
        <v>28142794716.21169</v>
      </c>
      <c r="E37">
        <f t="shared" si="24"/>
        <v>24636091227.427193</v>
      </c>
      <c r="F37">
        <f t="shared" si="24"/>
        <v>22532069134.156498</v>
      </c>
      <c r="G37">
        <f t="shared" si="24"/>
        <v>21129387738.642708</v>
      </c>
      <c r="H37">
        <f t="shared" si="24"/>
        <v>20127472456.13285</v>
      </c>
      <c r="I37">
        <f t="shared" si="24"/>
        <v>19376035994.250458</v>
      </c>
      <c r="J37">
        <f t="shared" si="24"/>
        <v>18791585412.786377</v>
      </c>
      <c r="K37">
        <f t="shared" si="24"/>
        <v>18324024947.61511</v>
      </c>
      <c r="L37">
        <f t="shared" si="24"/>
        <v>17941475476.111343</v>
      </c>
      <c r="M37">
        <f t="shared" si="24"/>
        <v>17622684249.85821</v>
      </c>
      <c r="N37">
        <f t="shared" si="24"/>
        <v>17352937827.64402</v>
      </c>
      <c r="O37">
        <f t="shared" si="24"/>
        <v>17121726608.603285</v>
      </c>
      <c r="P37">
        <f t="shared" si="24"/>
        <v>16921343552.10131</v>
      </c>
      <c r="Q37">
        <f t="shared" si="24"/>
        <v>16746008377.662088</v>
      </c>
      <c r="R37">
        <f t="shared" si="24"/>
        <v>16591300870.803951</v>
      </c>
      <c r="S37">
        <f t="shared" si="24"/>
        <v>16453783086.930046</v>
      </c>
      <c r="T37">
        <f t="shared" si="24"/>
        <v>16330740859.2534</v>
      </c>
      <c r="U37">
        <f t="shared" si="24"/>
        <v>16220002854.344414</v>
      </c>
      <c r="V37">
        <f t="shared" si="24"/>
        <v>16119811326.09343</v>
      </c>
      <c r="W37">
        <f t="shared" si="24"/>
        <v>16028728118.592533</v>
      </c>
      <c r="X37">
        <f t="shared" si="24"/>
        <v>15945565190.004759</v>
      </c>
      <c r="Y37">
        <f t="shared" si="24"/>
        <v>15869332505.465965</v>
      </c>
      <c r="Z37">
        <f t="shared" si="24"/>
        <v>15799198435.690275</v>
      </c>
      <c r="AA37">
        <f t="shared" si="24"/>
        <v>15734459294.358868</v>
      </c>
      <c r="AB37">
        <f t="shared" si="24"/>
        <v>15674515644.977936</v>
      </c>
      <c r="AC37">
        <f t="shared" si="24"/>
        <v>15618853684.838503</v>
      </c>
      <c r="AD37">
        <f t="shared" si="24"/>
        <v>15567030480.570751</v>
      </c>
      <c r="AE37">
        <f t="shared" si="24"/>
        <v>15518662156.587513</v>
      </c>
      <c r="AF37">
        <f t="shared" si="24"/>
        <v>15473414369.63546</v>
      </c>
      <c r="AG37">
        <f t="shared" si="24"/>
        <v>15430994569.367903</v>
      </c>
      <c r="AH37">
        <f t="shared" si="24"/>
        <v>15391145666.08626</v>
      </c>
      <c r="AI37">
        <f t="shared" si="24"/>
        <v>15353640815.938835</v>
      </c>
      <c r="AJ37">
        <f t="shared" si="24"/>
        <v>15318279100.085548</v>
      </c>
      <c r="AK37">
        <f t="shared" si="24"/>
        <v>15284881924.00188</v>
      </c>
      <c r="AL37">
        <f t="shared" si="24"/>
        <v>15253290000.6795</v>
      </c>
      <c r="AM37">
        <f t="shared" si="24"/>
        <v>15223360810.16356</v>
      </c>
      <c r="AN37">
        <f t="shared" si="24"/>
        <v>15194966449.930485</v>
      </c>
      <c r="AO37">
        <f t="shared" si="24"/>
        <v>15167991807.709068</v>
      </c>
      <c r="AP37">
        <f t="shared" si="24"/>
        <v>15142333001.693571</v>
      </c>
      <c r="AQ37">
        <f t="shared" si="24"/>
        <v>15073555747.369448</v>
      </c>
      <c r="AR37">
        <f t="shared" si="24"/>
        <v>15007977458.332903</v>
      </c>
      <c r="AS37">
        <f t="shared" si="24"/>
        <v>14945380000.6162</v>
      </c>
      <c r="AT37">
        <f t="shared" si="24"/>
        <v>14885564652.131351</v>
      </c>
      <c r="AU37">
        <f t="shared" si="24"/>
        <v>14828349970.971933</v>
      </c>
      <c r="AV37">
        <f t="shared" si="24"/>
        <v>14773569957.095892</v>
      </c>
      <c r="AW37">
        <f t="shared" si="24"/>
        <v>14721072443.798018</v>
      </c>
      <c r="AX37">
        <f t="shared" si="24"/>
        <v>14670717686.144957</v>
      </c>
      <c r="AY37">
        <f t="shared" si="24"/>
        <v>14622377118.79802</v>
      </c>
      <c r="AZ37">
        <f t="shared" si="24"/>
        <v>14575932259.974491</v>
      </c>
      <c r="BA37">
        <f t="shared" si="24"/>
        <v>14531273741.874943</v>
      </c>
      <c r="BB37">
        <f t="shared" si="24"/>
        <v>14488300450.873493</v>
      </c>
      <c r="BC37">
        <f t="shared" si="24"/>
        <v>14446918763.242462</v>
      </c>
      <c r="BD37">
        <f t="shared" si="24"/>
        <v>14407041864.252563</v>
      </c>
      <c r="BE37">
        <f t="shared" si="24"/>
        <v>14368589140.226591</v>
      </c>
      <c r="BF37">
        <f t="shared" si="24"/>
        <v>14331485634.587492</v>
      </c>
      <c r="BG37">
        <f t="shared" si="24"/>
        <v>14295661560.177328</v>
      </c>
      <c r="BH37">
        <f t="shared" si="24"/>
        <v>14261051861.170902</v>
      </c>
      <c r="BI37">
        <f t="shared" si="24"/>
        <v>14227595818.798018</v>
      </c>
      <c r="BJ37">
        <f t="shared" si="24"/>
        <v>13945609175.940878</v>
      </c>
      <c r="BK37">
        <f t="shared" si="24"/>
        <v>13734119193.798018</v>
      </c>
      <c r="BL37">
        <f t="shared" si="24"/>
        <v>13569626985.464685</v>
      </c>
      <c r="BM37">
        <f t="shared" si="24"/>
        <v>13438033218.79802</v>
      </c>
      <c r="BN37">
        <f t="shared" si="24"/>
        <v>13330365591.52529</v>
      </c>
      <c r="BO37">
        <f t="shared" si="24"/>
        <v>13240642568.798018</v>
      </c>
      <c r="BP37">
        <f aca="true" t="shared" si="25" ref="BP37:EA37">BP16/BP7</f>
        <v>13164723088.02879</v>
      </c>
      <c r="BQ37">
        <f t="shared" si="25"/>
        <v>13099649247.36945</v>
      </c>
      <c r="BR37">
        <f t="shared" si="25"/>
        <v>13043251918.79802</v>
      </c>
      <c r="BS37">
        <f t="shared" si="25"/>
        <v>12993904256.298018</v>
      </c>
      <c r="BT37">
        <f t="shared" si="25"/>
        <v>12950362201.150959</v>
      </c>
      <c r="BU37">
        <f t="shared" si="25"/>
        <v>12911658152.131351</v>
      </c>
      <c r="BV37">
        <f t="shared" si="25"/>
        <v>12877028213.53486</v>
      </c>
      <c r="BW37">
        <f t="shared" si="25"/>
        <v>12845861268.79802</v>
      </c>
      <c r="BX37">
        <f t="shared" si="25"/>
        <v>12817662604.512304</v>
      </c>
      <c r="BY37">
        <f t="shared" si="25"/>
        <v>12792027455.161654</v>
      </c>
      <c r="BZ37">
        <f t="shared" si="25"/>
        <v>12236430876.127798</v>
      </c>
      <c r="CA37">
        <f t="shared" si="25"/>
        <v>11727134019.24374</v>
      </c>
      <c r="CB37">
        <f t="shared" si="25"/>
        <v>11258580910.910406</v>
      </c>
      <c r="CC37">
        <f t="shared" si="25"/>
        <v>10826070349.371946</v>
      </c>
      <c r="CD37">
        <f t="shared" si="25"/>
        <v>10425597607.206705</v>
      </c>
      <c r="CE37">
        <f t="shared" si="25"/>
        <v>10053730060.910408</v>
      </c>
      <c r="CF37">
        <f t="shared" si="25"/>
        <v>9707508552.289719</v>
      </c>
      <c r="CG37">
        <f t="shared" si="25"/>
        <v>9384368477.577074</v>
      </c>
      <c r="CH37">
        <f t="shared" si="25"/>
        <v>9082076149.620085</v>
      </c>
      <c r="CI37">
        <f t="shared" si="25"/>
        <v>8798677092.160408</v>
      </c>
      <c r="CJ37">
        <f t="shared" si="25"/>
        <v>8532453735.152831</v>
      </c>
      <c r="CK37">
        <f t="shared" si="25"/>
        <v>8281890575.616289</v>
      </c>
      <c r="CL37">
        <f t="shared" si="25"/>
        <v>8045645310.910406</v>
      </c>
      <c r="CM37">
        <f t="shared" si="25"/>
        <v>7822524783.132629</v>
      </c>
      <c r="CN37">
        <f t="shared" si="25"/>
        <v>7611464824.423921</v>
      </c>
      <c r="CO37">
        <f t="shared" si="25"/>
        <v>7411513284.594618</v>
      </c>
      <c r="CP37">
        <f t="shared" si="25"/>
        <v>7221815669.884766</v>
      </c>
      <c r="CQ37">
        <f t="shared" si="25"/>
        <v>7041602935.910406</v>
      </c>
      <c r="CR37">
        <f t="shared" si="25"/>
        <v>6870181067.007967</v>
      </c>
      <c r="CS37">
        <f t="shared" si="25"/>
        <v>6706922144.243739</v>
      </c>
      <c r="CT37">
        <f t="shared" si="25"/>
        <v>6551256659.747618</v>
      </c>
      <c r="CU37">
        <f t="shared" si="25"/>
        <v>6402666879.092226</v>
      </c>
      <c r="CV37">
        <f t="shared" si="25"/>
        <v>6260681088.688186</v>
      </c>
      <c r="CW37">
        <f t="shared" si="25"/>
        <v>6124868593.519103</v>
      </c>
      <c r="CX37">
        <f t="shared" si="25"/>
        <v>5994835353.463599</v>
      </c>
      <c r="CY37">
        <f t="shared" si="25"/>
        <v>5870220165.077074</v>
      </c>
      <c r="CZ37">
        <f t="shared" si="25"/>
        <v>5750691310.910407</v>
      </c>
      <c r="DA37">
        <f t="shared" si="25"/>
        <v>5635943610.910407</v>
      </c>
      <c r="DB37">
        <f t="shared" si="25"/>
        <v>4698837394.243741</v>
      </c>
      <c r="DC37">
        <f t="shared" si="25"/>
        <v>4029475810.9104066</v>
      </c>
      <c r="DD37">
        <f t="shared" si="25"/>
        <v>3527454623.4104075</v>
      </c>
      <c r="DE37">
        <f t="shared" si="25"/>
        <v>3136993699.799296</v>
      </c>
      <c r="DF37">
        <f t="shared" si="25"/>
        <v>2824624960.910407</v>
      </c>
      <c r="DG37">
        <f t="shared" si="25"/>
        <v>2569050538.183134</v>
      </c>
      <c r="DH37">
        <f t="shared" si="25"/>
        <v>2356071852.577074</v>
      </c>
      <c r="DI37">
        <f t="shared" si="25"/>
        <v>2175859118.602715</v>
      </c>
      <c r="DJ37">
        <f t="shared" si="25"/>
        <v>2021391060.9104068</v>
      </c>
      <c r="DK37">
        <f t="shared" si="25"/>
        <v>1887518744.2437408</v>
      </c>
      <c r="DL37">
        <f t="shared" si="25"/>
        <v>1770380467.160407</v>
      </c>
      <c r="DM37">
        <f t="shared" si="25"/>
        <v>1667023163.8515835</v>
      </c>
      <c r="DN37">
        <f t="shared" si="25"/>
        <v>1575150005.354852</v>
      </c>
      <c r="DO37">
        <f t="shared" si="25"/>
        <v>1492947705.6472492</v>
      </c>
      <c r="DP37">
        <f t="shared" si="25"/>
        <v>1418965635.9104073</v>
      </c>
      <c r="DQ37">
        <f t="shared" si="25"/>
        <v>1352029477.5770738</v>
      </c>
      <c r="DR37">
        <f t="shared" si="25"/>
        <v>1291178424.5467708</v>
      </c>
      <c r="DS37">
        <f t="shared" si="25"/>
        <v>1235618767.432146</v>
      </c>
      <c r="DT37">
        <f t="shared" si="25"/>
        <v>1184689081.7437406</v>
      </c>
      <c r="DU37">
        <f t="shared" si="25"/>
        <v>1137833770.9104073</v>
      </c>
      <c r="DV37">
        <f t="shared" si="25"/>
        <v>1094582714.756561</v>
      </c>
      <c r="DW37">
        <f t="shared" si="25"/>
        <v>1054535440.5400368</v>
      </c>
      <c r="DX37">
        <f t="shared" si="25"/>
        <v>1017348685.9104071</v>
      </c>
      <c r="DY37">
        <f t="shared" si="25"/>
        <v>982726535.0483383</v>
      </c>
      <c r="DZ37">
        <f t="shared" si="25"/>
        <v>950412527.577074</v>
      </c>
      <c r="EA37">
        <f t="shared" si="25"/>
        <v>920183294.7813749</v>
      </c>
      <c r="EB37">
        <f aca="true" t="shared" si="26" ref="EB37:FM37">EB16/EB7</f>
        <v>891843389.0354073</v>
      </c>
      <c r="EC37">
        <f t="shared" si="26"/>
        <v>865221053.3346496</v>
      </c>
      <c r="ED37">
        <f t="shared" si="26"/>
        <v>840164737.3809954</v>
      </c>
      <c r="EE37">
        <f t="shared" si="26"/>
        <v>816540210.9104072</v>
      </c>
      <c r="EF37">
        <f t="shared" si="26"/>
        <v>794228158.1326295</v>
      </c>
      <c r="EG37">
        <f t="shared" si="26"/>
        <v>773122162.2617587</v>
      </c>
      <c r="EH37">
        <f t="shared" si="26"/>
        <v>753127008.2788283</v>
      </c>
      <c r="EI37">
        <f t="shared" si="26"/>
        <v>734157246.8078431</v>
      </c>
      <c r="EJ37">
        <f t="shared" si="26"/>
        <v>716135973.4104071</v>
      </c>
      <c r="EK37">
        <f t="shared" si="26"/>
        <v>698993786.5201633</v>
      </c>
      <c r="EL37">
        <f t="shared" si="26"/>
        <v>682667894.2437407</v>
      </c>
      <c r="EM37">
        <f t="shared" si="26"/>
        <v>667101345.7941282</v>
      </c>
      <c r="EN37">
        <f t="shared" si="26"/>
        <v>652242367.728589</v>
      </c>
      <c r="EO37">
        <f t="shared" si="26"/>
        <v>638043788.688185</v>
      </c>
      <c r="EP37">
        <f t="shared" si="26"/>
        <v>624462539.1712768</v>
      </c>
      <c r="EQ37">
        <f t="shared" si="26"/>
        <v>611459215.1657263</v>
      </c>
      <c r="ER37">
        <f t="shared" si="26"/>
        <v>598997696.3270739</v>
      </c>
      <c r="ES37">
        <f t="shared" si="26"/>
        <v>587044810.9104073</v>
      </c>
      <c r="ET37">
        <f t="shared" si="26"/>
        <v>575570040.9104072</v>
      </c>
      <c r="EU37">
        <f t="shared" si="26"/>
        <v>481859419.24374056</v>
      </c>
      <c r="EV37">
        <f t="shared" si="26"/>
        <v>414923260.91040725</v>
      </c>
      <c r="EW37">
        <f t="shared" si="26"/>
        <v>364721142.1604072</v>
      </c>
      <c r="EX37">
        <f t="shared" si="26"/>
        <v>325675049.79929614</v>
      </c>
      <c r="EY37">
        <f t="shared" si="26"/>
        <v>294438175.9104072</v>
      </c>
      <c r="EZ37">
        <f t="shared" si="26"/>
        <v>153872243.41040722</v>
      </c>
      <c r="FA37">
        <f t="shared" si="26"/>
        <v>107016932.57707387</v>
      </c>
      <c r="FB37">
        <f t="shared" si="26"/>
        <v>83589277.16040722</v>
      </c>
      <c r="FC37">
        <f t="shared" si="26"/>
        <v>69532683.91040722</v>
      </c>
      <c r="FD37">
        <f t="shared" si="26"/>
        <v>60161621.743740536</v>
      </c>
      <c r="FE37">
        <f t="shared" si="26"/>
        <v>53468005.91040721</v>
      </c>
      <c r="FF37">
        <f t="shared" si="26"/>
        <v>48447794.035407215</v>
      </c>
      <c r="FG37">
        <f t="shared" si="26"/>
        <v>44543184.7992961</v>
      </c>
      <c r="FH37">
        <f t="shared" si="26"/>
        <v>41419497.41040721</v>
      </c>
      <c r="FI37">
        <f t="shared" si="26"/>
        <v>38863753.18313449</v>
      </c>
      <c r="FJ37">
        <f t="shared" si="26"/>
        <v>36733966.32707388</v>
      </c>
      <c r="FK37">
        <f t="shared" si="26"/>
        <v>34931838.98733029</v>
      </c>
      <c r="FL37">
        <f t="shared" si="26"/>
        <v>33387158.41040721</v>
      </c>
      <c r="FM37">
        <f t="shared" si="26"/>
        <v>32048435.243740544</v>
      </c>
    </row>
    <row r="38" spans="1:169" ht="12.75">
      <c r="A38">
        <v>5</v>
      </c>
      <c r="B38">
        <f>B17/B7</f>
        <v>39219233710.422226</v>
      </c>
      <c r="C38">
        <f>C17/C7</f>
        <v>25402150540.400593</v>
      </c>
      <c r="D38">
        <f aca="true" t="shared" si="27" ref="D38:BO38">D17/D7</f>
        <v>20796456150.393383</v>
      </c>
      <c r="E38">
        <f t="shared" si="27"/>
        <v>18493608955.389774</v>
      </c>
      <c r="F38">
        <f t="shared" si="27"/>
        <v>17111900638.387613</v>
      </c>
      <c r="G38">
        <f t="shared" si="27"/>
        <v>16190761760.386171</v>
      </c>
      <c r="H38">
        <f t="shared" si="27"/>
        <v>15532805418.95657</v>
      </c>
      <c r="I38">
        <f t="shared" si="27"/>
        <v>15039338162.884365</v>
      </c>
      <c r="J38">
        <f t="shared" si="27"/>
        <v>14655530297.05043</v>
      </c>
      <c r="K38">
        <f t="shared" si="27"/>
        <v>14348484004.383282</v>
      </c>
      <c r="L38">
        <f t="shared" si="27"/>
        <v>14097264310.382889</v>
      </c>
      <c r="M38">
        <f t="shared" si="27"/>
        <v>13887914565.382563</v>
      </c>
      <c r="N38">
        <f t="shared" si="27"/>
        <v>13710772473.459208</v>
      </c>
      <c r="O38">
        <f t="shared" si="27"/>
        <v>13558936394.667765</v>
      </c>
      <c r="P38">
        <f t="shared" si="27"/>
        <v>13427345126.381842</v>
      </c>
      <c r="Q38">
        <f t="shared" si="27"/>
        <v>13312202766.631659</v>
      </c>
      <c r="R38">
        <f t="shared" si="27"/>
        <v>13210606566.85209</v>
      </c>
      <c r="S38">
        <f t="shared" si="27"/>
        <v>13120298833.714693</v>
      </c>
      <c r="T38">
        <f t="shared" si="27"/>
        <v>13039497177.749657</v>
      </c>
      <c r="U38">
        <f t="shared" si="27"/>
        <v>12966775687.38112</v>
      </c>
      <c r="V38">
        <f t="shared" si="27"/>
        <v>12900980053.238161</v>
      </c>
      <c r="W38">
        <f t="shared" si="27"/>
        <v>12841165840.380922</v>
      </c>
      <c r="X38">
        <f t="shared" si="27"/>
        <v>12786552863.424316</v>
      </c>
      <c r="Y38">
        <f t="shared" si="27"/>
        <v>12736490967.88076</v>
      </c>
      <c r="Z38">
        <f t="shared" si="27"/>
        <v>12690434023.980688</v>
      </c>
      <c r="AA38">
        <f t="shared" si="27"/>
        <v>12647919921.919083</v>
      </c>
      <c r="AB38">
        <f t="shared" si="27"/>
        <v>12608555012.602781</v>
      </c>
      <c r="AC38">
        <f t="shared" si="27"/>
        <v>12572001882.52336</v>
      </c>
      <c r="AD38">
        <f t="shared" si="27"/>
        <v>12537969657.966658</v>
      </c>
      <c r="AE38">
        <f t="shared" si="27"/>
        <v>12506206248.3804</v>
      </c>
      <c r="AF38">
        <f t="shared" si="27"/>
        <v>12476492091.025513</v>
      </c>
      <c r="AG38">
        <f t="shared" si="27"/>
        <v>12448635068.505308</v>
      </c>
      <c r="AH38">
        <f t="shared" si="27"/>
        <v>12422466350.38027</v>
      </c>
      <c r="AI38">
        <f t="shared" si="27"/>
        <v>12397836968.615524</v>
      </c>
      <c r="AJ38">
        <f t="shared" si="27"/>
        <v>12374614980.094477</v>
      </c>
      <c r="AK38">
        <f t="shared" si="27"/>
        <v>12352683102.046824</v>
      </c>
      <c r="AL38">
        <f t="shared" si="27"/>
        <v>12331936730.920668</v>
      </c>
      <c r="AM38">
        <f t="shared" si="27"/>
        <v>12312282274.064306</v>
      </c>
      <c r="AN38">
        <f t="shared" si="27"/>
        <v>12293635738.072372</v>
      </c>
      <c r="AO38">
        <f t="shared" si="27"/>
        <v>12243426338.474602</v>
      </c>
      <c r="AP38">
        <f t="shared" si="27"/>
        <v>12195666149.450212</v>
      </c>
      <c r="AQ38">
        <f t="shared" si="27"/>
        <v>12150180255.14127</v>
      </c>
      <c r="AR38">
        <f t="shared" si="27"/>
        <v>12106809983.82344</v>
      </c>
      <c r="AS38">
        <f t="shared" si="27"/>
        <v>12065411088.4746</v>
      </c>
      <c r="AT38">
        <f t="shared" si="27"/>
        <v>12025852144.030157</v>
      </c>
      <c r="AU38">
        <f t="shared" si="27"/>
        <v>11988013153.691994</v>
      </c>
      <c r="AV38">
        <f t="shared" si="27"/>
        <v>11951784333.155453</v>
      </c>
      <c r="AW38">
        <f t="shared" si="27"/>
        <v>11917065046.807936</v>
      </c>
      <c r="AX38">
        <f t="shared" si="27"/>
        <v>11883762874.188887</v>
      </c>
      <c r="AY38">
        <f t="shared" si="27"/>
        <v>11851792788.474604</v>
      </c>
      <c r="AZ38">
        <f t="shared" si="27"/>
        <v>11821076431.611856</v>
      </c>
      <c r="BA38">
        <f t="shared" si="27"/>
        <v>11791541473.089985</v>
      </c>
      <c r="BB38">
        <f t="shared" si="27"/>
        <v>11763121041.30479</v>
      </c>
      <c r="BC38">
        <f t="shared" si="27"/>
        <v>11735753218.10423</v>
      </c>
      <c r="BD38">
        <f t="shared" si="27"/>
        <v>11709380588.474602</v>
      </c>
      <c r="BE38">
        <f t="shared" si="27"/>
        <v>11683949838.474602</v>
      </c>
      <c r="BF38">
        <f t="shared" si="27"/>
        <v>11659411395.492146</v>
      </c>
      <c r="BG38">
        <f t="shared" si="27"/>
        <v>11635719105.715984</v>
      </c>
      <c r="BH38">
        <f t="shared" si="27"/>
        <v>11612829944.406807</v>
      </c>
      <c r="BI38">
        <f t="shared" si="27"/>
        <v>11590703755.141268</v>
      </c>
      <c r="BJ38">
        <f t="shared" si="27"/>
        <v>11404211588.474602</v>
      </c>
      <c r="BK38">
        <f t="shared" si="27"/>
        <v>11264342463.474602</v>
      </c>
      <c r="BL38">
        <f t="shared" si="27"/>
        <v>11155555366.252378</v>
      </c>
      <c r="BM38">
        <f t="shared" si="27"/>
        <v>11068525688.474604</v>
      </c>
      <c r="BN38">
        <f t="shared" si="27"/>
        <v>10997319588.474602</v>
      </c>
      <c r="BO38">
        <f t="shared" si="27"/>
        <v>10937981171.807934</v>
      </c>
      <c r="BP38">
        <f aca="true" t="shared" si="28" ref="BP38:EA38">BP17/BP7</f>
        <v>10887771742.320755</v>
      </c>
      <c r="BQ38">
        <f t="shared" si="28"/>
        <v>10844735088.474602</v>
      </c>
      <c r="BR38">
        <f t="shared" si="28"/>
        <v>10807436655.141268</v>
      </c>
      <c r="BS38">
        <f t="shared" si="28"/>
        <v>10774800525.974602</v>
      </c>
      <c r="BT38">
        <f t="shared" si="28"/>
        <v>10746003941.415777</v>
      </c>
      <c r="BU38">
        <f t="shared" si="28"/>
        <v>10720406977.36349</v>
      </c>
      <c r="BV38">
        <f t="shared" si="28"/>
        <v>10697504430.579865</v>
      </c>
      <c r="BW38">
        <f t="shared" si="28"/>
        <v>10163176616.021051</v>
      </c>
      <c r="BX38">
        <f t="shared" si="28"/>
        <v>9679737166.021051</v>
      </c>
      <c r="BY38">
        <f t="shared" si="28"/>
        <v>9240246756.930143</v>
      </c>
      <c r="BZ38">
        <f t="shared" si="28"/>
        <v>8838972905.151487</v>
      </c>
      <c r="CA38">
        <f t="shared" si="28"/>
        <v>8471138541.021051</v>
      </c>
      <c r="CB38">
        <f t="shared" si="28"/>
        <v>8132730926.021051</v>
      </c>
      <c r="CC38">
        <f t="shared" si="28"/>
        <v>7820354666.021051</v>
      </c>
      <c r="CD38">
        <f t="shared" si="28"/>
        <v>7531117388.243274</v>
      </c>
      <c r="CE38">
        <f t="shared" si="28"/>
        <v>7262539916.021051</v>
      </c>
      <c r="CF38">
        <f t="shared" si="28"/>
        <v>7012485028.090016</v>
      </c>
      <c r="CG38">
        <f t="shared" si="28"/>
        <v>6779100466.021051</v>
      </c>
      <c r="CH38">
        <f t="shared" si="28"/>
        <v>6560772972.472665</v>
      </c>
      <c r="CI38">
        <f t="shared" si="28"/>
        <v>6356090947.271051</v>
      </c>
      <c r="CJ38">
        <f t="shared" si="28"/>
        <v>6163813893.293778</v>
      </c>
      <c r="CK38">
        <f t="shared" si="28"/>
        <v>5982847254.256346</v>
      </c>
      <c r="CL38">
        <f t="shared" si="28"/>
        <v>5812221566.021051</v>
      </c>
      <c r="CM38">
        <f t="shared" si="28"/>
        <v>5651075082.687718</v>
      </c>
      <c r="CN38">
        <f t="shared" si="28"/>
        <v>5498639220.075106</v>
      </c>
      <c r="CO38">
        <f t="shared" si="28"/>
        <v>5354226297.599998</v>
      </c>
      <c r="CP38">
        <f t="shared" si="28"/>
        <v>5217219166.021051</v>
      </c>
      <c r="CQ38">
        <f t="shared" si="28"/>
        <v>5087062391.021051</v>
      </c>
      <c r="CR38">
        <f t="shared" si="28"/>
        <v>4963254726.996661</v>
      </c>
      <c r="CS38">
        <f t="shared" si="28"/>
        <v>4845342666.02105</v>
      </c>
      <c r="CT38">
        <f t="shared" si="28"/>
        <v>4732914886.951284</v>
      </c>
      <c r="CU38">
        <f t="shared" si="28"/>
        <v>4625597461.475597</v>
      </c>
      <c r="CV38">
        <f t="shared" si="28"/>
        <v>4523049699.354385</v>
      </c>
      <c r="CW38">
        <f t="shared" si="28"/>
        <v>4424960535.586269</v>
      </c>
      <c r="CX38">
        <f t="shared" si="28"/>
        <v>4331045378.787009</v>
      </c>
      <c r="CY38">
        <f t="shared" si="28"/>
        <v>4241043353.5210514</v>
      </c>
      <c r="CZ38">
        <f t="shared" si="28"/>
        <v>4154714880.3067656</v>
      </c>
      <c r="DA38">
        <f t="shared" si="28"/>
        <v>4071839546.0210514</v>
      </c>
      <c r="DB38">
        <f t="shared" si="28"/>
        <v>3395024316.0210514</v>
      </c>
      <c r="DC38">
        <f t="shared" si="28"/>
        <v>2911584866.0210514</v>
      </c>
      <c r="DD38">
        <f t="shared" si="28"/>
        <v>2549005278.5210514</v>
      </c>
      <c r="DE38">
        <f t="shared" si="28"/>
        <v>2266998932.687718</v>
      </c>
      <c r="DF38">
        <f t="shared" si="28"/>
        <v>2041393856.0210514</v>
      </c>
      <c r="DG38">
        <f t="shared" si="28"/>
        <v>1856807884.2028697</v>
      </c>
      <c r="DH38">
        <f t="shared" si="28"/>
        <v>1702986241.0210516</v>
      </c>
      <c r="DI38">
        <f t="shared" si="28"/>
        <v>1572829466.0210514</v>
      </c>
      <c r="DJ38">
        <f t="shared" si="28"/>
        <v>1461266516.0210512</v>
      </c>
      <c r="DK38">
        <f t="shared" si="28"/>
        <v>1364578626.0210514</v>
      </c>
      <c r="DL38">
        <f t="shared" si="28"/>
        <v>1279976722.2710514</v>
      </c>
      <c r="DM38">
        <f t="shared" si="28"/>
        <v>1205327983.6681101</v>
      </c>
      <c r="DN38">
        <f t="shared" si="28"/>
        <v>1138973549.354385</v>
      </c>
      <c r="DO38">
        <f t="shared" si="28"/>
        <v>1079603792.336841</v>
      </c>
      <c r="DP38">
        <f t="shared" si="28"/>
        <v>1026171011.0210514</v>
      </c>
      <c r="DQ38">
        <f t="shared" si="28"/>
        <v>977827066.0210515</v>
      </c>
      <c r="DR38">
        <f t="shared" si="28"/>
        <v>933878025.1119605</v>
      </c>
      <c r="DS38">
        <f t="shared" si="28"/>
        <v>893750639.9340949</v>
      </c>
      <c r="DT38">
        <f t="shared" si="28"/>
        <v>856967203.5210515</v>
      </c>
      <c r="DU38">
        <f t="shared" si="28"/>
        <v>823126442.0210514</v>
      </c>
      <c r="DV38">
        <f t="shared" si="28"/>
        <v>791888816.0210514</v>
      </c>
      <c r="DW38">
        <f t="shared" si="28"/>
        <v>762965088.2432736</v>
      </c>
      <c r="DX38">
        <f t="shared" si="28"/>
        <v>736107341.0210514</v>
      </c>
      <c r="DY38">
        <f t="shared" si="28"/>
        <v>711101852.2279481</v>
      </c>
      <c r="DZ38">
        <f t="shared" si="28"/>
        <v>687763396.0210515</v>
      </c>
      <c r="EA38">
        <f t="shared" si="28"/>
        <v>665930646.6662127</v>
      </c>
      <c r="EB38">
        <f aca="true" t="shared" si="29" ref="EB38:FM38">EB17/EB7</f>
        <v>645462444.1460514</v>
      </c>
      <c r="EC38">
        <f t="shared" si="29"/>
        <v>626234738.7483242</v>
      </c>
      <c r="ED38">
        <f t="shared" si="29"/>
        <v>608138074.8445809</v>
      </c>
      <c r="EE38">
        <f t="shared" si="29"/>
        <v>591075506.0210515</v>
      </c>
      <c r="EF38">
        <f t="shared" si="29"/>
        <v>574960857.6877182</v>
      </c>
      <c r="EG38">
        <f t="shared" si="29"/>
        <v>559717271.4264568</v>
      </c>
      <c r="EH38">
        <f t="shared" si="29"/>
        <v>545275979.1789461</v>
      </c>
      <c r="EI38">
        <f t="shared" si="29"/>
        <v>531575266.02105147</v>
      </c>
      <c r="EJ38">
        <f t="shared" si="29"/>
        <v>518559588.52105147</v>
      </c>
      <c r="EK38">
        <f t="shared" si="29"/>
        <v>506178822.1186125</v>
      </c>
      <c r="EL38">
        <f t="shared" si="29"/>
        <v>494387616.02105147</v>
      </c>
      <c r="EM38">
        <f t="shared" si="29"/>
        <v>483144838.1140747</v>
      </c>
      <c r="EN38">
        <f t="shared" si="29"/>
        <v>472413095.566506</v>
      </c>
      <c r="EO38">
        <f t="shared" si="29"/>
        <v>462158319.3543848</v>
      </c>
      <c r="EP38">
        <f t="shared" si="29"/>
        <v>452349402.9775732</v>
      </c>
      <c r="EQ38">
        <f t="shared" si="29"/>
        <v>442957887.29764724</v>
      </c>
      <c r="ER38">
        <f t="shared" si="29"/>
        <v>433957684.77105147</v>
      </c>
      <c r="ES38">
        <f t="shared" si="29"/>
        <v>425324837.44962287</v>
      </c>
      <c r="ET38">
        <f t="shared" si="29"/>
        <v>417037304.02105147</v>
      </c>
      <c r="EU38">
        <f t="shared" si="29"/>
        <v>349355781.02105147</v>
      </c>
      <c r="EV38">
        <f t="shared" si="29"/>
        <v>301011836.02105147</v>
      </c>
      <c r="EW38">
        <f t="shared" si="29"/>
        <v>264753877.27105147</v>
      </c>
      <c r="EX38">
        <f t="shared" si="29"/>
        <v>236553242.68771812</v>
      </c>
      <c r="EY38">
        <f t="shared" si="29"/>
        <v>213992735.02105147</v>
      </c>
      <c r="EZ38">
        <f t="shared" si="29"/>
        <v>112470450.52105147</v>
      </c>
      <c r="FA38">
        <f t="shared" si="29"/>
        <v>78629689.02105147</v>
      </c>
      <c r="FB38">
        <f t="shared" si="29"/>
        <v>61709308.27105147</v>
      </c>
      <c r="FC38">
        <f t="shared" si="29"/>
        <v>51557079.82105146</v>
      </c>
      <c r="FD38">
        <f t="shared" si="29"/>
        <v>44788927.52105147</v>
      </c>
      <c r="FE38">
        <f t="shared" si="29"/>
        <v>39954533.02105147</v>
      </c>
      <c r="FF38">
        <f t="shared" si="29"/>
        <v>36328737.14605147</v>
      </c>
      <c r="FG38">
        <f t="shared" si="29"/>
        <v>33508673.687718134</v>
      </c>
      <c r="FH38">
        <f t="shared" si="29"/>
        <v>31252622.921051465</v>
      </c>
      <c r="FI38">
        <f t="shared" si="29"/>
        <v>29406763.20286965</v>
      </c>
      <c r="FJ38">
        <f t="shared" si="29"/>
        <v>27868546.771051466</v>
      </c>
      <c r="FK38">
        <f t="shared" si="29"/>
        <v>26566979.021051466</v>
      </c>
      <c r="FL38">
        <f t="shared" si="29"/>
        <v>25451349.521051466</v>
      </c>
      <c r="FM38">
        <f t="shared" si="29"/>
        <v>24484470.621051468</v>
      </c>
    </row>
    <row r="39" spans="1:169" ht="12.75">
      <c r="A39">
        <v>5.5</v>
      </c>
      <c r="B39">
        <f>B18/B7</f>
        <v>27579873097.626225</v>
      </c>
      <c r="C39">
        <f>C18/C7</f>
        <v>18556747015.480686</v>
      </c>
      <c r="D39">
        <f aca="true" t="shared" si="30" ref="D39:BO39">D18/D7</f>
        <v>15549038321.432175</v>
      </c>
      <c r="E39">
        <f t="shared" si="30"/>
        <v>14045183974.407915</v>
      </c>
      <c r="F39">
        <f t="shared" si="30"/>
        <v>13142871366.193361</v>
      </c>
      <c r="G39">
        <f t="shared" si="30"/>
        <v>12541329627.383657</v>
      </c>
      <c r="H39">
        <f t="shared" si="30"/>
        <v>12111656956.8053</v>
      </c>
      <c r="I39">
        <f t="shared" si="30"/>
        <v>11789402453.871532</v>
      </c>
      <c r="J39">
        <f t="shared" si="30"/>
        <v>11538760062.70082</v>
      </c>
      <c r="K39">
        <f t="shared" si="30"/>
        <v>11338246149.764254</v>
      </c>
      <c r="L39">
        <f t="shared" si="30"/>
        <v>11174189311.90706</v>
      </c>
      <c r="M39">
        <f t="shared" si="30"/>
        <v>11037475280.359402</v>
      </c>
      <c r="N39">
        <f t="shared" si="30"/>
        <v>10921794176.742151</v>
      </c>
      <c r="O39">
        <f t="shared" si="30"/>
        <v>10822638945.070223</v>
      </c>
      <c r="P39">
        <f t="shared" si="30"/>
        <v>10736704410.954552</v>
      </c>
      <c r="Q39">
        <f t="shared" si="30"/>
        <v>10661511693.603338</v>
      </c>
      <c r="R39">
        <f t="shared" si="30"/>
        <v>10595165178.293444</v>
      </c>
      <c r="S39">
        <f t="shared" si="30"/>
        <v>10536190498.017984</v>
      </c>
      <c r="T39">
        <f t="shared" si="30"/>
        <v>10483423678.824148</v>
      </c>
      <c r="U39">
        <f t="shared" si="30"/>
        <v>10435933541.549702</v>
      </c>
      <c r="V39">
        <f t="shared" si="30"/>
        <v>10392966274.491863</v>
      </c>
      <c r="W39">
        <f t="shared" si="30"/>
        <v>10353905122.621103</v>
      </c>
      <c r="X39">
        <f t="shared" si="30"/>
        <v>10318240592.65215</v>
      </c>
      <c r="Y39">
        <f t="shared" si="30"/>
        <v>10285548106.847275</v>
      </c>
      <c r="Z39">
        <f t="shared" si="30"/>
        <v>10255471019.90679</v>
      </c>
      <c r="AA39">
        <f t="shared" si="30"/>
        <v>10227707555.038649</v>
      </c>
      <c r="AB39">
        <f t="shared" si="30"/>
        <v>10202000643.123703</v>
      </c>
      <c r="AC39">
        <f t="shared" si="30"/>
        <v>10178129939.202684</v>
      </c>
      <c r="AD39">
        <f t="shared" si="30"/>
        <v>10155905490.724493</v>
      </c>
      <c r="AE39">
        <f t="shared" si="30"/>
        <v>10135162672.144848</v>
      </c>
      <c r="AF39">
        <f t="shared" si="30"/>
        <v>10115758099.92518</v>
      </c>
      <c r="AG39">
        <f t="shared" si="30"/>
        <v>10097566313.469242</v>
      </c>
      <c r="AH39">
        <f t="shared" si="30"/>
        <v>10080477059.525784</v>
      </c>
      <c r="AI39">
        <f t="shared" si="30"/>
        <v>10064393055.814293</v>
      </c>
      <c r="AJ39">
        <f t="shared" si="30"/>
        <v>10049228138.029175</v>
      </c>
      <c r="AK39">
        <f t="shared" si="30"/>
        <v>10034905715.676565</v>
      </c>
      <c r="AL39">
        <f t="shared" si="30"/>
        <v>10021357478.315987</v>
      </c>
      <c r="AM39">
        <f t="shared" si="30"/>
        <v>9984686953.499184</v>
      </c>
      <c r="AN39">
        <f t="shared" si="30"/>
        <v>9949897034.470844</v>
      </c>
      <c r="AO39">
        <f t="shared" si="30"/>
        <v>9916846611.39392</v>
      </c>
      <c r="AP39">
        <f t="shared" si="30"/>
        <v>9885408404.076847</v>
      </c>
      <c r="AQ39">
        <f t="shared" si="30"/>
        <v>9855467254.251062</v>
      </c>
      <c r="AR39">
        <f t="shared" si="30"/>
        <v>9826918716.045084</v>
      </c>
      <c r="AS39">
        <f t="shared" si="30"/>
        <v>9799667838.666647</v>
      </c>
      <c r="AT39">
        <f t="shared" si="30"/>
        <v>9773628111.39392</v>
      </c>
      <c r="AU39">
        <f t="shared" si="30"/>
        <v>9748720546.176529</v>
      </c>
      <c r="AV39">
        <f t="shared" si="30"/>
        <v>9724872877.351368</v>
      </c>
      <c r="AW39">
        <f t="shared" si="30"/>
        <v>9702018861.39392</v>
      </c>
      <c r="AX39">
        <f t="shared" si="30"/>
        <v>9680097662.41433</v>
      </c>
      <c r="AY39">
        <f t="shared" si="30"/>
        <v>9659053311.39392</v>
      </c>
      <c r="AZ39">
        <f t="shared" si="30"/>
        <v>9638834229.04098</v>
      </c>
      <c r="BA39">
        <f t="shared" si="30"/>
        <v>9619392803.701612</v>
      </c>
      <c r="BB39">
        <f t="shared" si="30"/>
        <v>9600685017.054298</v>
      </c>
      <c r="BC39">
        <f t="shared" si="30"/>
        <v>9582670111.393919</v>
      </c>
      <c r="BD39">
        <f t="shared" si="30"/>
        <v>9565310293.212103</v>
      </c>
      <c r="BE39">
        <f t="shared" si="30"/>
        <v>9548570468.536777</v>
      </c>
      <c r="BF39">
        <f t="shared" si="30"/>
        <v>9532418006.130762</v>
      </c>
      <c r="BG39">
        <f t="shared" si="30"/>
        <v>9516822525.187023</v>
      </c>
      <c r="BH39">
        <f t="shared" si="30"/>
        <v>9501755704.61426</v>
      </c>
      <c r="BI39">
        <f t="shared" si="30"/>
        <v>9487191111.393919</v>
      </c>
      <c r="BJ39">
        <f t="shared" si="30"/>
        <v>9364432397.108206</v>
      </c>
      <c r="BK39">
        <f t="shared" si="30"/>
        <v>9272363361.39392</v>
      </c>
      <c r="BL39">
        <f t="shared" si="30"/>
        <v>9200754111.39392</v>
      </c>
      <c r="BM39">
        <f t="shared" si="30"/>
        <v>9143466711.39392</v>
      </c>
      <c r="BN39">
        <f t="shared" si="30"/>
        <v>9096595202.30301</v>
      </c>
      <c r="BO39">
        <f t="shared" si="30"/>
        <v>9057535611.393919</v>
      </c>
      <c r="BP39">
        <f aca="true" t="shared" si="31" ref="BP39:EA39">BP18/BP7</f>
        <v>9024485188.316998</v>
      </c>
      <c r="BQ39">
        <f t="shared" si="31"/>
        <v>8996156254.251062</v>
      </c>
      <c r="BR39">
        <f t="shared" si="31"/>
        <v>8971604511.39392</v>
      </c>
      <c r="BS39">
        <f t="shared" si="31"/>
        <v>8411448251.587055</v>
      </c>
      <c r="BT39">
        <f t="shared" si="31"/>
        <v>7917192736.881171</v>
      </c>
      <c r="BU39">
        <f t="shared" si="31"/>
        <v>7477854501.587055</v>
      </c>
      <c r="BV39">
        <f t="shared" si="31"/>
        <v>7084762396.323897</v>
      </c>
      <c r="BW39">
        <f t="shared" si="31"/>
        <v>6730979501.587055</v>
      </c>
      <c r="BX39">
        <f t="shared" si="31"/>
        <v>6410890215.872768</v>
      </c>
      <c r="BY39">
        <f t="shared" si="31"/>
        <v>6119899956.13251</v>
      </c>
      <c r="BZ39">
        <f t="shared" si="31"/>
        <v>5854213197.239229</v>
      </c>
      <c r="CA39">
        <f t="shared" si="31"/>
        <v>5610667001.587054</v>
      </c>
      <c r="CB39">
        <f t="shared" si="31"/>
        <v>5386604501.587054</v>
      </c>
      <c r="CC39">
        <f t="shared" si="31"/>
        <v>5179777578.510132</v>
      </c>
      <c r="CD39">
        <f t="shared" si="31"/>
        <v>4988271168.253722</v>
      </c>
      <c r="CE39">
        <f t="shared" si="31"/>
        <v>4810443787.30134</v>
      </c>
      <c r="CF39">
        <f t="shared" si="31"/>
        <v>4644880363.65602</v>
      </c>
      <c r="CG39">
        <f t="shared" si="31"/>
        <v>4490354501.587055</v>
      </c>
      <c r="CH39">
        <f t="shared" si="31"/>
        <v>4345798049.974153</v>
      </c>
      <c r="CI39">
        <f t="shared" si="31"/>
        <v>4210276376.5870547</v>
      </c>
      <c r="CJ39">
        <f t="shared" si="31"/>
        <v>4082968137.950691</v>
      </c>
      <c r="CK39">
        <f t="shared" si="31"/>
        <v>3963148619.2341137</v>
      </c>
      <c r="CL39">
        <f t="shared" si="31"/>
        <v>3850175930.1584826</v>
      </c>
      <c r="CM39">
        <f t="shared" si="31"/>
        <v>3743479501.587055</v>
      </c>
      <c r="CN39">
        <f t="shared" si="31"/>
        <v>3642550447.533001</v>
      </c>
      <c r="CO39">
        <f t="shared" si="31"/>
        <v>3546933448.9554763</v>
      </c>
      <c r="CP39">
        <f t="shared" si="31"/>
        <v>3456219886.2024393</v>
      </c>
      <c r="CQ39">
        <f t="shared" si="31"/>
        <v>3370042001.5870547</v>
      </c>
      <c r="CR39">
        <f t="shared" si="31"/>
        <v>3288067916.2212014</v>
      </c>
      <c r="CS39">
        <f t="shared" si="31"/>
        <v>3209997358.7299113</v>
      </c>
      <c r="CT39">
        <f t="shared" si="31"/>
        <v>3135557989.959148</v>
      </c>
      <c r="CU39">
        <f t="shared" si="31"/>
        <v>3064502228.859782</v>
      </c>
      <c r="CV39">
        <f t="shared" si="31"/>
        <v>2996604501.587055</v>
      </c>
      <c r="CW39">
        <f t="shared" si="31"/>
        <v>2931658849.4131417</v>
      </c>
      <c r="CX39">
        <f t="shared" si="31"/>
        <v>2869476842.0125866</v>
      </c>
      <c r="CY39">
        <f t="shared" si="31"/>
        <v>2809885751.5870547</v>
      </c>
      <c r="CZ39">
        <f t="shared" si="31"/>
        <v>2752726950.566647</v>
      </c>
      <c r="DA39">
        <f t="shared" si="31"/>
        <v>2697854501.5870547</v>
      </c>
      <c r="DB39">
        <f t="shared" si="31"/>
        <v>2249729501.587055</v>
      </c>
      <c r="DC39">
        <f t="shared" si="31"/>
        <v>1929640215.872769</v>
      </c>
      <c r="DD39">
        <f t="shared" si="31"/>
        <v>1689573251.5870547</v>
      </c>
      <c r="DE39">
        <f t="shared" si="31"/>
        <v>1502854501.587055</v>
      </c>
      <c r="DF39">
        <f t="shared" si="31"/>
        <v>1353479501.587055</v>
      </c>
      <c r="DG39">
        <f t="shared" si="31"/>
        <v>1231263592.496146</v>
      </c>
      <c r="DH39">
        <f t="shared" si="31"/>
        <v>1129417001.587055</v>
      </c>
      <c r="DI39">
        <f t="shared" si="31"/>
        <v>1043239116.9716702</v>
      </c>
      <c r="DJ39">
        <f t="shared" si="31"/>
        <v>969372358.729912</v>
      </c>
      <c r="DK39">
        <f t="shared" si="31"/>
        <v>905354501.587055</v>
      </c>
      <c r="DL39">
        <f t="shared" si="31"/>
        <v>849338876.5870548</v>
      </c>
      <c r="DM39">
        <f t="shared" si="31"/>
        <v>799913325.1164665</v>
      </c>
      <c r="DN39">
        <f t="shared" si="31"/>
        <v>755979501.587055</v>
      </c>
      <c r="DO39">
        <f t="shared" si="31"/>
        <v>716670291.0607392</v>
      </c>
      <c r="DP39">
        <f t="shared" si="31"/>
        <v>681292001.5870548</v>
      </c>
      <c r="DQ39">
        <f t="shared" si="31"/>
        <v>649283073.0156263</v>
      </c>
      <c r="DR39">
        <f t="shared" si="31"/>
        <v>620184047.0416003</v>
      </c>
      <c r="DS39">
        <f t="shared" si="31"/>
        <v>593615371.1522722</v>
      </c>
      <c r="DT39">
        <f t="shared" si="31"/>
        <v>569260751.5870548</v>
      </c>
      <c r="DU39">
        <f t="shared" si="31"/>
        <v>546854501.5870548</v>
      </c>
      <c r="DV39">
        <f t="shared" si="31"/>
        <v>526171809.2793626</v>
      </c>
      <c r="DW39">
        <f t="shared" si="31"/>
        <v>507021168.25372154</v>
      </c>
      <c r="DX39">
        <f t="shared" si="31"/>
        <v>489238430.1584834</v>
      </c>
      <c r="DY39">
        <f t="shared" si="31"/>
        <v>472682087.7939515</v>
      </c>
      <c r="DZ39">
        <f t="shared" si="31"/>
        <v>457229501.58705497</v>
      </c>
      <c r="EA39">
        <f t="shared" si="31"/>
        <v>442773856.42576456</v>
      </c>
      <c r="EB39">
        <f aca="true" t="shared" si="32" ref="EB39:FM39">EB18/EB7</f>
        <v>429221689.08705485</v>
      </c>
      <c r="EC39">
        <f t="shared" si="32"/>
        <v>416490865.22341853</v>
      </c>
      <c r="ED39">
        <f t="shared" si="32"/>
        <v>404508913.3517608</v>
      </c>
      <c r="EE39">
        <f t="shared" si="32"/>
        <v>393211644.4441978</v>
      </c>
      <c r="EF39">
        <f t="shared" si="32"/>
        <v>382542001.5870549</v>
      </c>
      <c r="EG39">
        <f t="shared" si="32"/>
        <v>372449096.18164957</v>
      </c>
      <c r="EH39">
        <f t="shared" si="32"/>
        <v>362887396.323897</v>
      </c>
      <c r="EI39">
        <f t="shared" si="32"/>
        <v>353816040.04859334</v>
      </c>
      <c r="EJ39">
        <f t="shared" si="32"/>
        <v>345198251.58705485</v>
      </c>
      <c r="EK39">
        <f t="shared" si="32"/>
        <v>337000843.0504696</v>
      </c>
      <c r="EL39">
        <f t="shared" si="32"/>
        <v>329193787.30134064</v>
      </c>
      <c r="EM39">
        <f t="shared" si="32"/>
        <v>321749850.4242642</v>
      </c>
      <c r="EN39">
        <f t="shared" si="32"/>
        <v>314644274.3143276</v>
      </c>
      <c r="EO39">
        <f t="shared" si="32"/>
        <v>307854501.5870549</v>
      </c>
      <c r="EP39">
        <f t="shared" si="32"/>
        <v>301359936.3696636</v>
      </c>
      <c r="EQ39">
        <f t="shared" si="32"/>
        <v>295141735.6296081</v>
      </c>
      <c r="ER39">
        <f t="shared" si="32"/>
        <v>289182626.5870549</v>
      </c>
      <c r="ES39">
        <f t="shared" si="32"/>
        <v>283466746.48501414</v>
      </c>
      <c r="ET39">
        <f t="shared" si="32"/>
        <v>277979501.5870549</v>
      </c>
      <c r="EU39">
        <f t="shared" si="32"/>
        <v>233167001.58705494</v>
      </c>
      <c r="EV39">
        <f t="shared" si="32"/>
        <v>201158073.01562634</v>
      </c>
      <c r="EW39">
        <f t="shared" si="32"/>
        <v>177151376.5870549</v>
      </c>
      <c r="EX39">
        <f t="shared" si="32"/>
        <v>158479501.58705488</v>
      </c>
      <c r="EY39">
        <f t="shared" si="32"/>
        <v>143542001.5870549</v>
      </c>
      <c r="EZ39">
        <f t="shared" si="32"/>
        <v>76323251.58705491</v>
      </c>
      <c r="FA39">
        <f t="shared" si="32"/>
        <v>53917001.58705491</v>
      </c>
      <c r="FB39">
        <f t="shared" si="32"/>
        <v>42713876.58705491</v>
      </c>
      <c r="FC39">
        <f t="shared" si="32"/>
        <v>35992001.58705491</v>
      </c>
      <c r="FD39">
        <f t="shared" si="32"/>
        <v>31510751.58705491</v>
      </c>
      <c r="FE39">
        <f t="shared" si="32"/>
        <v>28309858.72991205</v>
      </c>
      <c r="FF39">
        <f t="shared" si="32"/>
        <v>25909189.08705491</v>
      </c>
      <c r="FG39">
        <f t="shared" si="32"/>
        <v>24042001.58705491</v>
      </c>
      <c r="FH39">
        <f t="shared" si="32"/>
        <v>22548251.58705491</v>
      </c>
      <c r="FI39">
        <f t="shared" si="32"/>
        <v>21326092.49614582</v>
      </c>
      <c r="FJ39">
        <f t="shared" si="32"/>
        <v>20307626.587054905</v>
      </c>
      <c r="FK39">
        <f t="shared" si="32"/>
        <v>19445847.74090106</v>
      </c>
      <c r="FL39">
        <f t="shared" si="32"/>
        <v>18707180.15848348</v>
      </c>
      <c r="FM39">
        <f t="shared" si="32"/>
        <v>18067001.587054905</v>
      </c>
    </row>
    <row r="40" spans="1:169" ht="12.75">
      <c r="A40">
        <v>6</v>
      </c>
      <c r="B40">
        <f>B19/B7</f>
        <v>19384371901.212547</v>
      </c>
      <c r="C40">
        <f>C19/C7</f>
        <v>13572337696.953533</v>
      </c>
      <c r="D40">
        <f aca="true" t="shared" si="33" ref="D40:BO40">D19/D7</f>
        <v>11634992962.200535</v>
      </c>
      <c r="E40">
        <f t="shared" si="33"/>
        <v>10666320594.82403</v>
      </c>
      <c r="F40">
        <f t="shared" si="33"/>
        <v>10085117174.398132</v>
      </c>
      <c r="G40">
        <f t="shared" si="33"/>
        <v>9697648227.44753</v>
      </c>
      <c r="H40">
        <f t="shared" si="33"/>
        <v>9420884693.911386</v>
      </c>
      <c r="I40">
        <f t="shared" si="33"/>
        <v>9213312043.75928</v>
      </c>
      <c r="J40">
        <f t="shared" si="33"/>
        <v>9051866649.19653</v>
      </c>
      <c r="K40">
        <f t="shared" si="33"/>
        <v>8922710333.54633</v>
      </c>
      <c r="L40">
        <f t="shared" si="33"/>
        <v>8817036984.377983</v>
      </c>
      <c r="M40">
        <f t="shared" si="33"/>
        <v>8728975860.071028</v>
      </c>
      <c r="N40">
        <f t="shared" si="33"/>
        <v>8654462601.042067</v>
      </c>
      <c r="O40">
        <f t="shared" si="33"/>
        <v>8590594093.302958</v>
      </c>
      <c r="P40">
        <f t="shared" si="33"/>
        <v>8535241386.595728</v>
      </c>
      <c r="Q40">
        <f t="shared" si="33"/>
        <v>8486807768.226904</v>
      </c>
      <c r="R40">
        <f t="shared" si="33"/>
        <v>8444072222.607352</v>
      </c>
      <c r="S40">
        <f t="shared" si="33"/>
        <v>8406085070.945529</v>
      </c>
      <c r="T40">
        <f t="shared" si="33"/>
        <v>8372096566.827055</v>
      </c>
      <c r="U40">
        <f t="shared" si="33"/>
        <v>8341506913.120428</v>
      </c>
      <c r="V40">
        <f t="shared" si="33"/>
        <v>8313830559.766813</v>
      </c>
      <c r="W40">
        <f t="shared" si="33"/>
        <v>8288670238.536256</v>
      </c>
      <c r="X40">
        <f t="shared" si="33"/>
        <v>8265697771.325745</v>
      </c>
      <c r="Y40">
        <f t="shared" si="33"/>
        <v>8244639676.382778</v>
      </c>
      <c r="Z40">
        <f t="shared" si="33"/>
        <v>8225266229.035248</v>
      </c>
      <c r="AA40">
        <f t="shared" si="33"/>
        <v>8207383046.868298</v>
      </c>
      <c r="AB40">
        <f t="shared" si="33"/>
        <v>8190824544.86186</v>
      </c>
      <c r="AC40">
        <f t="shared" si="33"/>
        <v>8175448792.998741</v>
      </c>
      <c r="AD40">
        <f t="shared" si="33"/>
        <v>8161133437.815839</v>
      </c>
      <c r="AE40">
        <f t="shared" si="33"/>
        <v>8147772439.645127</v>
      </c>
      <c r="AF40">
        <f t="shared" si="33"/>
        <v>8135273441.3564</v>
      </c>
      <c r="AG40">
        <f t="shared" si="33"/>
        <v>8123555630.460715</v>
      </c>
      <c r="AH40">
        <f t="shared" si="33"/>
        <v>8112547989.922345</v>
      </c>
      <c r="AI40">
        <f t="shared" si="33"/>
        <v>8102187857.65094</v>
      </c>
      <c r="AJ40">
        <f t="shared" si="33"/>
        <v>8092419732.9379</v>
      </c>
      <c r="AK40">
        <f t="shared" si="33"/>
        <v>8065823781.5778885</v>
      </c>
      <c r="AL40">
        <f t="shared" si="33"/>
        <v>8040665418.214525</v>
      </c>
      <c r="AM40">
        <f t="shared" si="33"/>
        <v>8016831179.238707</v>
      </c>
      <c r="AN40">
        <f t="shared" si="33"/>
        <v>7994219208.928314</v>
      </c>
      <c r="AO40">
        <f t="shared" si="33"/>
        <v>7972737837.133443</v>
      </c>
      <c r="AP40">
        <f t="shared" si="33"/>
        <v>7952304337.133443</v>
      </c>
      <c r="AQ40">
        <f t="shared" si="33"/>
        <v>7932843860.942967</v>
      </c>
      <c r="AR40">
        <f t="shared" si="33"/>
        <v>7914288523.179955</v>
      </c>
      <c r="AS40">
        <f t="shared" si="33"/>
        <v>7896576609.860716</v>
      </c>
      <c r="AT40">
        <f t="shared" si="33"/>
        <v>7879651892.688998</v>
      </c>
      <c r="AU40">
        <f t="shared" si="33"/>
        <v>7863463032.785617</v>
      </c>
      <c r="AV40">
        <f t="shared" si="33"/>
        <v>7847963060.537699</v>
      </c>
      <c r="AW40">
        <f t="shared" si="33"/>
        <v>7833108920.466777</v>
      </c>
      <c r="AX40">
        <f t="shared" si="33"/>
        <v>7818861071.827321</v>
      </c>
      <c r="AY40">
        <f t="shared" si="33"/>
        <v>7805183137.133443</v>
      </c>
      <c r="AZ40">
        <f t="shared" si="33"/>
        <v>7792041592.035404</v>
      </c>
      <c r="BA40">
        <f t="shared" si="33"/>
        <v>7779405490.979597</v>
      </c>
      <c r="BB40">
        <f t="shared" si="33"/>
        <v>7767246223.925895</v>
      </c>
      <c r="BC40">
        <f t="shared" si="33"/>
        <v>7755537300.096405</v>
      </c>
      <c r="BD40">
        <f t="shared" si="33"/>
        <v>7744254155.315262</v>
      </c>
      <c r="BE40">
        <f t="shared" si="33"/>
        <v>7733373979.990586</v>
      </c>
      <c r="BF40">
        <f t="shared" si="33"/>
        <v>7722875565.203619</v>
      </c>
      <c r="BG40">
        <f t="shared" si="33"/>
        <v>7712739164.71965</v>
      </c>
      <c r="BH40">
        <f t="shared" si="33"/>
        <v>7702946371.031749</v>
      </c>
      <c r="BI40">
        <f t="shared" si="33"/>
        <v>7693480003.80011</v>
      </c>
      <c r="BJ40">
        <f t="shared" si="33"/>
        <v>7613692051.419158</v>
      </c>
      <c r="BK40">
        <f t="shared" si="33"/>
        <v>7553851087.133443</v>
      </c>
      <c r="BL40">
        <f t="shared" si="33"/>
        <v>7507308114.911221</v>
      </c>
      <c r="BM40">
        <f t="shared" si="33"/>
        <v>7470073737.133443</v>
      </c>
      <c r="BN40">
        <f t="shared" si="33"/>
        <v>7439609246.224352</v>
      </c>
      <c r="BO40">
        <f t="shared" si="33"/>
        <v>7414222170.466777</v>
      </c>
      <c r="BP40">
        <f aca="true" t="shared" si="34" ref="BP40:EA40">BP19/BP7</f>
        <v>7392740798.671904</v>
      </c>
      <c r="BQ40">
        <f t="shared" si="34"/>
        <v>6865232815.309212</v>
      </c>
      <c r="BR40">
        <f t="shared" si="34"/>
        <v>6408059258.166355</v>
      </c>
      <c r="BS40">
        <f t="shared" si="34"/>
        <v>6008032395.666354</v>
      </c>
      <c r="BT40">
        <f t="shared" si="34"/>
        <v>5655067516.989883</v>
      </c>
      <c r="BU40">
        <f t="shared" si="34"/>
        <v>5341320958.166354</v>
      </c>
      <c r="BV40">
        <f t="shared" si="34"/>
        <v>5060600352.903196</v>
      </c>
      <c r="BW40">
        <f t="shared" si="34"/>
        <v>4807951808.166355</v>
      </c>
      <c r="BX40">
        <f t="shared" si="34"/>
        <v>4579365029.594926</v>
      </c>
      <c r="BY40">
        <f t="shared" si="34"/>
        <v>4371558867.257264</v>
      </c>
      <c r="BZ40">
        <f t="shared" si="34"/>
        <v>4181822805.992441</v>
      </c>
      <c r="CA40">
        <f t="shared" si="34"/>
        <v>4007898083.1663547</v>
      </c>
      <c r="CB40">
        <f t="shared" si="34"/>
        <v>3847887338.166354</v>
      </c>
      <c r="CC40">
        <f t="shared" si="34"/>
        <v>3700185112.0125084</v>
      </c>
      <c r="CD40">
        <f t="shared" si="34"/>
        <v>3563423791.499688</v>
      </c>
      <c r="CE40">
        <f t="shared" si="34"/>
        <v>3436431136.737783</v>
      </c>
      <c r="CF40">
        <f t="shared" si="34"/>
        <v>3318196596.097389</v>
      </c>
      <c r="CG40">
        <f t="shared" si="34"/>
        <v>3207844358.1663547</v>
      </c>
      <c r="CH40">
        <f t="shared" si="34"/>
        <v>3104611619.4566774</v>
      </c>
      <c r="CI40">
        <f t="shared" si="34"/>
        <v>3007830926.916354</v>
      </c>
      <c r="CJ40">
        <f t="shared" si="34"/>
        <v>2916915730.893627</v>
      </c>
      <c r="CK40">
        <f t="shared" si="34"/>
        <v>2831348487.5781193</v>
      </c>
      <c r="CL40">
        <f t="shared" si="34"/>
        <v>2750670801.023497</v>
      </c>
      <c r="CM40">
        <f t="shared" si="34"/>
        <v>2674475208.1663547</v>
      </c>
      <c r="CN40">
        <f t="shared" si="34"/>
        <v>2602398296.0041924</v>
      </c>
      <c r="CO40">
        <f t="shared" si="34"/>
        <v>2534114905.5347757</v>
      </c>
      <c r="CP40">
        <f t="shared" si="34"/>
        <v>2469333227.397124</v>
      </c>
      <c r="CQ40">
        <f t="shared" si="34"/>
        <v>2407790633.1663547</v>
      </c>
      <c r="CR40">
        <f t="shared" si="34"/>
        <v>2349250116.70294</v>
      </c>
      <c r="CS40">
        <f t="shared" si="34"/>
        <v>2293497243.88064</v>
      </c>
      <c r="CT40">
        <f t="shared" si="34"/>
        <v>2240337527.933797</v>
      </c>
      <c r="CU40">
        <f t="shared" si="34"/>
        <v>2189594162.711809</v>
      </c>
      <c r="CV40">
        <f t="shared" si="34"/>
        <v>2141106058.1663547</v>
      </c>
      <c r="CW40">
        <f t="shared" si="34"/>
        <v>2094726132.079398</v>
      </c>
      <c r="CX40">
        <f t="shared" si="34"/>
        <v>2050319819.868482</v>
      </c>
      <c r="CY40">
        <f t="shared" si="34"/>
        <v>2007763770.6663547</v>
      </c>
      <c r="CZ40">
        <f t="shared" si="34"/>
        <v>1966944703.0643137</v>
      </c>
      <c r="DA40">
        <f t="shared" si="34"/>
        <v>1927758398.1663544</v>
      </c>
      <c r="DB40">
        <f t="shared" si="34"/>
        <v>1607736908.1663547</v>
      </c>
      <c r="DC40">
        <f t="shared" si="34"/>
        <v>1379150129.5949259</v>
      </c>
      <c r="DD40">
        <f t="shared" si="34"/>
        <v>1207710045.6663544</v>
      </c>
      <c r="DE40">
        <f t="shared" si="34"/>
        <v>1074367758.1663547</v>
      </c>
      <c r="DF40">
        <f t="shared" si="34"/>
        <v>967693928.1663545</v>
      </c>
      <c r="DG40">
        <f t="shared" si="34"/>
        <v>880415339.9845363</v>
      </c>
      <c r="DH40">
        <f t="shared" si="34"/>
        <v>807683183.1663545</v>
      </c>
      <c r="DI40">
        <f t="shared" si="34"/>
        <v>746140588.9355853</v>
      </c>
      <c r="DJ40">
        <f t="shared" si="34"/>
        <v>693389793.8806403</v>
      </c>
      <c r="DK40">
        <f t="shared" si="34"/>
        <v>647672438.1663545</v>
      </c>
      <c r="DL40">
        <f t="shared" si="34"/>
        <v>607669751.9163545</v>
      </c>
      <c r="DM40">
        <f t="shared" si="34"/>
        <v>572373264.0487075</v>
      </c>
      <c r="DN40">
        <f t="shared" si="34"/>
        <v>540998608.1663545</v>
      </c>
      <c r="DO40">
        <f t="shared" si="34"/>
        <v>512926547.6400387</v>
      </c>
      <c r="DP40">
        <f t="shared" si="34"/>
        <v>487661693.1663545</v>
      </c>
      <c r="DQ40">
        <f t="shared" si="34"/>
        <v>464803015.3092117</v>
      </c>
      <c r="DR40">
        <f t="shared" si="34"/>
        <v>444022399.0754455</v>
      </c>
      <c r="DS40">
        <f t="shared" si="34"/>
        <v>425048792.94896317</v>
      </c>
      <c r="DT40">
        <f t="shared" si="34"/>
        <v>407656320.66635454</v>
      </c>
      <c r="DU40">
        <f t="shared" si="34"/>
        <v>391655246.16635454</v>
      </c>
      <c r="DV40">
        <f t="shared" si="34"/>
        <v>376885023.5509699</v>
      </c>
      <c r="DW40">
        <f t="shared" si="34"/>
        <v>363208891.4996878</v>
      </c>
      <c r="DX40">
        <f t="shared" si="34"/>
        <v>350509626.02349734</v>
      </c>
      <c r="DY40">
        <f t="shared" si="34"/>
        <v>338686171.959458</v>
      </c>
      <c r="DZ40">
        <f t="shared" si="34"/>
        <v>327650948.16635454</v>
      </c>
      <c r="EA40">
        <f t="shared" si="34"/>
        <v>317327674.2953868</v>
      </c>
      <c r="EB40">
        <f aca="true" t="shared" si="35" ref="EB40:FM40">EB19/EB7</f>
        <v>307649605.04135454</v>
      </c>
      <c r="EC40">
        <f t="shared" si="35"/>
        <v>298558085.4390818</v>
      </c>
      <c r="ED40">
        <f t="shared" si="35"/>
        <v>290001361.107531</v>
      </c>
      <c r="EE40">
        <f t="shared" si="35"/>
        <v>281933592.4520688</v>
      </c>
      <c r="EF40">
        <f t="shared" si="35"/>
        <v>274314033.16635454</v>
      </c>
      <c r="EG40">
        <f t="shared" si="35"/>
        <v>267106341.95013833</v>
      </c>
      <c r="EH40">
        <f t="shared" si="35"/>
        <v>260278002.90319663</v>
      </c>
      <c r="EI40">
        <f t="shared" si="35"/>
        <v>253799835.08943143</v>
      </c>
      <c r="EJ40">
        <f t="shared" si="35"/>
        <v>247645575.6663545</v>
      </c>
      <c r="EK40">
        <f t="shared" si="35"/>
        <v>241791524.0200131</v>
      </c>
      <c r="EL40">
        <f t="shared" si="35"/>
        <v>236216236.73778313</v>
      </c>
      <c r="EM40">
        <f t="shared" si="35"/>
        <v>230900265.1430987</v>
      </c>
      <c r="EN40">
        <f t="shared" si="35"/>
        <v>225825928.62089998</v>
      </c>
      <c r="EO40">
        <f t="shared" si="35"/>
        <v>220977118.16635454</v>
      </c>
      <c r="EP40">
        <f t="shared" si="35"/>
        <v>216339125.55765888</v>
      </c>
      <c r="EQ40">
        <f t="shared" si="35"/>
        <v>211898494.33656728</v>
      </c>
      <c r="ER40">
        <f t="shared" si="35"/>
        <v>207642889.41635454</v>
      </c>
      <c r="ES40">
        <f t="shared" si="35"/>
        <v>203560982.65615046</v>
      </c>
      <c r="ET40">
        <f t="shared" si="35"/>
        <v>199642352.16635454</v>
      </c>
      <c r="EU40">
        <f t="shared" si="35"/>
        <v>167640203.16635454</v>
      </c>
      <c r="EV40">
        <f t="shared" si="35"/>
        <v>144781525.30921167</v>
      </c>
      <c r="EW40">
        <f t="shared" si="35"/>
        <v>127637516.91635452</v>
      </c>
      <c r="EX40">
        <f t="shared" si="35"/>
        <v>114303288.16635452</v>
      </c>
      <c r="EY40">
        <f t="shared" si="35"/>
        <v>103635905.16635452</v>
      </c>
      <c r="EZ40">
        <f t="shared" si="35"/>
        <v>55632681.66635452</v>
      </c>
      <c r="FA40">
        <f t="shared" si="35"/>
        <v>39631607.16635453</v>
      </c>
      <c r="FB40">
        <f t="shared" si="35"/>
        <v>31631069.916354526</v>
      </c>
      <c r="FC40">
        <f t="shared" si="35"/>
        <v>26830747.566354524</v>
      </c>
      <c r="FD40">
        <f t="shared" si="35"/>
        <v>23630532.666354526</v>
      </c>
      <c r="FE40">
        <f t="shared" si="35"/>
        <v>21344664.88064024</v>
      </c>
      <c r="FF40">
        <f t="shared" si="35"/>
        <v>19630264.041354526</v>
      </c>
      <c r="FG40">
        <f t="shared" si="35"/>
        <v>18296841.166354522</v>
      </c>
      <c r="FH40">
        <f t="shared" si="35"/>
        <v>17230102.866354525</v>
      </c>
      <c r="FI40">
        <f t="shared" si="35"/>
        <v>16357316.984536344</v>
      </c>
      <c r="FJ40">
        <f t="shared" si="35"/>
        <v>15629995.416354524</v>
      </c>
      <c r="FK40">
        <f t="shared" si="35"/>
        <v>15014569.47404683</v>
      </c>
      <c r="FL40">
        <f t="shared" si="35"/>
        <v>14487061.523497382</v>
      </c>
      <c r="FM40">
        <f t="shared" si="35"/>
        <v>14029887.966354525</v>
      </c>
    </row>
    <row r="41" spans="1:169" ht="12.75">
      <c r="A41">
        <v>6.5</v>
      </c>
      <c r="B41">
        <f>B20/B7</f>
        <v>13379476873.382526</v>
      </c>
      <c r="C41">
        <f>C20/C7</f>
        <v>9728440905.835129</v>
      </c>
      <c r="D41">
        <f aca="true" t="shared" si="36" ref="D41:BO41">D20/D7</f>
        <v>8511428916.652661</v>
      </c>
      <c r="E41">
        <f t="shared" si="36"/>
        <v>7902922922.061427</v>
      </c>
      <c r="F41">
        <f t="shared" si="36"/>
        <v>7537819325.306686</v>
      </c>
      <c r="G41">
        <f t="shared" si="36"/>
        <v>7294416927.470193</v>
      </c>
      <c r="H41">
        <f t="shared" si="36"/>
        <v>7120558071.872697</v>
      </c>
      <c r="I41">
        <f t="shared" si="36"/>
        <v>6990163930.174577</v>
      </c>
      <c r="J41">
        <f t="shared" si="36"/>
        <v>6888746264.409371</v>
      </c>
      <c r="K41">
        <f t="shared" si="36"/>
        <v>6807612131.797207</v>
      </c>
      <c r="L41">
        <f t="shared" si="36"/>
        <v>6741229659.659982</v>
      </c>
      <c r="M41">
        <f t="shared" si="36"/>
        <v>6685910932.87896</v>
      </c>
      <c r="N41">
        <f t="shared" si="36"/>
        <v>6639102779.448864</v>
      </c>
      <c r="O41">
        <f t="shared" si="36"/>
        <v>6598981505.080212</v>
      </c>
      <c r="P41">
        <f t="shared" si="36"/>
        <v>6564209733.960712</v>
      </c>
      <c r="Q41">
        <f t="shared" si="36"/>
        <v>6533784434.231152</v>
      </c>
      <c r="R41">
        <f t="shared" si="36"/>
        <v>6506938581.528597</v>
      </c>
      <c r="S41">
        <f t="shared" si="36"/>
        <v>6483075601.348549</v>
      </c>
      <c r="T41">
        <f t="shared" si="36"/>
        <v>6461724513.819032</v>
      </c>
      <c r="U41">
        <f t="shared" si="36"/>
        <v>6442508535.042465</v>
      </c>
      <c r="V41">
        <f t="shared" si="36"/>
        <v>6425122649.482717</v>
      </c>
      <c r="W41">
        <f t="shared" si="36"/>
        <v>6409317298.973854</v>
      </c>
      <c r="X41">
        <f t="shared" si="36"/>
        <v>6394886326.770109</v>
      </c>
      <c r="Y41">
        <f t="shared" si="36"/>
        <v>6381657935.583343</v>
      </c>
      <c r="Z41">
        <f t="shared" si="36"/>
        <v>6369487815.691519</v>
      </c>
      <c r="AA41">
        <f t="shared" si="36"/>
        <v>6358253858.868295</v>
      </c>
      <c r="AB41">
        <f t="shared" si="36"/>
        <v>6347852046.994941</v>
      </c>
      <c r="AC41">
        <f t="shared" si="36"/>
        <v>6338193221.6839695</v>
      </c>
      <c r="AD41">
        <f t="shared" si="36"/>
        <v>6329200522.256512</v>
      </c>
      <c r="AE41">
        <f t="shared" si="36"/>
        <v>6320807336.124219</v>
      </c>
      <c r="AF41">
        <f t="shared" si="36"/>
        <v>6312955645.871429</v>
      </c>
      <c r="AG41">
        <f t="shared" si="36"/>
        <v>6305594686.259439</v>
      </c>
      <c r="AH41">
        <f t="shared" si="36"/>
        <v>6285854309.072393</v>
      </c>
      <c r="AI41">
        <f t="shared" si="36"/>
        <v>6267275030.997527</v>
      </c>
      <c r="AJ41">
        <f t="shared" si="36"/>
        <v>6249757425.955509</v>
      </c>
      <c r="AK41">
        <f t="shared" si="36"/>
        <v>6233213021.193605</v>
      </c>
      <c r="AL41">
        <f t="shared" si="36"/>
        <v>6217562908.580993</v>
      </c>
      <c r="AM41">
        <f t="shared" si="36"/>
        <v>6202736486.1058855</v>
      </c>
      <c r="AN41">
        <f t="shared" si="36"/>
        <v>6188670392.988477</v>
      </c>
      <c r="AO41">
        <f t="shared" si="36"/>
        <v>6175307604.5269375</v>
      </c>
      <c r="AP41">
        <f t="shared" si="36"/>
        <v>6162596659.404986</v>
      </c>
      <c r="AQ41">
        <f t="shared" si="36"/>
        <v>6150490997.384081</v>
      </c>
      <c r="AR41">
        <f t="shared" si="36"/>
        <v>6138948389.410659</v>
      </c>
      <c r="AS41">
        <f t="shared" si="36"/>
        <v>6127930445.436029</v>
      </c>
      <c r="AT41">
        <f t="shared" si="36"/>
        <v>6117402187.860271</v>
      </c>
      <c r="AU41">
        <f t="shared" si="36"/>
        <v>6107331680.613894</v>
      </c>
      <c r="AV41">
        <f t="shared" si="36"/>
        <v>6097689705.590768</v>
      </c>
      <c r="AW41">
        <f t="shared" si="36"/>
        <v>6088449479.526938</v>
      </c>
      <c r="AX41">
        <f t="shared" si="36"/>
        <v>6079586405.547346</v>
      </c>
      <c r="AY41">
        <f t="shared" si="36"/>
        <v>6071077854.526938</v>
      </c>
      <c r="AZ41">
        <f t="shared" si="36"/>
        <v>6062902972.173997</v>
      </c>
      <c r="BA41">
        <f t="shared" si="36"/>
        <v>6055042508.373092</v>
      </c>
      <c r="BB41">
        <f t="shared" si="36"/>
        <v>6047478665.8476925</v>
      </c>
      <c r="BC41">
        <f t="shared" si="36"/>
        <v>6040194965.638049</v>
      </c>
      <c r="BD41">
        <f t="shared" si="36"/>
        <v>6033176127.25421</v>
      </c>
      <c r="BE41">
        <f t="shared" si="36"/>
        <v>6026407961.669796</v>
      </c>
      <c r="BF41">
        <f t="shared" si="36"/>
        <v>6019877275.57957</v>
      </c>
      <c r="BG41">
        <f t="shared" si="36"/>
        <v>6013571785.561421</v>
      </c>
      <c r="BH41">
        <f t="shared" si="36"/>
        <v>6007480040.967616</v>
      </c>
      <c r="BI41">
        <f t="shared" si="36"/>
        <v>6001591354.526938</v>
      </c>
      <c r="BJ41">
        <f t="shared" si="36"/>
        <v>5951958140.241223</v>
      </c>
      <c r="BK41">
        <f t="shared" si="36"/>
        <v>5914733229.5269375</v>
      </c>
      <c r="BL41">
        <f t="shared" si="36"/>
        <v>5885780521.193605</v>
      </c>
      <c r="BM41">
        <f t="shared" si="36"/>
        <v>5862618354.526938</v>
      </c>
      <c r="BN41">
        <f t="shared" si="36"/>
        <v>5843667490.890574</v>
      </c>
      <c r="BO41">
        <f t="shared" si="36"/>
        <v>5357230745.46589</v>
      </c>
      <c r="BP41">
        <f aca="true" t="shared" si="37" ref="BP41:EA41">BP20/BP7</f>
        <v>4945630431.363326</v>
      </c>
      <c r="BQ41">
        <f t="shared" si="37"/>
        <v>4592830162.132557</v>
      </c>
      <c r="BR41">
        <f t="shared" si="37"/>
        <v>4287069928.7992234</v>
      </c>
      <c r="BS41">
        <f t="shared" si="37"/>
        <v>4019529724.6325564</v>
      </c>
      <c r="BT41">
        <f t="shared" si="37"/>
        <v>3783464838.6031446</v>
      </c>
      <c r="BU41">
        <f t="shared" si="37"/>
        <v>3573629384.3547792</v>
      </c>
      <c r="BV41">
        <f t="shared" si="37"/>
        <v>3385881872.6588726</v>
      </c>
      <c r="BW41">
        <f t="shared" si="37"/>
        <v>3216909112.1325564</v>
      </c>
      <c r="BX41">
        <f t="shared" si="37"/>
        <v>3064028995.46589</v>
      </c>
      <c r="BY41">
        <f t="shared" si="37"/>
        <v>2925047071.223466</v>
      </c>
      <c r="BZ41">
        <f t="shared" si="37"/>
        <v>2798150531.697774</v>
      </c>
      <c r="CA41">
        <f t="shared" si="37"/>
        <v>2681828703.7992234</v>
      </c>
      <c r="CB41">
        <f t="shared" si="37"/>
        <v>2574812622.1325564</v>
      </c>
      <c r="CC41">
        <f t="shared" si="37"/>
        <v>2476028546.7479415</v>
      </c>
      <c r="CD41">
        <f t="shared" si="37"/>
        <v>2384561810.280705</v>
      </c>
      <c r="CE41">
        <f t="shared" si="37"/>
        <v>2299628412.1325564</v>
      </c>
      <c r="CF41">
        <f t="shared" si="37"/>
        <v>2220552489.718764</v>
      </c>
      <c r="CG41">
        <f t="shared" si="37"/>
        <v>2146748295.4658902</v>
      </c>
      <c r="CH41">
        <f t="shared" si="37"/>
        <v>2077705662.132557</v>
      </c>
      <c r="CI41">
        <f t="shared" si="37"/>
        <v>2012978193.3825567</v>
      </c>
      <c r="CJ41">
        <f t="shared" si="37"/>
        <v>1952173601.526496</v>
      </c>
      <c r="CK41">
        <f t="shared" si="37"/>
        <v>1894945750.3678508</v>
      </c>
      <c r="CL41">
        <f t="shared" si="37"/>
        <v>1840988062.1325567</v>
      </c>
      <c r="CM41">
        <f t="shared" si="37"/>
        <v>1790028023.243668</v>
      </c>
      <c r="CN41">
        <f t="shared" si="37"/>
        <v>1741822581.0514758</v>
      </c>
      <c r="CO41">
        <f t="shared" si="37"/>
        <v>1696154267.3957145</v>
      </c>
      <c r="CP41">
        <f t="shared" si="37"/>
        <v>1652827918.5428133</v>
      </c>
      <c r="CQ41">
        <f t="shared" si="37"/>
        <v>1611667887.1325567</v>
      </c>
      <c r="CR41">
        <f t="shared" si="37"/>
        <v>1572515662.1325567</v>
      </c>
      <c r="CS41">
        <f t="shared" si="37"/>
        <v>1535227828.7992234</v>
      </c>
      <c r="CT41">
        <f t="shared" si="37"/>
        <v>1499674313.2953475</v>
      </c>
      <c r="CU41">
        <f t="shared" si="37"/>
        <v>1465736866.6780114</v>
      </c>
      <c r="CV41">
        <f t="shared" si="37"/>
        <v>1433307751.0214458</v>
      </c>
      <c r="CW41">
        <f t="shared" si="37"/>
        <v>1402288596.9151657</v>
      </c>
      <c r="CX41">
        <f t="shared" si="37"/>
        <v>1372589406.813408</v>
      </c>
      <c r="CY41">
        <f t="shared" si="37"/>
        <v>1344127682.96589</v>
      </c>
      <c r="CZ41">
        <f t="shared" si="37"/>
        <v>1316827662.1325567</v>
      </c>
      <c r="DA41">
        <f t="shared" si="37"/>
        <v>1290619642.1325567</v>
      </c>
      <c r="DB41">
        <f t="shared" si="37"/>
        <v>1076587478.7992234</v>
      </c>
      <c r="DC41">
        <f t="shared" si="37"/>
        <v>923707362.1325567</v>
      </c>
      <c r="DD41">
        <f t="shared" si="37"/>
        <v>809047274.6325567</v>
      </c>
      <c r="DE41">
        <f t="shared" si="37"/>
        <v>719867206.5770012</v>
      </c>
      <c r="DF41">
        <f t="shared" si="37"/>
        <v>648523152.1325567</v>
      </c>
      <c r="DG41">
        <f t="shared" si="37"/>
        <v>590150743.9507387</v>
      </c>
      <c r="DH41">
        <f t="shared" si="37"/>
        <v>541507070.4658902</v>
      </c>
      <c r="DI41">
        <f t="shared" si="37"/>
        <v>500347039.0556337</v>
      </c>
      <c r="DJ41">
        <f t="shared" si="37"/>
        <v>465067012.13255674</v>
      </c>
      <c r="DK41">
        <f t="shared" si="37"/>
        <v>434490988.7992235</v>
      </c>
      <c r="DL41">
        <f t="shared" si="37"/>
        <v>407736968.3825568</v>
      </c>
      <c r="DM41">
        <f t="shared" si="37"/>
        <v>384130479.7796156</v>
      </c>
      <c r="DN41">
        <f t="shared" si="37"/>
        <v>363146934.354779</v>
      </c>
      <c r="DO41">
        <f t="shared" si="37"/>
        <v>344372183.18518835</v>
      </c>
      <c r="DP41">
        <f t="shared" si="37"/>
        <v>327474907.13255674</v>
      </c>
      <c r="DQ41">
        <f t="shared" si="37"/>
        <v>312186895.4658901</v>
      </c>
      <c r="DR41">
        <f t="shared" si="37"/>
        <v>298288703.0416477</v>
      </c>
      <c r="DS41">
        <f t="shared" si="37"/>
        <v>285599049.0890785</v>
      </c>
      <c r="DT41">
        <f t="shared" si="37"/>
        <v>273966866.2992234</v>
      </c>
      <c r="DU41">
        <f t="shared" si="37"/>
        <v>263265258.13255677</v>
      </c>
      <c r="DV41">
        <f t="shared" si="37"/>
        <v>253386850.59409523</v>
      </c>
      <c r="DW41">
        <f t="shared" si="37"/>
        <v>244240176.94737157</v>
      </c>
      <c r="DX41">
        <f t="shared" si="37"/>
        <v>235746837.13255674</v>
      </c>
      <c r="DY41">
        <f t="shared" si="37"/>
        <v>227839244.89117748</v>
      </c>
      <c r="DZ41">
        <f t="shared" si="37"/>
        <v>220458825.4658901</v>
      </c>
      <c r="EA41">
        <f t="shared" si="37"/>
        <v>213554562.1325568</v>
      </c>
      <c r="EB41">
        <f aca="true" t="shared" si="38" ref="EB41:FM41">EB20/EB7</f>
        <v>207081815.25755677</v>
      </c>
      <c r="EC41">
        <f t="shared" si="38"/>
        <v>201001356.0719507</v>
      </c>
      <c r="ED41">
        <f t="shared" si="38"/>
        <v>195278570.9560862</v>
      </c>
      <c r="EE41">
        <f t="shared" si="38"/>
        <v>189882802.1325568</v>
      </c>
      <c r="EF41">
        <f t="shared" si="38"/>
        <v>184786798.2436679</v>
      </c>
      <c r="EG41">
        <f t="shared" si="38"/>
        <v>179966254.02444866</v>
      </c>
      <c r="EH41">
        <f t="shared" si="38"/>
        <v>175399422.65887257</v>
      </c>
      <c r="EI41">
        <f t="shared" si="38"/>
        <v>171066787.7735824</v>
      </c>
      <c r="EJ41">
        <f t="shared" si="38"/>
        <v>166950784.63255677</v>
      </c>
      <c r="EK41">
        <f t="shared" si="38"/>
        <v>163035562.1325568</v>
      </c>
      <c r="EL41">
        <f t="shared" si="38"/>
        <v>159306778.79922345</v>
      </c>
      <c r="EM41">
        <f t="shared" si="38"/>
        <v>155751427.24883583</v>
      </c>
      <c r="EN41">
        <f t="shared" si="38"/>
        <v>152357682.58710223</v>
      </c>
      <c r="EO41">
        <f t="shared" si="38"/>
        <v>149114771.02144566</v>
      </c>
      <c r="EP41">
        <f t="shared" si="38"/>
        <v>146012855.61081764</v>
      </c>
      <c r="EQ41">
        <f t="shared" si="38"/>
        <v>143042936.60064188</v>
      </c>
      <c r="ER41">
        <f t="shared" si="38"/>
        <v>140196764.2158901</v>
      </c>
      <c r="ES41">
        <f t="shared" si="38"/>
        <v>137466762.13255677</v>
      </c>
      <c r="ET41">
        <f t="shared" si="38"/>
        <v>134845960.13255677</v>
      </c>
      <c r="EU41">
        <f t="shared" si="38"/>
        <v>113442743.79922344</v>
      </c>
      <c r="EV41">
        <f t="shared" si="38"/>
        <v>98154732.13255678</v>
      </c>
      <c r="EW41">
        <f t="shared" si="38"/>
        <v>86688723.38255677</v>
      </c>
      <c r="EX41">
        <f t="shared" si="38"/>
        <v>77770716.57700121</v>
      </c>
      <c r="EY41">
        <f t="shared" si="38"/>
        <v>70636311.13255677</v>
      </c>
      <c r="EZ41">
        <f t="shared" si="38"/>
        <v>38531486.63255677</v>
      </c>
      <c r="FA41">
        <f t="shared" si="38"/>
        <v>27829878.465890106</v>
      </c>
      <c r="FB41">
        <f t="shared" si="38"/>
        <v>22479074.382556774</v>
      </c>
      <c r="FC41">
        <f t="shared" si="38"/>
        <v>19268591.93255677</v>
      </c>
      <c r="FD41">
        <f t="shared" si="38"/>
        <v>17128270.299223438</v>
      </c>
      <c r="FE41">
        <f t="shared" si="38"/>
        <v>15599469.132556772</v>
      </c>
      <c r="FF41">
        <f t="shared" si="38"/>
        <v>14452868.257556774</v>
      </c>
      <c r="FG41">
        <f t="shared" si="38"/>
        <v>13561067.577001218</v>
      </c>
      <c r="FH41">
        <f t="shared" si="38"/>
        <v>12847627.032556772</v>
      </c>
      <c r="FI41">
        <f t="shared" si="38"/>
        <v>12263902.950738592</v>
      </c>
      <c r="FJ41">
        <f t="shared" si="38"/>
        <v>11777466.215890104</v>
      </c>
      <c r="FK41">
        <f t="shared" si="38"/>
        <v>11365865.901787542</v>
      </c>
      <c r="FL41">
        <f t="shared" si="38"/>
        <v>11013065.632556772</v>
      </c>
      <c r="FM41">
        <f t="shared" si="38"/>
        <v>10707305.39922344</v>
      </c>
    </row>
    <row r="42" spans="1:169" ht="12.75">
      <c r="A42">
        <v>7</v>
      </c>
      <c r="B42">
        <f>B21/B7</f>
        <v>8609989892.574528</v>
      </c>
      <c r="C42">
        <f>C21/C7</f>
        <v>6414075480.410849</v>
      </c>
      <c r="D42">
        <f aca="true" t="shared" si="39" ref="D42:BO42">D21/D7</f>
        <v>5682104009.689623</v>
      </c>
      <c r="E42">
        <f t="shared" si="39"/>
        <v>5316118274.329009</v>
      </c>
      <c r="F42">
        <f t="shared" si="39"/>
        <v>5096526833.112641</v>
      </c>
      <c r="G42">
        <f t="shared" si="39"/>
        <v>4950132538.968396</v>
      </c>
      <c r="H42">
        <f t="shared" si="39"/>
        <v>4845565186.008221</v>
      </c>
      <c r="I42">
        <f t="shared" si="39"/>
        <v>4767139671.28809</v>
      </c>
      <c r="J42">
        <f t="shared" si="39"/>
        <v>4706142048.727988</v>
      </c>
      <c r="K42">
        <f t="shared" si="39"/>
        <v>4657343950.679906</v>
      </c>
      <c r="L42">
        <f t="shared" si="39"/>
        <v>4617418234.095112</v>
      </c>
      <c r="M42">
        <f t="shared" si="39"/>
        <v>4584146803.607782</v>
      </c>
      <c r="N42">
        <f t="shared" si="39"/>
        <v>4555994054.73389</v>
      </c>
      <c r="O42">
        <f t="shared" si="39"/>
        <v>4531863127.127695</v>
      </c>
      <c r="P42">
        <f t="shared" si="39"/>
        <v>4510949656.53566</v>
      </c>
      <c r="Q42">
        <f t="shared" si="39"/>
        <v>4492650369.767629</v>
      </c>
      <c r="R42">
        <f t="shared" si="39"/>
        <v>4476503940.266426</v>
      </c>
      <c r="S42">
        <f t="shared" si="39"/>
        <v>4462151558.487578</v>
      </c>
      <c r="T42">
        <f t="shared" si="39"/>
        <v>4449309953.738082</v>
      </c>
      <c r="U42">
        <f t="shared" si="39"/>
        <v>4437752509.463537</v>
      </c>
      <c r="V42">
        <f t="shared" si="39"/>
        <v>4427295774.16752</v>
      </c>
      <c r="W42">
        <f t="shared" si="39"/>
        <v>4417789651.171142</v>
      </c>
      <c r="X42">
        <f t="shared" si="39"/>
        <v>4409110147.565751</v>
      </c>
      <c r="Y42">
        <f t="shared" si="39"/>
        <v>4401153935.927476</v>
      </c>
      <c r="Z42">
        <f t="shared" si="39"/>
        <v>4393834221.2202635</v>
      </c>
      <c r="AA42">
        <f t="shared" si="39"/>
        <v>4387077561.490529</v>
      </c>
      <c r="AB42">
        <f t="shared" si="39"/>
        <v>4380821395.074109</v>
      </c>
      <c r="AC42">
        <f t="shared" si="39"/>
        <v>4375012097.687432</v>
      </c>
      <c r="AD42">
        <f t="shared" si="39"/>
        <v>4369603441.499838</v>
      </c>
      <c r="AE42">
        <f t="shared" si="39"/>
        <v>4364555362.391415</v>
      </c>
      <c r="AF42">
        <f t="shared" si="39"/>
        <v>4350932070.33091</v>
      </c>
      <c r="AG42">
        <f t="shared" si="39"/>
        <v>4338160275.976071</v>
      </c>
      <c r="AH42">
        <f t="shared" si="39"/>
        <v>4326162529.76395</v>
      </c>
      <c r="AI42">
        <f t="shared" si="39"/>
        <v>4314870533.329012</v>
      </c>
      <c r="AJ42">
        <f t="shared" si="39"/>
        <v>4304223793.833214</v>
      </c>
      <c r="AK42">
        <f t="shared" si="39"/>
        <v>4294168539.86496</v>
      </c>
      <c r="AL42">
        <f t="shared" si="39"/>
        <v>4284656813.138233</v>
      </c>
      <c r="AM42">
        <f t="shared" si="39"/>
        <v>4275645703.6076503</v>
      </c>
      <c r="AN42">
        <f t="shared" si="39"/>
        <v>4267096702.258123</v>
      </c>
      <c r="AO42">
        <f t="shared" si="39"/>
        <v>4258975150.976071</v>
      </c>
      <c r="AP42">
        <f t="shared" si="39"/>
        <v>4251249772.927291</v>
      </c>
      <c r="AQ42">
        <f t="shared" si="39"/>
        <v>4243892270.0236907</v>
      </c>
      <c r="AR42">
        <f t="shared" si="39"/>
        <v>4236876976.557466</v>
      </c>
      <c r="AS42">
        <f t="shared" si="39"/>
        <v>4230180560.066981</v>
      </c>
      <c r="AT42">
        <f t="shared" si="39"/>
        <v>4223781762.0871825</v>
      </c>
      <c r="AU42">
        <f t="shared" si="39"/>
        <v>4217661172.715202</v>
      </c>
      <c r="AV42">
        <f t="shared" si="39"/>
        <v>4211801033.9547944</v>
      </c>
      <c r="AW42">
        <f t="shared" si="39"/>
        <v>4206185067.6427374</v>
      </c>
      <c r="AX42">
        <f t="shared" si="39"/>
        <v>4200798324.445459</v>
      </c>
      <c r="AY42">
        <f t="shared" si="39"/>
        <v>4195627050.976071</v>
      </c>
      <c r="AZ42">
        <f t="shared" si="39"/>
        <v>4190658572.544699</v>
      </c>
      <c r="BA42">
        <f t="shared" si="39"/>
        <v>4185881189.4376097</v>
      </c>
      <c r="BB42">
        <f t="shared" si="39"/>
        <v>4181284084.938335</v>
      </c>
      <c r="BC42">
        <f t="shared" si="39"/>
        <v>4176857243.568664</v>
      </c>
      <c r="BD42">
        <f t="shared" si="39"/>
        <v>4172591378.2487984</v>
      </c>
      <c r="BE42">
        <f t="shared" si="39"/>
        <v>4168477865.2617855</v>
      </c>
      <c r="BF42">
        <f t="shared" si="39"/>
        <v>4164508686.0637903</v>
      </c>
      <c r="BG42">
        <f t="shared" si="39"/>
        <v>4160676375.114002</v>
      </c>
      <c r="BH42">
        <f t="shared" si="39"/>
        <v>4156973973.0099697</v>
      </c>
      <c r="BI42">
        <f t="shared" si="39"/>
        <v>4153394984.3094044</v>
      </c>
      <c r="BJ42">
        <f t="shared" si="39"/>
        <v>4123229222.404642</v>
      </c>
      <c r="BK42">
        <f t="shared" si="39"/>
        <v>4100604900.976071</v>
      </c>
      <c r="BL42">
        <f t="shared" si="39"/>
        <v>3645585517.688733</v>
      </c>
      <c r="BM42">
        <f t="shared" si="39"/>
        <v>3281569973.2442884</v>
      </c>
      <c r="BN42">
        <f t="shared" si="39"/>
        <v>2983739073.244289</v>
      </c>
      <c r="BO42">
        <f t="shared" si="39"/>
        <v>2735546656.577622</v>
      </c>
      <c r="BP42">
        <f aca="true" t="shared" si="40" ref="BP42:EA42">BP21/BP7</f>
        <v>2525537688.6289043</v>
      </c>
      <c r="BQ42">
        <f t="shared" si="40"/>
        <v>2345530001.815717</v>
      </c>
      <c r="BR42">
        <f t="shared" si="40"/>
        <v>2189523339.9109554</v>
      </c>
      <c r="BS42">
        <f t="shared" si="40"/>
        <v>2053017510.7442887</v>
      </c>
      <c r="BT42">
        <f t="shared" si="40"/>
        <v>1932571190.8913474</v>
      </c>
      <c r="BU42">
        <f t="shared" si="40"/>
        <v>1825507795.4665112</v>
      </c>
      <c r="BV42">
        <f t="shared" si="40"/>
        <v>1729714231.1390257</v>
      </c>
      <c r="BW42">
        <f t="shared" si="40"/>
        <v>1643500023.2442887</v>
      </c>
      <c r="BX42">
        <f t="shared" si="40"/>
        <v>1565496692.2919078</v>
      </c>
      <c r="BY42">
        <f t="shared" si="40"/>
        <v>1494584573.244289</v>
      </c>
      <c r="BZ42">
        <f t="shared" si="40"/>
        <v>1429838725.4182017</v>
      </c>
      <c r="CA42">
        <f t="shared" si="40"/>
        <v>1370488364.9109554</v>
      </c>
      <c r="CB42">
        <f t="shared" si="40"/>
        <v>1315886033.2442887</v>
      </c>
      <c r="CC42">
        <f t="shared" si="40"/>
        <v>1265483880.9365964</v>
      </c>
      <c r="CD42">
        <f t="shared" si="40"/>
        <v>1218815221.392437</v>
      </c>
      <c r="CE42">
        <f t="shared" si="40"/>
        <v>1175480037.530003</v>
      </c>
      <c r="CF42">
        <f t="shared" si="40"/>
        <v>1135133487.0373921</v>
      </c>
      <c r="CG42">
        <f t="shared" si="40"/>
        <v>1097476706.5776222</v>
      </c>
      <c r="CH42">
        <f t="shared" si="40"/>
        <v>1062249395.8249339</v>
      </c>
      <c r="CI42">
        <f t="shared" si="40"/>
        <v>1029223791.9942887</v>
      </c>
      <c r="CJ42">
        <f t="shared" si="40"/>
        <v>998199739.9109553</v>
      </c>
      <c r="CK42">
        <f t="shared" si="40"/>
        <v>969000632.067818</v>
      </c>
      <c r="CL42">
        <f t="shared" si="40"/>
        <v>941470044.6728601</v>
      </c>
      <c r="CM42">
        <f t="shared" si="40"/>
        <v>915468934.3554</v>
      </c>
      <c r="CN42">
        <f t="shared" si="40"/>
        <v>890873289.460505</v>
      </c>
      <c r="CO42">
        <f t="shared" si="40"/>
        <v>867572152.1916572</v>
      </c>
      <c r="CP42">
        <f t="shared" si="40"/>
        <v>845465945.0391606</v>
      </c>
      <c r="CQ42">
        <f t="shared" si="40"/>
        <v>824465048.2442887</v>
      </c>
      <c r="CR42">
        <f t="shared" si="40"/>
        <v>804488585.4394107</v>
      </c>
      <c r="CS42">
        <f t="shared" si="40"/>
        <v>785463382.7680982</v>
      </c>
      <c r="CT42">
        <f t="shared" si="40"/>
        <v>767323073.2442888</v>
      </c>
      <c r="CU42">
        <f t="shared" si="40"/>
        <v>750007323.2442888</v>
      </c>
      <c r="CV42">
        <f t="shared" si="40"/>
        <v>733461162.1331776</v>
      </c>
      <c r="CW42">
        <f t="shared" si="40"/>
        <v>717634399.3312453</v>
      </c>
      <c r="CX42">
        <f t="shared" si="40"/>
        <v>702481115.7974802</v>
      </c>
      <c r="CY42">
        <f t="shared" si="40"/>
        <v>687959219.077622</v>
      </c>
      <c r="CZ42">
        <f t="shared" si="40"/>
        <v>674030052.8361254</v>
      </c>
      <c r="DA42">
        <f t="shared" si="40"/>
        <v>660658053.2442887</v>
      </c>
      <c r="DB42">
        <f t="shared" si="40"/>
        <v>551453389.9109554</v>
      </c>
      <c r="DC42">
        <f t="shared" si="40"/>
        <v>473450058.9585744</v>
      </c>
      <c r="DD42">
        <f t="shared" si="40"/>
        <v>414947560.7442887</v>
      </c>
      <c r="DE42">
        <f t="shared" si="40"/>
        <v>369445617.68873316</v>
      </c>
      <c r="DF42">
        <f t="shared" si="40"/>
        <v>333044063.2442887</v>
      </c>
      <c r="DG42">
        <f t="shared" si="40"/>
        <v>303260973.24428874</v>
      </c>
      <c r="DH42">
        <f t="shared" si="40"/>
        <v>278441731.57762206</v>
      </c>
      <c r="DI42">
        <f t="shared" si="40"/>
        <v>257440834.78275028</v>
      </c>
      <c r="DJ42">
        <f t="shared" si="40"/>
        <v>239440066.10143155</v>
      </c>
      <c r="DK42">
        <f t="shared" si="40"/>
        <v>223839399.9109554</v>
      </c>
      <c r="DL42">
        <f t="shared" si="40"/>
        <v>210188816.9942887</v>
      </c>
      <c r="DM42">
        <f t="shared" si="40"/>
        <v>198144185.0089946</v>
      </c>
      <c r="DN42">
        <f t="shared" si="40"/>
        <v>187437845.46651095</v>
      </c>
      <c r="DO42">
        <f t="shared" si="40"/>
        <v>177858489.0337624</v>
      </c>
      <c r="DP42">
        <f t="shared" si="40"/>
        <v>169237068.2442887</v>
      </c>
      <c r="DQ42">
        <f t="shared" si="40"/>
        <v>161436735.14905065</v>
      </c>
      <c r="DR42">
        <f t="shared" si="40"/>
        <v>154345523.24428874</v>
      </c>
      <c r="DS42">
        <f t="shared" si="40"/>
        <v>147870938.46168002</v>
      </c>
      <c r="DT42">
        <f t="shared" si="40"/>
        <v>141935902.4109554</v>
      </c>
      <c r="DU42">
        <f t="shared" si="40"/>
        <v>136475669.2442887</v>
      </c>
      <c r="DV42">
        <f t="shared" si="40"/>
        <v>131435454.0135195</v>
      </c>
      <c r="DW42">
        <f t="shared" si="40"/>
        <v>126768588.05910353</v>
      </c>
      <c r="DX42">
        <f t="shared" si="40"/>
        <v>122435069.67286015</v>
      </c>
      <c r="DY42">
        <f t="shared" si="40"/>
        <v>118400414.62359907</v>
      </c>
      <c r="DZ42">
        <f t="shared" si="40"/>
        <v>114634736.57762207</v>
      </c>
      <c r="EA42">
        <f t="shared" si="40"/>
        <v>111112005.50235325</v>
      </c>
      <c r="EB42">
        <f aca="true" t="shared" si="41" ref="EB42:FM42">EB21/EB7</f>
        <v>107809445.11928873</v>
      </c>
      <c r="EC42">
        <f t="shared" si="41"/>
        <v>104707039.91095538</v>
      </c>
      <c r="ED42">
        <f t="shared" si="41"/>
        <v>101787129.12664165</v>
      </c>
      <c r="EE42">
        <f t="shared" si="41"/>
        <v>99034070.38714588</v>
      </c>
      <c r="EF42">
        <f t="shared" si="41"/>
        <v>96433959.35539985</v>
      </c>
      <c r="EG42">
        <f t="shared" si="41"/>
        <v>93974394.86591035</v>
      </c>
      <c r="EH42">
        <f t="shared" si="41"/>
        <v>91644281.13902557</v>
      </c>
      <c r="EI42">
        <f t="shared" si="41"/>
        <v>89433660.4237759</v>
      </c>
      <c r="EJ42">
        <f t="shared" si="41"/>
        <v>87333570.74428873</v>
      </c>
      <c r="EK42">
        <f t="shared" si="41"/>
        <v>85335924.46380092</v>
      </c>
      <c r="EL42">
        <f t="shared" si="41"/>
        <v>83433404.19666968</v>
      </c>
      <c r="EM42">
        <f t="shared" si="41"/>
        <v>81619373.24428873</v>
      </c>
      <c r="EN42">
        <f t="shared" si="41"/>
        <v>79887798.24428873</v>
      </c>
      <c r="EO42">
        <f t="shared" si="41"/>
        <v>78233182.13317762</v>
      </c>
      <c r="EP42">
        <f t="shared" si="41"/>
        <v>76650505.85298437</v>
      </c>
      <c r="EQ42">
        <f t="shared" si="41"/>
        <v>75135177.49960788</v>
      </c>
      <c r="ER42">
        <f t="shared" si="41"/>
        <v>73682987.82762206</v>
      </c>
      <c r="ES42">
        <f t="shared" si="41"/>
        <v>72290071.2034724</v>
      </c>
      <c r="ET42">
        <f t="shared" si="41"/>
        <v>70952871.24428873</v>
      </c>
      <c r="EU42">
        <f t="shared" si="41"/>
        <v>60032404.91095539</v>
      </c>
      <c r="EV42">
        <f t="shared" si="41"/>
        <v>52232071.815717295</v>
      </c>
      <c r="EW42">
        <f t="shared" si="41"/>
        <v>46381821.99428872</v>
      </c>
      <c r="EX42">
        <f t="shared" si="41"/>
        <v>41831627.688733175</v>
      </c>
      <c r="EY42">
        <f t="shared" si="41"/>
        <v>38191472.24428873</v>
      </c>
      <c r="EZ42">
        <f t="shared" si="41"/>
        <v>21810772.744288728</v>
      </c>
      <c r="FA42">
        <f t="shared" si="41"/>
        <v>16350539.577622058</v>
      </c>
      <c r="FB42">
        <f t="shared" si="41"/>
        <v>13620422.994288726</v>
      </c>
      <c r="FC42">
        <f t="shared" si="41"/>
        <v>11982353.044288727</v>
      </c>
      <c r="FD42">
        <f t="shared" si="41"/>
        <v>10890306.410955392</v>
      </c>
      <c r="FE42">
        <f t="shared" si="41"/>
        <v>10110273.101431582</v>
      </c>
      <c r="FF42">
        <f t="shared" si="41"/>
        <v>9525248.119288726</v>
      </c>
      <c r="FG42">
        <f t="shared" si="41"/>
        <v>9070228.68873317</v>
      </c>
      <c r="FH42">
        <f t="shared" si="41"/>
        <v>8706213.144288726</v>
      </c>
      <c r="FI42">
        <f t="shared" si="41"/>
        <v>8408382.244288726</v>
      </c>
      <c r="FJ42">
        <f t="shared" si="41"/>
        <v>8160189.827622059</v>
      </c>
      <c r="FK42">
        <f t="shared" si="41"/>
        <v>7950180.859673341</v>
      </c>
      <c r="FL42">
        <f t="shared" si="41"/>
        <v>7770173.172860154</v>
      </c>
      <c r="FM42">
        <f t="shared" si="41"/>
        <v>7614166.510955392</v>
      </c>
    </row>
    <row r="46" ht="12.75">
      <c r="B46" t="s">
        <v>50</v>
      </c>
    </row>
    <row r="48" spans="1:155" ht="12.75">
      <c r="A48">
        <v>0.45</v>
      </c>
      <c r="B48">
        <f>(0.001145*A29-0.000015)*B29</f>
        <v>5273068709.11573</v>
      </c>
      <c r="K48">
        <f>(0.001145*A29+0.000015)*K29</f>
        <v>942366065.9242983</v>
      </c>
      <c r="AE48">
        <f>(0.001145*A29+0.000015)*AE29</f>
        <v>598149128.6847718</v>
      </c>
      <c r="BM48">
        <f>(0.001145*A29+0.000015)*BM29</f>
        <v>415863367.4344238</v>
      </c>
      <c r="EY48">
        <f>(0.001145*A29+0.000015)*EY29</f>
        <v>13752715.484281875</v>
      </c>
    </row>
    <row r="49" spans="1:155" ht="12.75">
      <c r="A49">
        <v>1</v>
      </c>
      <c r="B49">
        <f aca="true" t="shared" si="42" ref="B49:B61">(0.001145*A30-0.000015)*B30</f>
        <v>2262482419.716331</v>
      </c>
      <c r="K49">
        <f aca="true" t="shared" si="43" ref="K49:K61">(0.001145*A30+0.000015)*K30</f>
        <v>415009176.5030513</v>
      </c>
      <c r="AE49">
        <f aca="true" t="shared" si="44" ref="AE49:AE61">(0.001145*A30+0.000015)*AE30</f>
        <v>273709980.3429403</v>
      </c>
      <c r="BM49">
        <f aca="true" t="shared" si="45" ref="BM49:BM61">(0.001145*A30+0.000015)*BM30</f>
        <v>195727572.8017945</v>
      </c>
      <c r="EY49">
        <f aca="true" t="shared" si="46" ref="EY49:EY61">(0.001145*A30+0.000015)*EY30</f>
        <v>6235611.473220402</v>
      </c>
    </row>
    <row r="50" spans="1:155" ht="12.75">
      <c r="A50">
        <v>1.5</v>
      </c>
      <c r="B50">
        <f t="shared" si="42"/>
        <v>1511665839.2132995</v>
      </c>
      <c r="K50">
        <f t="shared" si="43"/>
        <v>292031080.85147923</v>
      </c>
      <c r="AE50">
        <f t="shared" si="44"/>
        <v>199714633.30539128</v>
      </c>
      <c r="BM50">
        <f t="shared" si="45"/>
        <v>147047487.0688364</v>
      </c>
      <c r="EY50">
        <f t="shared" si="46"/>
        <v>4531220.759814249</v>
      </c>
    </row>
    <row r="51" spans="1:155" ht="12.75">
      <c r="A51">
        <v>2</v>
      </c>
      <c r="B51">
        <f t="shared" si="42"/>
        <v>1095404197.1302123</v>
      </c>
      <c r="K51">
        <f t="shared" si="43"/>
        <v>225662121.71860257</v>
      </c>
      <c r="AE51">
        <f t="shared" si="44"/>
        <v>160166790.90947542</v>
      </c>
      <c r="BM51">
        <f t="shared" si="45"/>
        <v>121471091.93210573</v>
      </c>
      <c r="EY51">
        <f t="shared" si="46"/>
        <v>3675656.901852301</v>
      </c>
    </row>
    <row r="52" spans="1:155" ht="12.75">
      <c r="A52">
        <v>2.5</v>
      </c>
      <c r="B52">
        <f t="shared" si="42"/>
        <v>821127478.4107444</v>
      </c>
      <c r="K52">
        <f t="shared" si="43"/>
        <v>182271922.35810906</v>
      </c>
      <c r="AE52">
        <f t="shared" si="44"/>
        <v>134308471.11205956</v>
      </c>
      <c r="BM52">
        <f t="shared" si="45"/>
        <v>104646121.84705672</v>
      </c>
      <c r="EY52">
        <f t="shared" si="46"/>
        <v>3091741.6165424376</v>
      </c>
    </row>
    <row r="53" spans="1:155" ht="12.75">
      <c r="A53">
        <v>3</v>
      </c>
      <c r="B53">
        <f t="shared" si="42"/>
        <v>625997910.8027638</v>
      </c>
      <c r="K53">
        <f t="shared" si="43"/>
        <v>151207594.1568267</v>
      </c>
      <c r="AE53">
        <f t="shared" si="44"/>
        <v>115631184.79461777</v>
      </c>
      <c r="BM53">
        <f t="shared" si="45"/>
        <v>92748708.28221563</v>
      </c>
      <c r="EY53">
        <f t="shared" si="46"/>
        <v>2572521.8752672365</v>
      </c>
    </row>
    <row r="54" spans="1:155" ht="12.75">
      <c r="A54">
        <v>3.5</v>
      </c>
      <c r="B54">
        <f t="shared" si="42"/>
        <v>481606970.1875578</v>
      </c>
      <c r="K54">
        <f t="shared" si="43"/>
        <v>127777471.05008312</v>
      </c>
      <c r="AE54">
        <f t="shared" si="44"/>
        <v>101299816.4771664</v>
      </c>
      <c r="BM54">
        <f t="shared" si="45"/>
        <v>83544803.10238871</v>
      </c>
      <c r="EY54">
        <f t="shared" si="46"/>
        <v>2146074.1134782685</v>
      </c>
    </row>
    <row r="55" spans="1:155" ht="12.75">
      <c r="A55">
        <v>4</v>
      </c>
      <c r="B55">
        <f t="shared" si="42"/>
        <v>372401200.2064529</v>
      </c>
      <c r="K55">
        <f t="shared" si="43"/>
        <v>109460107.93404394</v>
      </c>
      <c r="AE55">
        <f t="shared" si="44"/>
        <v>89801706.69710037</v>
      </c>
      <c r="BM55">
        <f t="shared" si="45"/>
        <v>76021257.03430049</v>
      </c>
      <c r="EY55">
        <f t="shared" si="46"/>
        <v>1848495.9826826379</v>
      </c>
    </row>
    <row r="56" spans="1:155" ht="12.75">
      <c r="A56">
        <v>4.5</v>
      </c>
      <c r="B56">
        <f t="shared" si="42"/>
        <v>288709121.2435801</v>
      </c>
      <c r="K56">
        <f t="shared" si="43"/>
        <v>94689398.91680108</v>
      </c>
      <c r="AE56">
        <f t="shared" si="44"/>
        <v>80192686.69416597</v>
      </c>
      <c r="BM56">
        <f t="shared" si="45"/>
        <v>69441036.65813877</v>
      </c>
      <c r="EY56">
        <f t="shared" si="46"/>
        <v>1521509.2740170292</v>
      </c>
    </row>
    <row r="57" spans="1:155" ht="12.75">
      <c r="A57">
        <v>5</v>
      </c>
      <c r="B57">
        <f t="shared" si="42"/>
        <v>223941824.4865109</v>
      </c>
      <c r="K57">
        <f t="shared" si="43"/>
        <v>82360298.18516004</v>
      </c>
      <c r="AE57">
        <f t="shared" si="44"/>
        <v>71785623.8657035</v>
      </c>
      <c r="BM57">
        <f t="shared" si="45"/>
        <v>63533337.45184423</v>
      </c>
      <c r="EY57">
        <f t="shared" si="46"/>
        <v>1228318.2990208354</v>
      </c>
    </row>
    <row r="58" spans="1:155" ht="12.75">
      <c r="A58">
        <v>5.5</v>
      </c>
      <c r="B58">
        <f t="shared" si="42"/>
        <v>173270552.73583674</v>
      </c>
      <c r="K58">
        <f t="shared" si="43"/>
        <v>71572678.82038686</v>
      </c>
      <c r="AE58">
        <f t="shared" si="44"/>
        <v>63978214.36791436</v>
      </c>
      <c r="BM58">
        <f t="shared" si="45"/>
        <v>57718133.61567413</v>
      </c>
      <c r="EY58">
        <f t="shared" si="46"/>
        <v>906108.8850182842</v>
      </c>
    </row>
    <row r="59" spans="1:155" ht="12.75">
      <c r="A59">
        <v>6</v>
      </c>
      <c r="B59">
        <f t="shared" si="42"/>
        <v>132879869.382812</v>
      </c>
      <c r="K59">
        <f t="shared" si="43"/>
        <v>61432860.64646648</v>
      </c>
      <c r="AE59">
        <f t="shared" si="44"/>
        <v>56097413.2469567</v>
      </c>
      <c r="BM59">
        <f t="shared" si="45"/>
        <v>51431457.68016375</v>
      </c>
      <c r="EY59">
        <f t="shared" si="46"/>
        <v>713533.2070703509</v>
      </c>
    </row>
    <row r="60" spans="1:155" ht="12.75">
      <c r="A60">
        <v>6.5</v>
      </c>
      <c r="B60">
        <f t="shared" si="42"/>
        <v>99376064.47704871</v>
      </c>
      <c r="K60">
        <f t="shared" si="43"/>
        <v>50767767.47287767</v>
      </c>
      <c r="AE60">
        <f t="shared" si="44"/>
        <v>47137420.70914636</v>
      </c>
      <c r="BM60">
        <f t="shared" si="45"/>
        <v>43720476.37888464</v>
      </c>
      <c r="EY60">
        <f t="shared" si="46"/>
        <v>526770.290271042</v>
      </c>
    </row>
    <row r="61" spans="1:155" ht="12.75">
      <c r="A61">
        <v>7</v>
      </c>
      <c r="B61">
        <f t="shared" si="42"/>
        <v>68879919.14059623</v>
      </c>
      <c r="K61">
        <f t="shared" si="43"/>
        <v>37398471.92395964</v>
      </c>
      <c r="AE61">
        <f t="shared" si="44"/>
        <v>35047379.56000306</v>
      </c>
      <c r="BM61">
        <f t="shared" si="45"/>
        <v>26351006.885151632</v>
      </c>
      <c r="EY61">
        <f t="shared" si="46"/>
        <v>306677.52212163847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Edda Gschwendtner</dc:creator>
  <cp:keywords/>
  <dc:description/>
  <cp:lastModifiedBy>dehning</cp:lastModifiedBy>
  <cp:lastPrinted>2001-11-14T16:38:22Z</cp:lastPrinted>
  <dcterms:created xsi:type="dcterms:W3CDTF">2001-06-15T16:29:00Z</dcterms:created>
  <dcterms:modified xsi:type="dcterms:W3CDTF">2005-12-12T09:33:43Z</dcterms:modified>
  <cp:category/>
  <cp:version/>
  <cp:contentType/>
  <cp:contentStatus/>
</cp:coreProperties>
</file>