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795" windowHeight="9330" activeTab="0"/>
  </bookViews>
  <sheets>
    <sheet name="All rack" sheetId="1" r:id="rId1"/>
    <sheet name="DAB_configuration" sheetId="2" r:id="rId2"/>
    <sheet name="Tunnel instal." sheetId="3" r:id="rId3"/>
  </sheets>
  <definedNames/>
  <calcPr fullCalcOnLoad="1"/>
</workbook>
</file>

<file path=xl/sharedStrings.xml><?xml version="1.0" encoding="utf-8"?>
<sst xmlns="http://schemas.openxmlformats.org/spreadsheetml/2006/main" count="1998" uniqueCount="595">
  <si>
    <t>Left</t>
  </si>
  <si>
    <t>Fan VME</t>
  </si>
  <si>
    <t>Right</t>
  </si>
  <si>
    <t>Cell 1 - Cell 11</t>
  </si>
  <si>
    <t>Q12 - Q33</t>
  </si>
  <si>
    <t>Q12 - Q34</t>
  </si>
  <si>
    <t>HV Power Supply</t>
  </si>
  <si>
    <t xml:space="preserve">BIC not critical </t>
  </si>
  <si>
    <t>DAB 1-8</t>
  </si>
  <si>
    <t>DAB 9-16</t>
  </si>
  <si>
    <t>DAB 1-16</t>
  </si>
  <si>
    <t>A</t>
  </si>
  <si>
    <t>R</t>
  </si>
  <si>
    <t>C</t>
  </si>
  <si>
    <t>L</t>
  </si>
  <si>
    <t>S</t>
  </si>
  <si>
    <t>I</t>
  </si>
  <si>
    <t xml:space="preserve">Left </t>
  </si>
  <si>
    <t>Q1 - Q3</t>
  </si>
  <si>
    <t>P</t>
  </si>
  <si>
    <t>U</t>
  </si>
  <si>
    <t>Q4L - Q33L</t>
  </si>
  <si>
    <t>Q4R - Q34R</t>
  </si>
  <si>
    <t>D</t>
  </si>
  <si>
    <t>VME 1</t>
  </si>
  <si>
    <t>VME 2</t>
  </si>
  <si>
    <t>VME 3</t>
  </si>
  <si>
    <t>Q4- Q11</t>
  </si>
  <si>
    <t>VME-DAB configuration</t>
  </si>
  <si>
    <t>e</t>
  </si>
  <si>
    <t>f</t>
  </si>
  <si>
    <t>t</t>
  </si>
  <si>
    <t>r</t>
  </si>
  <si>
    <t>c</t>
  </si>
  <si>
    <t>DS</t>
  </si>
  <si>
    <t>g</t>
  </si>
  <si>
    <t>h</t>
  </si>
  <si>
    <t>i</t>
  </si>
  <si>
    <t>Q1- Q3</t>
  </si>
  <si>
    <t>Rack Beam Loss  BY02</t>
  </si>
  <si>
    <t>Rack optical fibers BY05</t>
  </si>
  <si>
    <t>BIC critical</t>
  </si>
  <si>
    <t>T</t>
  </si>
  <si>
    <t>O</t>
  </si>
  <si>
    <t>M</t>
  </si>
  <si>
    <t>B</t>
  </si>
  <si>
    <t>SR 3</t>
  </si>
  <si>
    <t>SR 2</t>
  </si>
  <si>
    <t>SR 1</t>
  </si>
  <si>
    <t>SX 4</t>
  </si>
  <si>
    <t>SR 5</t>
  </si>
  <si>
    <t>SR 6</t>
  </si>
  <si>
    <t>SR 7</t>
  </si>
  <si>
    <t>SR 8</t>
  </si>
  <si>
    <t>J</t>
  </si>
  <si>
    <t>CPU</t>
  </si>
  <si>
    <t>JUMPER</t>
  </si>
  <si>
    <t>Rack Beam Loss  BY01</t>
  </si>
  <si>
    <t>E</t>
  </si>
  <si>
    <t>F</t>
  </si>
  <si>
    <t>H</t>
  </si>
  <si>
    <t>N</t>
  </si>
  <si>
    <t>Chassis installed</t>
  </si>
  <si>
    <t>CPU installed</t>
  </si>
  <si>
    <t>V</t>
  </si>
  <si>
    <t xml:space="preserve">F  A  N  </t>
  </si>
  <si>
    <t>BOBR</t>
  </si>
  <si>
    <t>B O B  R</t>
  </si>
  <si>
    <t>SN:</t>
  </si>
  <si>
    <t>BLETC</t>
  </si>
  <si>
    <t>BLECS</t>
  </si>
  <si>
    <t>B   L   E  C  S</t>
  </si>
  <si>
    <t>OPTICAL CABLE SUPPORT</t>
  </si>
  <si>
    <t>AIR DEFLECTOR</t>
  </si>
  <si>
    <t xml:space="preserve">BIC "NOT-MASKABLE" </t>
  </si>
  <si>
    <t>OPTICAL CABLE STORAGE</t>
  </si>
  <si>
    <t>CABLE SUPPORT &amp; AIR FLOW</t>
  </si>
  <si>
    <t>SN: 71300155</t>
  </si>
  <si>
    <t>SN: 71300070</t>
  </si>
  <si>
    <t>SN: 71300069</t>
  </si>
  <si>
    <t>044</t>
  </si>
  <si>
    <t>045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</si>
  <si>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</si>
  <si>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</si>
  <si>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</si>
  <si>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</si>
  <si>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</si>
  <si>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</si>
  <si>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</si>
  <si>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</si>
  <si>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</si>
  <si>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</si>
  <si>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009</t>
  </si>
  <si>
    <t>010</t>
  </si>
  <si>
    <t>011</t>
  </si>
  <si>
    <t>064</t>
  </si>
  <si>
    <t>065</t>
  </si>
  <si>
    <t>066</t>
  </si>
  <si>
    <t>067</t>
  </si>
  <si>
    <t>068</t>
  </si>
  <si>
    <t>069</t>
  </si>
  <si>
    <t xml:space="preserve">Left SN:  </t>
  </si>
  <si>
    <t xml:space="preserve">Centre SN: </t>
  </si>
  <si>
    <t xml:space="preserve">Right SN: </t>
  </si>
  <si>
    <t>Power Supply installed</t>
  </si>
  <si>
    <t>CH42501584</t>
  </si>
  <si>
    <t>CH42501585</t>
  </si>
  <si>
    <t>CH42601611</t>
  </si>
  <si>
    <t>CH51702099</t>
  </si>
  <si>
    <t>CH51702085</t>
  </si>
  <si>
    <t>CH51702093</t>
  </si>
  <si>
    <t>CH51702097</t>
  </si>
  <si>
    <t>CH51702096</t>
  </si>
  <si>
    <t>CH51702098</t>
  </si>
  <si>
    <t>043</t>
  </si>
  <si>
    <t>0</t>
  </si>
  <si>
    <t>SN: 71300141</t>
  </si>
  <si>
    <t>SN: 71300164</t>
  </si>
  <si>
    <t>SN: 71300145</t>
  </si>
  <si>
    <t>SN: 71300149</t>
  </si>
  <si>
    <t>SN: 71300132</t>
  </si>
  <si>
    <t>SN: 71300143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</si>
  <si>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</si>
  <si>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</si>
  <si>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</si>
  <si>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</si>
  <si>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</si>
  <si>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</si>
  <si>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</si>
  <si>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</si>
  <si>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</si>
  <si>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</si>
  <si>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</si>
  <si>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</si>
  <si>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</si>
  <si>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</si>
  <si>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</si>
  <si>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</si>
  <si>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</si>
  <si>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</si>
  <si>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</si>
  <si>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</si>
  <si>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</si>
  <si>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</si>
  <si>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</si>
  <si>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</si>
  <si>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</si>
  <si>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</si>
  <si>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</si>
  <si>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</si>
  <si>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</si>
  <si>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Missing</t>
  </si>
  <si>
    <t>Installed</t>
  </si>
  <si>
    <t>Foreseen</t>
  </si>
  <si>
    <t xml:space="preserve">Foreseen 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</si>
  <si>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</si>
  <si>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</si>
  <si>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</si>
  <si>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</si>
  <si>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</si>
  <si>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</si>
  <si>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</si>
  <si>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</si>
  <si>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</si>
  <si>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</si>
  <si>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</si>
  <si>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</si>
  <si>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</si>
  <si>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</si>
  <si>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</si>
  <si>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</si>
  <si>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</si>
  <si>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</si>
  <si>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</si>
  <si>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</si>
  <si>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</si>
  <si>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</si>
  <si>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</si>
  <si>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</si>
  <si>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</si>
  <si>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</si>
  <si>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</si>
  <si>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</si>
  <si>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</si>
  <si>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</si>
  <si>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</si>
  <si>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</si>
  <si>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</si>
  <si>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</si>
  <si>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</si>
  <si>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</si>
  <si>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</si>
  <si>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</si>
  <si>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</si>
  <si>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</si>
  <si>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</si>
  <si>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</si>
  <si>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</si>
  <si>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</si>
  <si>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</si>
  <si>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</si>
  <si>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</si>
  <si>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</si>
  <si>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</si>
  <si>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</si>
  <si>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</si>
  <si>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</si>
  <si>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</si>
  <si>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</si>
  <si>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</si>
  <si>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</si>
  <si>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</si>
  <si>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</si>
  <si>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</si>
  <si>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</si>
  <si>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</si>
  <si>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</si>
  <si>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 xml:space="preserve">SN: 71300130 </t>
  </si>
  <si>
    <t>SN: 71300160</t>
  </si>
  <si>
    <t>SN: 71300147</t>
  </si>
  <si>
    <t>CH42501571</t>
  </si>
  <si>
    <t>CH42501597</t>
  </si>
  <si>
    <t>CH42501577</t>
  </si>
  <si>
    <t>062</t>
  </si>
  <si>
    <t>063</t>
  </si>
  <si>
    <t>059</t>
  </si>
  <si>
    <t>060</t>
  </si>
  <si>
    <t>061</t>
  </si>
  <si>
    <t>1 missing</t>
  </si>
  <si>
    <t>PS</t>
  </si>
  <si>
    <t>Crates</t>
  </si>
  <si>
    <t>Fibres</t>
  </si>
  <si>
    <t>Done</t>
  </si>
  <si>
    <t>COMPLETE</t>
  </si>
  <si>
    <t>General</t>
  </si>
  <si>
    <t>Serials</t>
  </si>
  <si>
    <t>* Cards updated since last version</t>
  </si>
  <si>
    <t>Power supply Replaced</t>
  </si>
  <si>
    <t xml:space="preserve">Modified Additional Optical Cable Storage </t>
  </si>
  <si>
    <t xml:space="preserve">Normal Additional Optical Cable Storage </t>
  </si>
  <si>
    <t>Other Comments</t>
  </si>
  <si>
    <t>Availiable</t>
  </si>
  <si>
    <t>Production</t>
  </si>
  <si>
    <t>Installation</t>
  </si>
  <si>
    <t>* BST missing</t>
  </si>
  <si>
    <t xml:space="preserve">Extra SN:  </t>
  </si>
  <si>
    <t>Jumpers</t>
  </si>
  <si>
    <t>Total</t>
  </si>
  <si>
    <t>HCCIBUS-ID000237</t>
  </si>
  <si>
    <t xml:space="preserve">BIC "MASKABLE" </t>
  </si>
  <si>
    <t>HCCIBUS-ID000238</t>
  </si>
  <si>
    <t>* Card "BLETC 116" missing (no sticker)</t>
  </si>
  <si>
    <t>CIBUS</t>
  </si>
  <si>
    <t>CFVM-SR1-BLML</t>
  </si>
  <si>
    <t>CFVM-SR2-BLML</t>
  </si>
  <si>
    <t>CFVM-SR3-BLML</t>
  </si>
  <si>
    <t>CFVM-SX4-BLML</t>
  </si>
  <si>
    <t>CFVM-SR5-BLML</t>
  </si>
  <si>
    <t>CFVM-SR6-BLML</t>
  </si>
  <si>
    <t>CFVM-SR7-BLME</t>
  </si>
  <si>
    <t>CFVM-SR7-BLML</t>
  </si>
  <si>
    <t>CFVM-SR8-BLML</t>
  </si>
  <si>
    <t>CFVM-SR1-BLMC</t>
  </si>
  <si>
    <t>CFVM-SR2-BLMC</t>
  </si>
  <si>
    <t>CFVM-SR3-BLMC</t>
  </si>
  <si>
    <t>CFVM-SX4-BLMC</t>
  </si>
  <si>
    <t>CFVM-SR5-BLMC</t>
  </si>
  <si>
    <t>CFVM-SR6-BLMC</t>
  </si>
  <si>
    <t>CFVM-SR7-BLMC</t>
  </si>
  <si>
    <t>CFVM-SR8-BLMC</t>
  </si>
  <si>
    <t>CFVM-SR1-BLMR</t>
  </si>
  <si>
    <t>CFVM-SR2-BLMR</t>
  </si>
  <si>
    <t>CFVM-SR3-BLMR</t>
  </si>
  <si>
    <t>CFVM-SX4-BLMR</t>
  </si>
  <si>
    <t>CFVM-SR5-BLMR</t>
  </si>
  <si>
    <t>CFVM-SR6-BLMR</t>
  </si>
  <si>
    <t>CFVM-SR7-BLMR</t>
  </si>
  <si>
    <t>CFVM-SR8-BLMR</t>
  </si>
  <si>
    <t>SN: 71300158</t>
  </si>
  <si>
    <t>SN: 71300153</t>
  </si>
  <si>
    <t>SN: 71300156</t>
  </si>
  <si>
    <t>134</t>
  </si>
  <si>
    <t>135</t>
  </si>
  <si>
    <t>136</t>
  </si>
  <si>
    <t>137</t>
  </si>
  <si>
    <t>138</t>
  </si>
  <si>
    <t>139</t>
  </si>
  <si>
    <t>140</t>
  </si>
  <si>
    <t>141</t>
  </si>
  <si>
    <t>180</t>
  </si>
  <si>
    <t>173</t>
  </si>
  <si>
    <t>174</t>
  </si>
  <si>
    <t>175</t>
  </si>
  <si>
    <t>176</t>
  </si>
  <si>
    <t>177</t>
  </si>
  <si>
    <t>178</t>
  </si>
  <si>
    <t>179</t>
  </si>
  <si>
    <t>172</t>
  </si>
  <si>
    <t>165</t>
  </si>
  <si>
    <t>166</t>
  </si>
  <si>
    <t>167</t>
  </si>
  <si>
    <t>168</t>
  </si>
  <si>
    <t>169</t>
  </si>
  <si>
    <t>170</t>
  </si>
  <si>
    <t>171</t>
  </si>
  <si>
    <t>164</t>
  </si>
  <si>
    <t>157</t>
  </si>
  <si>
    <t>158</t>
  </si>
  <si>
    <t>159</t>
  </si>
  <si>
    <t>160</t>
  </si>
  <si>
    <t>161</t>
  </si>
  <si>
    <t>162</t>
  </si>
  <si>
    <t>163</t>
  </si>
  <si>
    <t>156</t>
  </si>
  <si>
    <t>149</t>
  </si>
  <si>
    <t>150</t>
  </si>
  <si>
    <t>151</t>
  </si>
  <si>
    <t>152</t>
  </si>
  <si>
    <t>153</t>
  </si>
  <si>
    <t>154</t>
  </si>
  <si>
    <t>155</t>
  </si>
  <si>
    <t>148</t>
  </si>
  <si>
    <t>142</t>
  </si>
  <si>
    <t>143</t>
  </si>
  <si>
    <t>144</t>
  </si>
  <si>
    <t>145</t>
  </si>
  <si>
    <t>146</t>
  </si>
  <si>
    <t>147</t>
  </si>
  <si>
    <t>AIR DEFLECTOR + CABLE SUPPORT &amp; AIR FLOW</t>
  </si>
  <si>
    <t>Empty</t>
  </si>
  <si>
    <t>COMPLETE (for BLM)</t>
  </si>
  <si>
    <t>CH42501569</t>
  </si>
  <si>
    <t>CH42501568</t>
  </si>
  <si>
    <t>CH42501564</t>
  </si>
  <si>
    <t xml:space="preserve">* Crate/CPU not available </t>
  </si>
  <si>
    <t>HCCIBUS-ID000339</t>
  </si>
  <si>
    <t>HCCIBUS-ID000330</t>
  </si>
  <si>
    <t>HCCIBUS-ID000286</t>
  </si>
  <si>
    <t>HCCIBUS-ID000302</t>
  </si>
  <si>
    <t>HCCIBUS-ID000122</t>
  </si>
  <si>
    <t>HCCIBUS-ID000288</t>
  </si>
  <si>
    <t>HCCIBUS-ID000335</t>
  </si>
  <si>
    <t>HCCIBUS-ID000337</t>
  </si>
  <si>
    <t xml:space="preserve">HCCIBUS-ID000128 </t>
  </si>
  <si>
    <t>HCCIBUS-ID000172</t>
  </si>
  <si>
    <t>SN: 71300138</t>
  </si>
  <si>
    <t>SN: 71300131</t>
  </si>
  <si>
    <t>66</t>
  </si>
  <si>
    <t>67</t>
  </si>
  <si>
    <t>68</t>
  </si>
  <si>
    <t>CH51902131</t>
  </si>
  <si>
    <t>CH51802121</t>
  </si>
  <si>
    <t>CH51802122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</si>
  <si>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</si>
  <si>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</si>
  <si>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</si>
  <si>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</si>
  <si>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</si>
  <si>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</si>
  <si>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</si>
  <si>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</si>
  <si>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</si>
  <si>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</si>
  <si>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</si>
  <si>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</si>
  <si>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</si>
  <si>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</si>
  <si>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</si>
  <si>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</si>
  <si>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199</t>
  </si>
  <si>
    <t>200</t>
  </si>
  <si>
    <t>201</t>
  </si>
  <si>
    <t>231</t>
  </si>
  <si>
    <t>232</t>
  </si>
  <si>
    <t>233</t>
  </si>
  <si>
    <t>234</t>
  </si>
  <si>
    <t>235</t>
  </si>
  <si>
    <t>236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</si>
  <si>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</si>
  <si>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</si>
  <si>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</si>
  <si>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</si>
  <si>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</si>
  <si>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</si>
  <si>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</si>
  <si>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</si>
  <si>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</si>
  <si>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</si>
  <si>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</si>
  <si>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</si>
  <si>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</si>
  <si>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</si>
  <si>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SN: 71300136</t>
  </si>
  <si>
    <t xml:space="preserve">* Changed Fan-tray new serial </t>
  </si>
  <si>
    <t>*new-MAC: 0050-C22D-C0F7</t>
  </si>
  <si>
    <t>255</t>
  </si>
  <si>
    <t>256</t>
  </si>
  <si>
    <t>257</t>
  </si>
  <si>
    <t>* Remove 3rd card from centre</t>
  </si>
  <si>
    <t>SN: 71300223</t>
  </si>
  <si>
    <t>SN: 71300216</t>
  </si>
  <si>
    <t>SN: 71300217</t>
  </si>
  <si>
    <t>CH62402722</t>
  </si>
  <si>
    <t>CH62402721</t>
  </si>
  <si>
    <t>CH62402740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</si>
  <si>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</si>
  <si>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</si>
  <si>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</si>
  <si>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</si>
  <si>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</si>
  <si>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</si>
  <si>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</si>
  <si>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</si>
  <si>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</si>
  <si>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</si>
  <si>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</si>
  <si>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</si>
  <si>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</si>
  <si>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</si>
  <si>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</si>
  <si>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</si>
  <si>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</si>
  <si>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</si>
  <si>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</si>
  <si>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</si>
  <si>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</si>
  <si>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</si>
  <si>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</si>
  <si>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</si>
  <si>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</si>
  <si>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</si>
  <si>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</si>
  <si>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</si>
  <si>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</si>
  <si>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</si>
  <si>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291</t>
  </si>
  <si>
    <t>292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</si>
  <si>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</si>
  <si>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</si>
  <si>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</si>
  <si>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</si>
  <si>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</si>
  <si>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</si>
  <si>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</si>
  <si>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</si>
  <si>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</si>
  <si>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</si>
  <si>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</si>
  <si>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</si>
  <si>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* Ethernet connections have been corrected</t>
  </si>
  <si>
    <t>but some problem remain. Will notify netops.</t>
  </si>
  <si>
    <t xml:space="preserve">* Change position of crates </t>
  </si>
  <si>
    <t>290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</si>
  <si>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</si>
  <si>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</si>
  <si>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</si>
  <si>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</si>
  <si>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</si>
  <si>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</si>
  <si>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</si>
  <si>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</si>
  <si>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</si>
  <si>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</si>
  <si>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</si>
  <si>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</si>
  <si>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216</t>
  </si>
  <si>
    <t>306</t>
  </si>
  <si>
    <t>307</t>
  </si>
  <si>
    <t>308</t>
  </si>
  <si>
    <t>309</t>
  </si>
  <si>
    <t>310</t>
  </si>
  <si>
    <t>311</t>
  </si>
  <si>
    <t>313</t>
  </si>
  <si>
    <t>314</t>
  </si>
  <si>
    <t>315</t>
  </si>
  <si>
    <t>316</t>
  </si>
  <si>
    <t>317</t>
  </si>
  <si>
    <t>DAB NO 226 vme acc led problem</t>
  </si>
  <si>
    <t xml:space="preserve">* Change possition of ethernet box </t>
  </si>
  <si>
    <t>Problems:</t>
  </si>
  <si>
    <t>New cards</t>
  </si>
  <si>
    <t>Removed cards</t>
  </si>
  <si>
    <t>SN: 71300213</t>
  </si>
  <si>
    <t>SN: 71300220</t>
  </si>
  <si>
    <t>CH62402718</t>
  </si>
  <si>
    <t>CH62402724</t>
  </si>
  <si>
    <t>SN: 71300209</t>
  </si>
  <si>
    <t>017</t>
  </si>
  <si>
    <t>CH62402717</t>
  </si>
  <si>
    <t>* Check for modified Backplane</t>
  </si>
  <si>
    <t>HCCIBUS-ID000224</t>
  </si>
  <si>
    <t>HCCIBUS-ID000305</t>
  </si>
  <si>
    <t>CH62402705</t>
  </si>
  <si>
    <t>SN: 71300331</t>
  </si>
  <si>
    <t xml:space="preserve">* BIS commissioning (24/04/2008) </t>
  </si>
  <si>
    <t>BLETC 065 -&gt; 293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</si>
  <si>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</si>
  <si>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</si>
  <si>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</si>
  <si>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</si>
  <si>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</si>
  <si>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</si>
  <si>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</si>
  <si>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</si>
  <si>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</si>
  <si>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</si>
  <si>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046</t>
  </si>
  <si>
    <t>047</t>
  </si>
  <si>
    <t>048</t>
  </si>
  <si>
    <t>* Return BLETC 270</t>
  </si>
  <si>
    <t>BLETC 259</t>
  </si>
  <si>
    <t>237</t>
  </si>
  <si>
    <t>318</t>
  </si>
  <si>
    <t>319</t>
  </si>
  <si>
    <t>69</t>
  </si>
  <si>
    <t>-</t>
  </si>
  <si>
    <t>320</t>
  </si>
  <si>
    <t>321</t>
  </si>
  <si>
    <t>322</t>
  </si>
  <si>
    <t>323</t>
  </si>
  <si>
    <t>MODIF</t>
  </si>
  <si>
    <t>CHECK</t>
  </si>
  <si>
    <t>TEMP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</si>
  <si>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</si>
  <si>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</si>
  <si>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</si>
  <si>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</si>
  <si>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</si>
  <si>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</si>
  <si>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</si>
  <si>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</si>
  <si>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</si>
  <si>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</si>
  <si>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</si>
  <si>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</si>
  <si>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</si>
  <si>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</si>
  <si>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</si>
  <si>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</si>
  <si>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</si>
  <si>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</si>
  <si>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</si>
  <si>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</si>
  <si>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</si>
  <si>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</si>
  <si>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</si>
  <si>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</si>
  <si>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</si>
  <si>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</si>
  <si>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</si>
  <si>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</si>
  <si>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</si>
  <si>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</si>
  <si>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</si>
  <si>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</si>
  <si>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</si>
  <si>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BLETC 394</t>
  </si>
  <si>
    <t>BLETC 395</t>
  </si>
  <si>
    <t>BLETC 396</t>
  </si>
  <si>
    <t>BLETC 397</t>
  </si>
  <si>
    <t>BLETC 398</t>
  </si>
  <si>
    <t>BLETC 399</t>
  </si>
  <si>
    <t>Temporary cards</t>
  </si>
  <si>
    <t>BLETC 400</t>
  </si>
  <si>
    <t>xxx</t>
  </si>
  <si>
    <t>230</t>
  </si>
  <si>
    <t>312</t>
  </si>
  <si>
    <t xml:space="preserve">Fibres: </t>
  </si>
  <si>
    <t>Missing SR5.R</t>
  </si>
  <si>
    <t>196</t>
  </si>
  <si>
    <t>254</t>
  </si>
  <si>
    <t>* Modification needed in Backplane SR6.C</t>
  </si>
  <si>
    <t>CISV</t>
  </si>
  <si>
    <t>HCCIBUS-ID000191</t>
  </si>
  <si>
    <t>HCCIBUS-ID000287</t>
  </si>
  <si>
    <t>252</t>
  </si>
  <si>
    <t>253</t>
  </si>
  <si>
    <t>Error BLETCs</t>
  </si>
  <si>
    <t>BLETC 095</t>
  </si>
  <si>
    <t>BLETC 099</t>
  </si>
  <si>
    <t>BLETC 111</t>
  </si>
  <si>
    <t>BLETC 108</t>
  </si>
  <si>
    <t>BLETC 318</t>
  </si>
  <si>
    <t>o short circuit</t>
  </si>
  <si>
    <t>BLETC 357</t>
  </si>
  <si>
    <t>Material</t>
  </si>
  <si>
    <t>Reconfiguration of minor units</t>
  </si>
  <si>
    <t>Add Optical cable support x 3</t>
  </si>
  <si>
    <t>* add optical cable supports x 3</t>
  </si>
  <si>
    <t>Missing cards (new):</t>
  </si>
  <si>
    <t>Slot 8</t>
  </si>
  <si>
    <t>Slot 17</t>
  </si>
  <si>
    <t>* added CISV card</t>
  </si>
  <si>
    <t>no transmission</t>
  </si>
  <si>
    <t>NEEDED (SR6.C)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</si>
</sst>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11"/>
      <name val="Arial"/>
      <family val="2"/>
    </font>
    <font>
      <b/>
      <sz val="12"/>
      <name val="Arial"/>
      <family val="2"/>
    </font>
    <font>
      <sz val="6"/>
      <color indexed="10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sz val="6"/>
      <color indexed="12"/>
      <name val="Arial"/>
      <family val="0"/>
    </font>
    <font>
      <sz val="10"/>
      <color indexed="23"/>
      <name val="Arial"/>
      <family val="0"/>
    </font>
    <font>
      <sz val="7"/>
      <color indexed="10"/>
      <name val="Arial"/>
      <family val="2"/>
    </font>
    <font>
      <b/>
      <sz val="10"/>
      <color indexed="21"/>
      <name val="Arial"/>
      <family val="2"/>
    </font>
    <font>
      <strike/>
      <sz val="10"/>
      <color indexed="10"/>
      <name val="Arial"/>
      <family val="0"/>
    </font>
    <font>
      <b/>
      <strike/>
      <sz val="10"/>
      <color indexed="10"/>
      <name val="Arial"/>
      <family val="2"/>
    </font>
    <font>
      <strike/>
      <sz val="10"/>
      <color indexed="12"/>
      <name val="Arial"/>
      <family val="0"/>
    </font>
    <font>
      <b/>
      <strike/>
      <sz val="10"/>
      <color indexed="46"/>
      <name val="Arial"/>
      <family val="2"/>
    </font>
    <font>
      <strike/>
      <sz val="10"/>
      <name val="Arial"/>
      <family val="0"/>
    </font>
    <font>
      <b/>
      <strike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3" borderId="17" xfId="0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24" borderId="18" xfId="0" applyFill="1" applyBorder="1" applyAlignment="1">
      <alignment/>
    </xf>
    <xf numFmtId="0" fontId="3" fillId="0" borderId="0" xfId="0" applyFont="1" applyAlignment="1">
      <alignment/>
    </xf>
    <xf numFmtId="0" fontId="0" fillId="3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7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/>
    </xf>
    <xf numFmtId="0" fontId="7" fillId="11" borderId="11" xfId="0" applyFont="1" applyFill="1" applyBorder="1" applyAlignment="1">
      <alignment/>
    </xf>
    <xf numFmtId="0" fontId="7" fillId="11" borderId="11" xfId="0" applyFont="1" applyFill="1" applyBorder="1" applyAlignment="1">
      <alignment horizontal="center"/>
    </xf>
    <xf numFmtId="0" fontId="0" fillId="11" borderId="12" xfId="0" applyFill="1" applyBorder="1" applyAlignment="1">
      <alignment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4" xfId="0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11" borderId="24" xfId="0" applyFont="1" applyFill="1" applyBorder="1" applyAlignment="1">
      <alignment horizontal="center"/>
    </xf>
    <xf numFmtId="0" fontId="0" fillId="11" borderId="25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26" borderId="20" xfId="0" applyFill="1" applyBorder="1" applyAlignment="1">
      <alignment/>
    </xf>
    <xf numFmtId="0" fontId="0" fillId="26" borderId="18" xfId="0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6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26" borderId="2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17" borderId="26" xfId="0" applyFont="1" applyFill="1" applyBorder="1" applyAlignment="1">
      <alignment horizontal="center"/>
    </xf>
    <xf numFmtId="0" fontId="8" fillId="17" borderId="20" xfId="0" applyFont="1" applyFill="1" applyBorder="1" applyAlignment="1">
      <alignment horizontal="center"/>
    </xf>
    <xf numFmtId="0" fontId="0" fillId="17" borderId="20" xfId="0" applyFill="1" applyBorder="1" applyAlignment="1">
      <alignment/>
    </xf>
    <xf numFmtId="0" fontId="0" fillId="17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26" borderId="15" xfId="0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17" borderId="14" xfId="0" applyFont="1" applyFill="1" applyBorder="1" applyAlignment="1">
      <alignment/>
    </xf>
    <xf numFmtId="0" fontId="0" fillId="17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0" fontId="0" fillId="20" borderId="24" xfId="0" applyFill="1" applyBorder="1" applyAlignment="1">
      <alignment/>
    </xf>
    <xf numFmtId="0" fontId="4" fillId="20" borderId="24" xfId="0" applyFont="1" applyFill="1" applyBorder="1" applyAlignment="1">
      <alignment horizontal="center"/>
    </xf>
    <xf numFmtId="0" fontId="0" fillId="20" borderId="25" xfId="0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17" borderId="14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17" borderId="15" xfId="0" applyFont="1" applyFill="1" applyBorder="1" applyAlignment="1">
      <alignment/>
    </xf>
    <xf numFmtId="0" fontId="0" fillId="17" borderId="14" xfId="0" applyFill="1" applyBorder="1" applyAlignment="1">
      <alignment/>
    </xf>
    <xf numFmtId="0" fontId="10" fillId="0" borderId="0" xfId="0" applyFont="1" applyAlignment="1">
      <alignment/>
    </xf>
    <xf numFmtId="0" fontId="9" fillId="4" borderId="16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27" xfId="0" applyFill="1" applyBorder="1" applyAlignment="1">
      <alignment/>
    </xf>
    <xf numFmtId="0" fontId="4" fillId="7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0" xfId="0" applyFont="1" applyAlignment="1">
      <alignment/>
    </xf>
    <xf numFmtId="0" fontId="0" fillId="24" borderId="20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26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3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4" fillId="5" borderId="20" xfId="0" applyFont="1" applyFill="1" applyBorder="1" applyAlignment="1">
      <alignment/>
    </xf>
    <xf numFmtId="0" fontId="2" fillId="20" borderId="10" xfId="0" applyFont="1" applyFill="1" applyBorder="1" applyAlignment="1">
      <alignment horizontal="center" vertical="top"/>
    </xf>
    <xf numFmtId="0" fontId="2" fillId="20" borderId="11" xfId="0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center" vertical="top"/>
    </xf>
    <xf numFmtId="0" fontId="8" fillId="26" borderId="27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0" fillId="5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8" fillId="26" borderId="18" xfId="0" applyNumberFormat="1" applyFont="1" applyFill="1" applyBorder="1" applyAlignment="1">
      <alignment horizontal="center" vertical="center" textRotation="90" shrinkToFit="1"/>
    </xf>
    <xf numFmtId="49" fontId="8" fillId="25" borderId="22" xfId="0" applyNumberFormat="1" applyFont="1" applyFill="1" applyBorder="1" applyAlignment="1">
      <alignment horizontal="center" vertical="center" textRotation="90" shrinkToFit="1"/>
    </xf>
    <xf numFmtId="0" fontId="8" fillId="24" borderId="22" xfId="0" applyFont="1" applyFill="1" applyBorder="1" applyAlignment="1">
      <alignment horizontal="center" vertical="center" textRotation="90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8" fillId="26" borderId="18" xfId="0" applyNumberFormat="1" applyFont="1" applyFill="1" applyBorder="1" applyAlignment="1">
      <alignment horizontal="center" vertical="center" textRotation="90"/>
    </xf>
    <xf numFmtId="49" fontId="8" fillId="7" borderId="18" xfId="0" applyNumberFormat="1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49" fontId="12" fillId="26" borderId="18" xfId="0" applyNumberFormat="1" applyFont="1" applyFill="1" applyBorder="1" applyAlignment="1">
      <alignment horizontal="center" vertical="center" textRotation="90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49" fontId="20" fillId="26" borderId="18" xfId="0" applyNumberFormat="1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0" borderId="0" xfId="0" applyFill="1" applyAlignment="1">
      <alignment horizontal="left"/>
    </xf>
    <xf numFmtId="0" fontId="0" fillId="20" borderId="31" xfId="0" applyFill="1" applyBorder="1" applyAlignment="1">
      <alignment horizontal="left"/>
    </xf>
    <xf numFmtId="0" fontId="0" fillId="20" borderId="32" xfId="0" applyFill="1" applyBorder="1" applyAlignment="1">
      <alignment horizontal="left"/>
    </xf>
    <xf numFmtId="0" fontId="0" fillId="20" borderId="33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20" borderId="34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20" borderId="16" xfId="0" applyFill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1" fillId="20" borderId="31" xfId="0" applyFont="1" applyFill="1" applyBorder="1" applyAlignment="1">
      <alignment horizontal="left"/>
    </xf>
    <xf numFmtId="0" fontId="21" fillId="20" borderId="32" xfId="0" applyFont="1" applyFill="1" applyBorder="1" applyAlignment="1">
      <alignment horizontal="left"/>
    </xf>
    <xf numFmtId="0" fontId="21" fillId="20" borderId="33" xfId="0" applyFont="1" applyFill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20" borderId="34" xfId="0" applyFont="1" applyFill="1" applyBorder="1" applyAlignment="1">
      <alignment horizontal="left"/>
    </xf>
    <xf numFmtId="0" fontId="21" fillId="20" borderId="0" xfId="0" applyFont="1" applyFill="1" applyBorder="1" applyAlignment="1">
      <alignment horizontal="left"/>
    </xf>
    <xf numFmtId="0" fontId="21" fillId="20" borderId="16" xfId="0" applyFont="1" applyFill="1" applyBorder="1" applyAlignment="1">
      <alignment horizontal="left"/>
    </xf>
    <xf numFmtId="0" fontId="1" fillId="2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0" fillId="20" borderId="35" xfId="0" applyFill="1" applyBorder="1" applyAlignment="1">
      <alignment horizontal="left"/>
    </xf>
    <xf numFmtId="0" fontId="0" fillId="20" borderId="36" xfId="0" applyFill="1" applyBorder="1" applyAlignment="1">
      <alignment horizontal="left"/>
    </xf>
    <xf numFmtId="0" fontId="0" fillId="20" borderId="37" xfId="0" applyFill="1" applyBorder="1" applyAlignment="1">
      <alignment horizontal="left"/>
    </xf>
    <xf numFmtId="0" fontId="21" fillId="20" borderId="36" xfId="0" applyFont="1" applyFill="1" applyBorder="1" applyAlignment="1">
      <alignment horizontal="left"/>
    </xf>
    <xf numFmtId="0" fontId="21" fillId="20" borderId="37" xfId="0" applyFont="1" applyFill="1" applyBorder="1" applyAlignment="1">
      <alignment horizontal="left"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0" borderId="34" xfId="0" applyFont="1" applyFill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1" fillId="20" borderId="35" xfId="0" applyFont="1" applyFill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1" fillId="22" borderId="14" xfId="0" applyFont="1" applyFill="1" applyBorder="1" applyAlignment="1">
      <alignment/>
    </xf>
    <xf numFmtId="0" fontId="0" fillId="22" borderId="0" xfId="0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4" xfId="0" applyFont="1" applyFill="1" applyBorder="1" applyAlignment="1">
      <alignment/>
    </xf>
    <xf numFmtId="10" fontId="0" fillId="0" borderId="0" xfId="0" applyNumberFormat="1" applyBorder="1" applyAlignment="1">
      <alignment horizontal="left"/>
    </xf>
    <xf numFmtId="10" fontId="0" fillId="0" borderId="15" xfId="0" applyNumberFormat="1" applyBorder="1" applyAlignment="1">
      <alignment horizontal="left"/>
    </xf>
    <xf numFmtId="0" fontId="0" fillId="17" borderId="23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1" fillId="17" borderId="24" xfId="0" applyFont="1" applyFill="1" applyBorder="1" applyAlignment="1">
      <alignment horizontal="center"/>
    </xf>
    <xf numFmtId="10" fontId="0" fillId="0" borderId="24" xfId="0" applyNumberFormat="1" applyBorder="1" applyAlignment="1">
      <alignment horizontal="left"/>
    </xf>
    <xf numFmtId="0" fontId="0" fillId="17" borderId="24" xfId="0" applyFont="1" applyFill="1" applyBorder="1" applyAlignment="1">
      <alignment/>
    </xf>
    <xf numFmtId="10" fontId="0" fillId="0" borderId="25" xfId="0" applyNumberFormat="1" applyBorder="1" applyAlignment="1">
      <alignment horizontal="left"/>
    </xf>
    <xf numFmtId="0" fontId="0" fillId="20" borderId="14" xfId="0" applyFont="1" applyFill="1" applyBorder="1" applyAlignment="1">
      <alignment horizontal="left"/>
    </xf>
    <xf numFmtId="0" fontId="0" fillId="20" borderId="0" xfId="0" applyFill="1" applyBorder="1" applyAlignment="1">
      <alignment/>
    </xf>
    <xf numFmtId="0" fontId="1" fillId="2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7" borderId="14" xfId="0" applyFont="1" applyFill="1" applyBorder="1" applyAlignment="1">
      <alignment horizontal="left"/>
    </xf>
    <xf numFmtId="0" fontId="0" fillId="17" borderId="0" xfId="0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0" fillId="20" borderId="23" xfId="0" applyFont="1" applyFill="1" applyBorder="1" applyAlignment="1">
      <alignment/>
    </xf>
    <xf numFmtId="0" fontId="1" fillId="20" borderId="24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34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0" fillId="20" borderId="34" xfId="0" applyFont="1" applyFill="1" applyBorder="1" applyAlignment="1">
      <alignment horizontal="left"/>
    </xf>
    <xf numFmtId="49" fontId="20" fillId="26" borderId="18" xfId="0" applyNumberFormat="1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14" borderId="0" xfId="0" applyFill="1" applyAlignment="1">
      <alignment horizontal="center"/>
    </xf>
    <xf numFmtId="0" fontId="0" fillId="19" borderId="0" xfId="0" applyFill="1" applyAlignment="1">
      <alignment horizontal="left"/>
    </xf>
    <xf numFmtId="0" fontId="0" fillId="3" borderId="38" xfId="0" applyFill="1" applyBorder="1" applyAlignment="1">
      <alignment horizontal="center"/>
    </xf>
    <xf numFmtId="0" fontId="0" fillId="24" borderId="39" xfId="0" applyFill="1" applyBorder="1" applyAlignment="1">
      <alignment/>
    </xf>
    <xf numFmtId="0" fontId="8" fillId="26" borderId="40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2" fillId="26" borderId="40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49" fontId="8" fillId="26" borderId="41" xfId="0" applyNumberFormat="1" applyFont="1" applyFill="1" applyBorder="1" applyAlignment="1">
      <alignment horizontal="center" vertical="center" textRotation="90" shrinkToFit="1"/>
    </xf>
    <xf numFmtId="0" fontId="0" fillId="7" borderId="41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49" fontId="8" fillId="10" borderId="42" xfId="0" applyNumberFormat="1" applyFont="1" applyFill="1" applyBorder="1" applyAlignment="1">
      <alignment horizontal="center" vertical="center" textRotation="90" shrinkToFit="1"/>
    </xf>
    <xf numFmtId="0" fontId="6" fillId="20" borderId="34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8" fillId="7" borderId="18" xfId="0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/>
    </xf>
    <xf numFmtId="49" fontId="12" fillId="26" borderId="18" xfId="0" applyNumberFormat="1" applyFont="1" applyFill="1" applyBorder="1" applyAlignment="1">
      <alignment horizontal="center" vertical="center" textRotation="90"/>
    </xf>
    <xf numFmtId="0" fontId="0" fillId="20" borderId="31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center"/>
    </xf>
    <xf numFmtId="0" fontId="0" fillId="20" borderId="35" xfId="0" applyFont="1" applyFill="1" applyBorder="1" applyAlignment="1">
      <alignment horizontal="left"/>
    </xf>
    <xf numFmtId="0" fontId="28" fillId="25" borderId="0" xfId="0" applyFont="1" applyFill="1" applyAlignment="1">
      <alignment horizontal="left"/>
    </xf>
    <xf numFmtId="0" fontId="0" fillId="25" borderId="0" xfId="0" applyFill="1" applyAlignment="1">
      <alignment horizontal="left"/>
    </xf>
    <xf numFmtId="0" fontId="4" fillId="5" borderId="20" xfId="0" applyFont="1" applyFill="1" applyBorder="1" applyAlignment="1">
      <alignment/>
    </xf>
    <xf numFmtId="49" fontId="20" fillId="5" borderId="18" xfId="0" applyNumberFormat="1" applyFont="1" applyFill="1" applyBorder="1" applyAlignment="1">
      <alignment horizontal="center" vertical="center" textRotation="90"/>
    </xf>
    <xf numFmtId="0" fontId="4" fillId="8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/>
    </xf>
    <xf numFmtId="0" fontId="8" fillId="20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10" borderId="43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right" vertical="center"/>
    </xf>
    <xf numFmtId="0" fontId="9" fillId="11" borderId="24" xfId="0" applyFont="1" applyFill="1" applyBorder="1" applyAlignment="1">
      <alignment horizontal="right" vertical="center"/>
    </xf>
    <xf numFmtId="0" fontId="9" fillId="11" borderId="25" xfId="0" applyFont="1" applyFill="1" applyBorder="1" applyAlignment="1">
      <alignment horizontal="right" vertical="center"/>
    </xf>
    <xf numFmtId="0" fontId="7" fillId="11" borderId="10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4" fillId="25" borderId="39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8" borderId="49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8" fillId="20" borderId="23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/>
    </xf>
    <xf numFmtId="0" fontId="4" fillId="20" borderId="29" xfId="0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right" vertical="center"/>
    </xf>
    <xf numFmtId="0" fontId="22" fillId="11" borderId="24" xfId="0" applyFont="1" applyFill="1" applyBorder="1" applyAlignment="1">
      <alignment horizontal="right" vertical="center"/>
    </xf>
    <xf numFmtId="0" fontId="22" fillId="11" borderId="25" xfId="0" applyFont="1" applyFill="1" applyBorder="1" applyAlignment="1">
      <alignment horizontal="right" vertical="center"/>
    </xf>
    <xf numFmtId="0" fontId="8" fillId="20" borderId="24" xfId="0" applyFont="1" applyFill="1" applyBorder="1" applyAlignment="1">
      <alignment horizontal="right"/>
    </xf>
    <xf numFmtId="0" fontId="8" fillId="20" borderId="25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4" fillId="8" borderId="52" xfId="0" applyFont="1" applyFill="1" applyBorder="1" applyAlignment="1">
      <alignment horizontal="center"/>
    </xf>
    <xf numFmtId="0" fontId="4" fillId="8" borderId="5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0" fillId="20" borderId="24" xfId="0" applyFont="1" applyFill="1" applyBorder="1" applyAlignment="1">
      <alignment horizontal="right"/>
    </xf>
    <xf numFmtId="0" fontId="20" fillId="20" borderId="25" xfId="0" applyFont="1" applyFill="1" applyBorder="1" applyAlignment="1">
      <alignment horizontal="right"/>
    </xf>
    <xf numFmtId="0" fontId="4" fillId="10" borderId="18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6" fillId="22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0" fillId="22" borderId="0" xfId="0" applyNumberForma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4" fillId="10" borderId="5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1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W1" sqref="AW1:BQ1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6" width="1.7109375" style="2" customWidth="1"/>
    <col min="7" max="23" width="1.7109375" style="0" customWidth="1"/>
    <col min="24" max="24" width="3.140625" style="0" customWidth="1"/>
    <col min="25" max="28" width="1.7109375" style="2" customWidth="1"/>
    <col min="29" max="45" width="1.7109375" style="0" customWidth="1"/>
    <col min="46" max="46" width="4.7109375" style="0" customWidth="1"/>
    <col min="47" max="47" width="4.8515625" style="0" customWidth="1"/>
    <col min="48" max="48" width="4.00390625" style="0" customWidth="1"/>
    <col min="49" max="52" width="1.7109375" style="2" customWidth="1"/>
    <col min="53" max="69" width="1.7109375" style="0" customWidth="1"/>
    <col min="70" max="70" width="3.140625" style="0" customWidth="1"/>
    <col min="71" max="74" width="1.7109375" style="2" customWidth="1"/>
    <col min="75" max="91" width="1.7109375" style="0" customWidth="1"/>
    <col min="92" max="92" width="3.140625" style="0" customWidth="1"/>
    <col min="93" max="93" width="4.8515625" style="0" customWidth="1"/>
    <col min="94" max="94" width="4.00390625" style="0" customWidth="1"/>
    <col min="95" max="98" width="1.7109375" style="2" customWidth="1"/>
    <col min="99" max="115" width="1.7109375" style="0" customWidth="1"/>
    <col min="116" max="116" width="3.140625" style="0" customWidth="1"/>
    <col min="117" max="120" width="1.7109375" style="2" customWidth="1"/>
    <col min="121" max="137" width="1.7109375" style="0" customWidth="1"/>
    <col min="138" max="138" width="2.421875" style="0" customWidth="1"/>
    <col min="139" max="139" width="5.140625" style="0" customWidth="1"/>
    <col min="140" max="140" width="4.00390625" style="0" customWidth="1"/>
    <col min="141" max="144" width="1.7109375" style="2" customWidth="1"/>
    <col min="145" max="161" width="1.7109375" style="0" customWidth="1"/>
    <col min="162" max="162" width="3.140625" style="0" customWidth="1"/>
    <col min="163" max="166" width="1.7109375" style="2" customWidth="1"/>
    <col min="167" max="183" width="1.7109375" style="0" customWidth="1"/>
    <col min="184" max="184" width="3.140625" style="0" customWidth="1"/>
    <col min="185" max="185" width="4.8515625" style="0" customWidth="1"/>
    <col min="186" max="186" width="4.00390625" style="0" customWidth="1"/>
    <col min="187" max="190" width="1.7109375" style="2" customWidth="1"/>
    <col min="191" max="207" width="1.7109375" style="0" customWidth="1"/>
    <col min="208" max="208" width="9.28125" style="0" bestFit="1" customWidth="1"/>
    <col min="209" max="209" width="2.8515625" style="2" customWidth="1"/>
    <col min="210" max="210" width="8.57421875" style="118" bestFit="1" customWidth="1"/>
    <col min="212" max="212" width="9.28125" style="0" bestFit="1" customWidth="1"/>
    <col min="213" max="213" width="10.8515625" style="0" bestFit="1" customWidth="1"/>
    <col min="214" max="214" width="7.28125" style="0" bestFit="1" customWidth="1"/>
  </cols>
  <sheetData>
    <row r="1" spans="3:207" ht="15.75">
      <c r="C1" s="361" t="s">
        <v>48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Y1" s="361" t="s">
        <v>47</v>
      </c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W1" s="361" t="s">
        <v>46</v>
      </c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S1" s="361" t="s">
        <v>49</v>
      </c>
      <c r="BT1" s="361"/>
      <c r="BU1" s="361"/>
      <c r="BV1" s="361"/>
      <c r="BW1" s="361"/>
      <c r="BX1" s="361"/>
      <c r="BY1" s="361"/>
      <c r="BZ1" s="361"/>
      <c r="CA1" s="361"/>
      <c r="CB1" s="361"/>
      <c r="CC1" s="361"/>
      <c r="CD1" s="361"/>
      <c r="CE1" s="361"/>
      <c r="CF1" s="361"/>
      <c r="CG1" s="361"/>
      <c r="CH1" s="361"/>
      <c r="CI1" s="361"/>
      <c r="CJ1" s="361"/>
      <c r="CK1" s="361"/>
      <c r="CL1" s="361"/>
      <c r="CM1" s="361"/>
      <c r="CQ1" s="361" t="s">
        <v>50</v>
      </c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1"/>
      <c r="DD1" s="361"/>
      <c r="DE1" s="361"/>
      <c r="DF1" s="361"/>
      <c r="DG1" s="361"/>
      <c r="DH1" s="361"/>
      <c r="DI1" s="361"/>
      <c r="DJ1" s="361"/>
      <c r="DK1" s="361"/>
      <c r="DM1" s="361" t="s">
        <v>51</v>
      </c>
      <c r="DN1" s="361"/>
      <c r="DO1" s="361"/>
      <c r="DP1" s="361"/>
      <c r="DQ1" s="361"/>
      <c r="DR1" s="361"/>
      <c r="DS1" s="361"/>
      <c r="DT1" s="361"/>
      <c r="DU1" s="361"/>
      <c r="DV1" s="361"/>
      <c r="DW1" s="361"/>
      <c r="DX1" s="361"/>
      <c r="DY1" s="361"/>
      <c r="DZ1" s="361"/>
      <c r="EA1" s="361"/>
      <c r="EB1" s="361"/>
      <c r="EC1" s="361"/>
      <c r="ED1" s="361"/>
      <c r="EE1" s="361"/>
      <c r="EF1" s="361"/>
      <c r="EG1" s="361"/>
      <c r="EK1" s="361" t="s">
        <v>52</v>
      </c>
      <c r="EL1" s="361"/>
      <c r="EM1" s="361"/>
      <c r="EN1" s="361"/>
      <c r="EO1" s="361"/>
      <c r="EP1" s="361"/>
      <c r="EQ1" s="361"/>
      <c r="ER1" s="361"/>
      <c r="ES1" s="361"/>
      <c r="ET1" s="361"/>
      <c r="EU1" s="361"/>
      <c r="EV1" s="361"/>
      <c r="EW1" s="361"/>
      <c r="EX1" s="361"/>
      <c r="EY1" s="361"/>
      <c r="EZ1" s="361"/>
      <c r="FA1" s="361"/>
      <c r="FB1" s="361"/>
      <c r="FC1" s="361"/>
      <c r="FD1" s="361"/>
      <c r="FE1" s="361"/>
      <c r="FG1" s="361" t="s">
        <v>52</v>
      </c>
      <c r="FH1" s="361"/>
      <c r="FI1" s="361"/>
      <c r="FJ1" s="361"/>
      <c r="FK1" s="361"/>
      <c r="FL1" s="361"/>
      <c r="FM1" s="361"/>
      <c r="FN1" s="361"/>
      <c r="FO1" s="361"/>
      <c r="FP1" s="361"/>
      <c r="FQ1" s="361"/>
      <c r="FR1" s="361"/>
      <c r="FS1" s="361"/>
      <c r="FT1" s="361"/>
      <c r="FU1" s="361"/>
      <c r="FV1" s="361"/>
      <c r="FW1" s="361"/>
      <c r="FX1" s="361"/>
      <c r="FY1" s="361"/>
      <c r="FZ1" s="361"/>
      <c r="GA1" s="361"/>
      <c r="GE1" s="361" t="s">
        <v>53</v>
      </c>
      <c r="GF1" s="361"/>
      <c r="GG1" s="361"/>
      <c r="GH1" s="361"/>
      <c r="GI1" s="361"/>
      <c r="GJ1" s="361"/>
      <c r="GK1" s="361"/>
      <c r="GL1" s="361"/>
      <c r="GM1" s="361"/>
      <c r="GN1" s="361"/>
      <c r="GO1" s="361"/>
      <c r="GP1" s="361"/>
      <c r="GQ1" s="361"/>
      <c r="GR1" s="361"/>
      <c r="GS1" s="361"/>
      <c r="GT1" s="361"/>
      <c r="GU1" s="361"/>
      <c r="GV1" s="361"/>
      <c r="GW1" s="361"/>
      <c r="GX1" s="361"/>
      <c r="GY1" s="361"/>
    </row>
    <row r="2" spans="3:207" ht="12.75">
      <c r="C2" s="360" t="s">
        <v>39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Y2" s="360" t="s">
        <v>39</v>
      </c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W2" s="360" t="s">
        <v>39</v>
      </c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S2" s="360" t="s">
        <v>39</v>
      </c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Q2" s="360" t="s">
        <v>39</v>
      </c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M2" s="360" t="s">
        <v>39</v>
      </c>
      <c r="DN2" s="360"/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360"/>
      <c r="EA2" s="360"/>
      <c r="EB2" s="360"/>
      <c r="EC2" s="360"/>
      <c r="ED2" s="360"/>
      <c r="EE2" s="360"/>
      <c r="EF2" s="360"/>
      <c r="EG2" s="360"/>
      <c r="EK2" s="360" t="s">
        <v>57</v>
      </c>
      <c r="EL2" s="360"/>
      <c r="EM2" s="360"/>
      <c r="EN2" s="360"/>
      <c r="EO2" s="360"/>
      <c r="EP2" s="360"/>
      <c r="EQ2" s="360"/>
      <c r="ER2" s="360"/>
      <c r="ES2" s="360"/>
      <c r="ET2" s="360"/>
      <c r="EU2" s="360"/>
      <c r="EV2" s="360"/>
      <c r="EW2" s="360"/>
      <c r="EX2" s="360"/>
      <c r="EY2" s="360"/>
      <c r="EZ2" s="360"/>
      <c r="FA2" s="360"/>
      <c r="FB2" s="360"/>
      <c r="FC2" s="360"/>
      <c r="FD2" s="360"/>
      <c r="FE2" s="360"/>
      <c r="FG2" s="360" t="s">
        <v>39</v>
      </c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E2" s="360" t="s">
        <v>39</v>
      </c>
      <c r="GF2" s="360"/>
      <c r="GG2" s="360"/>
      <c r="GH2" s="360"/>
      <c r="GI2" s="360"/>
      <c r="GJ2" s="360"/>
      <c r="GK2" s="360"/>
      <c r="GL2" s="360"/>
      <c r="GM2" s="360"/>
      <c r="GN2" s="360"/>
      <c r="GO2" s="360"/>
      <c r="GP2" s="360"/>
      <c r="GQ2" s="360"/>
      <c r="GR2" s="360"/>
      <c r="GS2" s="360"/>
      <c r="GT2" s="360"/>
      <c r="GU2" s="360"/>
      <c r="GV2" s="360"/>
      <c r="GW2" s="360"/>
      <c r="GX2" s="360"/>
      <c r="GY2" s="360"/>
    </row>
    <row r="3" spans="3:210" s="168" customFormat="1" ht="4.5" customHeight="1" thickBot="1"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HA3" s="170"/>
      <c r="HB3" s="172"/>
    </row>
    <row r="4" spans="1:209" ht="12.75">
      <c r="A4" s="98">
        <v>45</v>
      </c>
      <c r="C4" s="352" t="s">
        <v>75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4"/>
      <c r="Y4" s="352" t="s">
        <v>75</v>
      </c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4"/>
      <c r="AU4" s="98">
        <f>A4</f>
        <v>45</v>
      </c>
      <c r="AW4" s="352" t="s">
        <v>75</v>
      </c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4"/>
      <c r="BS4" s="352" t="s">
        <v>75</v>
      </c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3"/>
      <c r="CO4" s="98">
        <f>AU4</f>
        <v>45</v>
      </c>
      <c r="CP4" s="140"/>
      <c r="CQ4" s="352" t="s">
        <v>75</v>
      </c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4"/>
      <c r="DL4" s="140"/>
      <c r="DM4" s="352" t="s">
        <v>75</v>
      </c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4"/>
      <c r="EI4" s="98">
        <f>CO4</f>
        <v>45</v>
      </c>
      <c r="EK4" s="352" t="s">
        <v>75</v>
      </c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4"/>
      <c r="FG4" s="352" t="s">
        <v>75</v>
      </c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  <c r="FV4" s="353"/>
      <c r="FW4" s="353"/>
      <c r="FX4" s="353"/>
      <c r="FY4" s="353"/>
      <c r="FZ4" s="353"/>
      <c r="GA4" s="354"/>
      <c r="GC4" s="98">
        <f>EI4</f>
        <v>45</v>
      </c>
      <c r="GE4" s="352" t="s">
        <v>75</v>
      </c>
      <c r="GF4" s="353"/>
      <c r="GG4" s="353"/>
      <c r="GH4" s="353"/>
      <c r="GI4" s="353"/>
      <c r="GJ4" s="353"/>
      <c r="GK4" s="353"/>
      <c r="GL4" s="353"/>
      <c r="GM4" s="353"/>
      <c r="GN4" s="353"/>
      <c r="GO4" s="353"/>
      <c r="GP4" s="353"/>
      <c r="GQ4" s="353"/>
      <c r="GR4" s="353"/>
      <c r="GS4" s="353"/>
      <c r="GT4" s="353"/>
      <c r="GU4" s="353"/>
      <c r="GV4" s="353"/>
      <c r="GW4" s="353"/>
      <c r="GX4" s="353"/>
      <c r="GY4" s="354"/>
      <c r="HA4" s="113">
        <v>1</v>
      </c>
    </row>
    <row r="5" spans="1:210" ht="13.5" thickBot="1">
      <c r="A5" s="98">
        <v>44</v>
      </c>
      <c r="C5" s="355" t="s">
        <v>72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7"/>
      <c r="Y5" s="355" t="s">
        <v>72</v>
      </c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7"/>
      <c r="AU5" s="98">
        <f aca="true" t="shared" si="0" ref="AU5:AU48">A5</f>
        <v>44</v>
      </c>
      <c r="AW5" s="355" t="s">
        <v>72</v>
      </c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7"/>
      <c r="BS5" s="326" t="s">
        <v>72</v>
      </c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5"/>
      <c r="CO5" s="98">
        <f aca="true" t="shared" si="1" ref="CO5:CO48">AU5</f>
        <v>44</v>
      </c>
      <c r="CP5" s="140"/>
      <c r="CQ5" s="355" t="s">
        <v>72</v>
      </c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7"/>
      <c r="DL5" s="140"/>
      <c r="DM5" s="355" t="s">
        <v>72</v>
      </c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7"/>
      <c r="EI5" s="98">
        <f aca="true" t="shared" si="2" ref="EI5:EI48">CO5</f>
        <v>44</v>
      </c>
      <c r="EK5" s="355" t="s">
        <v>72</v>
      </c>
      <c r="EL5" s="356"/>
      <c r="EM5" s="356"/>
      <c r="EN5" s="356"/>
      <c r="EO5" s="356"/>
      <c r="EP5" s="356"/>
      <c r="EQ5" s="356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7"/>
      <c r="FG5" s="355" t="s">
        <v>72</v>
      </c>
      <c r="FH5" s="356"/>
      <c r="FI5" s="356"/>
      <c r="FJ5" s="356"/>
      <c r="FK5" s="356"/>
      <c r="FL5" s="356"/>
      <c r="FM5" s="356"/>
      <c r="FN5" s="356"/>
      <c r="FO5" s="356"/>
      <c r="FP5" s="356"/>
      <c r="FQ5" s="356"/>
      <c r="FR5" s="356"/>
      <c r="FS5" s="356"/>
      <c r="FT5" s="356"/>
      <c r="FU5" s="356"/>
      <c r="FV5" s="356"/>
      <c r="FW5" s="356"/>
      <c r="FX5" s="356"/>
      <c r="FY5" s="356"/>
      <c r="FZ5" s="356"/>
      <c r="GA5" s="357"/>
      <c r="GC5" s="98">
        <f aca="true" t="shared" si="3" ref="GC5:GC48">EI5</f>
        <v>44</v>
      </c>
      <c r="GE5" s="355" t="s">
        <v>72</v>
      </c>
      <c r="GF5" s="356"/>
      <c r="GG5" s="356"/>
      <c r="GH5" s="356"/>
      <c r="GI5" s="356"/>
      <c r="GJ5" s="356"/>
      <c r="GK5" s="356"/>
      <c r="GL5" s="356"/>
      <c r="GM5" s="356"/>
      <c r="GN5" s="356"/>
      <c r="GO5" s="356"/>
      <c r="GP5" s="356"/>
      <c r="GQ5" s="356"/>
      <c r="GR5" s="356"/>
      <c r="GS5" s="356"/>
      <c r="GT5" s="356"/>
      <c r="GU5" s="356"/>
      <c r="GV5" s="356"/>
      <c r="GW5" s="356"/>
      <c r="GX5" s="356"/>
      <c r="GY5" s="357"/>
      <c r="HA5" s="114"/>
      <c r="HB5" s="118" t="s">
        <v>55</v>
      </c>
    </row>
    <row r="6" spans="1:209" ht="12.75" customHeight="1">
      <c r="A6" s="98">
        <v>43</v>
      </c>
      <c r="C6" s="19">
        <v>1</v>
      </c>
      <c r="D6" s="20"/>
      <c r="E6" s="20"/>
      <c r="F6" s="155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 s="316" t="s">
        <v>66</v>
      </c>
      <c r="O6" s="156">
        <v>9</v>
      </c>
      <c r="P6" s="156">
        <v>10</v>
      </c>
      <c r="Q6" s="156">
        <v>11</v>
      </c>
      <c r="R6" s="156">
        <v>12</v>
      </c>
      <c r="S6" s="156">
        <v>13</v>
      </c>
      <c r="T6" s="156">
        <v>14</v>
      </c>
      <c r="U6" s="156">
        <v>15</v>
      </c>
      <c r="V6" s="157"/>
      <c r="W6" s="305" t="s">
        <v>70</v>
      </c>
      <c r="Y6" s="19">
        <v>1</v>
      </c>
      <c r="Z6" s="20"/>
      <c r="AA6" s="20"/>
      <c r="AB6" s="155">
        <v>1</v>
      </c>
      <c r="AC6" s="155">
        <v>2</v>
      </c>
      <c r="AD6" s="155">
        <v>3</v>
      </c>
      <c r="AE6" s="155">
        <v>4</v>
      </c>
      <c r="AF6" s="155">
        <v>5</v>
      </c>
      <c r="AG6" s="155">
        <v>6</v>
      </c>
      <c r="AH6" s="155">
        <v>7</v>
      </c>
      <c r="AI6" s="155">
        <v>8</v>
      </c>
      <c r="AJ6" s="316" t="s">
        <v>66</v>
      </c>
      <c r="AK6" s="156">
        <v>9</v>
      </c>
      <c r="AL6" s="156">
        <v>10</v>
      </c>
      <c r="AM6" s="156">
        <v>11</v>
      </c>
      <c r="AN6" s="156">
        <v>12</v>
      </c>
      <c r="AO6" s="156">
        <v>13</v>
      </c>
      <c r="AP6" s="156">
        <v>14</v>
      </c>
      <c r="AQ6" s="156">
        <v>15</v>
      </c>
      <c r="AR6" s="157"/>
      <c r="AS6" s="305" t="s">
        <v>70</v>
      </c>
      <c r="AU6" s="98">
        <f t="shared" si="0"/>
        <v>43</v>
      </c>
      <c r="AW6" s="19">
        <v>1</v>
      </c>
      <c r="AX6" s="20"/>
      <c r="AY6" s="20"/>
      <c r="AZ6" s="155">
        <v>1</v>
      </c>
      <c r="BA6" s="155">
        <v>2</v>
      </c>
      <c r="BB6" s="155">
        <v>3</v>
      </c>
      <c r="BC6" s="155">
        <v>4</v>
      </c>
      <c r="BD6" s="155">
        <v>5</v>
      </c>
      <c r="BE6" s="155">
        <v>6</v>
      </c>
      <c r="BF6" s="155">
        <v>7</v>
      </c>
      <c r="BG6" s="155">
        <v>8</v>
      </c>
      <c r="BH6" s="316" t="s">
        <v>66</v>
      </c>
      <c r="BI6" s="156">
        <v>9</v>
      </c>
      <c r="BJ6" s="156">
        <v>10</v>
      </c>
      <c r="BK6" s="156">
        <v>11</v>
      </c>
      <c r="BL6" s="156">
        <v>12</v>
      </c>
      <c r="BM6" s="156">
        <v>13</v>
      </c>
      <c r="BN6" s="156">
        <v>14</v>
      </c>
      <c r="BO6" s="156">
        <v>15</v>
      </c>
      <c r="BP6" s="157"/>
      <c r="BQ6" s="305" t="s">
        <v>70</v>
      </c>
      <c r="BS6" s="19">
        <v>1</v>
      </c>
      <c r="BT6" s="20"/>
      <c r="BU6" s="20"/>
      <c r="BV6" s="155">
        <v>1</v>
      </c>
      <c r="BW6" s="155">
        <v>2</v>
      </c>
      <c r="BX6" s="155">
        <v>3</v>
      </c>
      <c r="BY6" s="155">
        <v>4</v>
      </c>
      <c r="BZ6" s="155">
        <v>5</v>
      </c>
      <c r="CA6" s="155">
        <v>6</v>
      </c>
      <c r="CB6" s="155">
        <v>7</v>
      </c>
      <c r="CC6" s="155">
        <v>8</v>
      </c>
      <c r="CD6" s="316" t="s">
        <v>66</v>
      </c>
      <c r="CE6" s="156">
        <v>9</v>
      </c>
      <c r="CF6" s="156">
        <v>10</v>
      </c>
      <c r="CG6" s="156">
        <v>11</v>
      </c>
      <c r="CH6" s="156">
        <v>12</v>
      </c>
      <c r="CI6" s="156">
        <v>13</v>
      </c>
      <c r="CJ6" s="156">
        <v>14</v>
      </c>
      <c r="CK6" s="156">
        <v>15</v>
      </c>
      <c r="CL6" s="160"/>
      <c r="CM6" s="305" t="s">
        <v>70</v>
      </c>
      <c r="CO6" s="98">
        <f t="shared" si="1"/>
        <v>43</v>
      </c>
      <c r="CP6" s="140"/>
      <c r="CQ6" s="148">
        <v>1</v>
      </c>
      <c r="CR6" s="141"/>
      <c r="CS6" s="20"/>
      <c r="CT6" s="155">
        <v>1</v>
      </c>
      <c r="CU6" s="155">
        <v>2</v>
      </c>
      <c r="CV6" s="155">
        <v>3</v>
      </c>
      <c r="CW6" s="155">
        <v>4</v>
      </c>
      <c r="CX6" s="155">
        <v>5</v>
      </c>
      <c r="CY6" s="155">
        <v>6</v>
      </c>
      <c r="CZ6" s="155">
        <v>7</v>
      </c>
      <c r="DA6" s="155">
        <v>8</v>
      </c>
      <c r="DB6" s="316" t="s">
        <v>66</v>
      </c>
      <c r="DC6" s="156">
        <v>9</v>
      </c>
      <c r="DD6" s="156">
        <v>10</v>
      </c>
      <c r="DE6" s="156">
        <v>11</v>
      </c>
      <c r="DF6" s="156">
        <v>12</v>
      </c>
      <c r="DG6" s="156">
        <v>13</v>
      </c>
      <c r="DH6" s="156">
        <v>14</v>
      </c>
      <c r="DI6" s="156">
        <v>15</v>
      </c>
      <c r="DJ6" s="157"/>
      <c r="DK6" s="305" t="s">
        <v>70</v>
      </c>
      <c r="DL6" s="140"/>
      <c r="DM6" s="148">
        <v>1</v>
      </c>
      <c r="DN6" s="141"/>
      <c r="DO6" s="20"/>
      <c r="DP6" s="155">
        <v>1</v>
      </c>
      <c r="DQ6" s="155">
        <v>2</v>
      </c>
      <c r="DR6" s="155">
        <v>3</v>
      </c>
      <c r="DS6" s="155">
        <v>4</v>
      </c>
      <c r="DT6" s="155">
        <v>5</v>
      </c>
      <c r="DU6" s="155">
        <v>6</v>
      </c>
      <c r="DV6" s="155">
        <v>7</v>
      </c>
      <c r="DW6" s="155">
        <v>8</v>
      </c>
      <c r="DX6" s="316" t="s">
        <v>66</v>
      </c>
      <c r="DY6" s="156">
        <v>9</v>
      </c>
      <c r="DZ6" s="156">
        <v>10</v>
      </c>
      <c r="EA6" s="156">
        <v>11</v>
      </c>
      <c r="EB6" s="156">
        <v>12</v>
      </c>
      <c r="EC6" s="156">
        <v>13</v>
      </c>
      <c r="ED6" s="156">
        <v>14</v>
      </c>
      <c r="EE6" s="160"/>
      <c r="EF6" s="160"/>
      <c r="EG6" s="305" t="s">
        <v>70</v>
      </c>
      <c r="EI6" s="98">
        <f t="shared" si="2"/>
        <v>43</v>
      </c>
      <c r="EK6" s="19">
        <v>4</v>
      </c>
      <c r="EL6" s="20"/>
      <c r="EM6" s="20"/>
      <c r="EN6" s="155">
        <v>1</v>
      </c>
      <c r="EO6" s="155">
        <v>2</v>
      </c>
      <c r="EP6" s="158"/>
      <c r="EQ6" s="158"/>
      <c r="ER6" s="158"/>
      <c r="ES6" s="158"/>
      <c r="ET6" s="158"/>
      <c r="EU6" s="158"/>
      <c r="EV6" s="316" t="s">
        <v>66</v>
      </c>
      <c r="EW6" s="156">
        <v>9</v>
      </c>
      <c r="EX6" s="156">
        <v>10</v>
      </c>
      <c r="EY6" s="160"/>
      <c r="EZ6" s="160"/>
      <c r="FA6" s="160"/>
      <c r="FB6" s="160"/>
      <c r="FC6" s="160"/>
      <c r="FD6" s="160"/>
      <c r="FE6" s="305" t="s">
        <v>70</v>
      </c>
      <c r="FG6" s="19">
        <v>1</v>
      </c>
      <c r="FH6" s="20"/>
      <c r="FI6" s="20"/>
      <c r="FJ6" s="155">
        <v>1</v>
      </c>
      <c r="FK6" s="155">
        <v>2</v>
      </c>
      <c r="FL6" s="155">
        <v>3</v>
      </c>
      <c r="FM6" s="155">
        <v>4</v>
      </c>
      <c r="FN6" s="155">
        <v>5</v>
      </c>
      <c r="FO6" s="155">
        <v>6</v>
      </c>
      <c r="FP6" s="155">
        <v>7</v>
      </c>
      <c r="FQ6" s="155">
        <v>8</v>
      </c>
      <c r="FR6" s="316" t="s">
        <v>66</v>
      </c>
      <c r="FS6" s="156">
        <v>9</v>
      </c>
      <c r="FT6" s="156">
        <v>10</v>
      </c>
      <c r="FU6" s="156">
        <v>11</v>
      </c>
      <c r="FV6" s="156">
        <v>12</v>
      </c>
      <c r="FW6" s="156">
        <v>13</v>
      </c>
      <c r="FX6" s="156">
        <v>14</v>
      </c>
      <c r="FY6" s="156">
        <v>15</v>
      </c>
      <c r="FZ6" s="157"/>
      <c r="GA6" s="305" t="s">
        <v>70</v>
      </c>
      <c r="GC6" s="98">
        <f t="shared" si="3"/>
        <v>43</v>
      </c>
      <c r="GE6" s="19">
        <v>1</v>
      </c>
      <c r="GF6" s="20"/>
      <c r="GG6" s="358"/>
      <c r="GH6" s="155">
        <v>1</v>
      </c>
      <c r="GI6" s="155">
        <v>2</v>
      </c>
      <c r="GJ6" s="155">
        <v>3</v>
      </c>
      <c r="GK6" s="155">
        <v>4</v>
      </c>
      <c r="GL6" s="155">
        <v>5</v>
      </c>
      <c r="GM6" s="155">
        <v>6</v>
      </c>
      <c r="GN6" s="155">
        <v>7</v>
      </c>
      <c r="GO6" s="155">
        <v>8</v>
      </c>
      <c r="GP6" s="316" t="s">
        <v>66</v>
      </c>
      <c r="GQ6" s="156">
        <v>9</v>
      </c>
      <c r="GR6" s="156">
        <v>10</v>
      </c>
      <c r="GS6" s="156">
        <v>11</v>
      </c>
      <c r="GT6" s="156">
        <v>12</v>
      </c>
      <c r="GU6" s="156">
        <v>13</v>
      </c>
      <c r="GV6" s="156">
        <v>14</v>
      </c>
      <c r="GW6" s="156">
        <v>15</v>
      </c>
      <c r="GX6" s="160"/>
      <c r="GY6" s="305" t="s">
        <v>70</v>
      </c>
      <c r="HA6" s="114" t="s">
        <v>13</v>
      </c>
    </row>
    <row r="7" spans="1:209" ht="12.75">
      <c r="A7" s="98">
        <v>42</v>
      </c>
      <c r="C7" s="71"/>
      <c r="D7" s="20"/>
      <c r="E7" s="20"/>
      <c r="F7" s="67">
        <v>1</v>
      </c>
      <c r="G7" s="61"/>
      <c r="H7" s="61" t="s">
        <v>23</v>
      </c>
      <c r="I7" s="61" t="s">
        <v>15</v>
      </c>
      <c r="J7" s="61"/>
      <c r="K7" s="61" t="s">
        <v>15</v>
      </c>
      <c r="L7" s="61" t="s">
        <v>15</v>
      </c>
      <c r="M7" s="61"/>
      <c r="N7" s="317"/>
      <c r="O7" s="61"/>
      <c r="P7" s="61" t="s">
        <v>23</v>
      </c>
      <c r="Q7" s="61" t="s">
        <v>15</v>
      </c>
      <c r="R7" s="61"/>
      <c r="S7" s="61" t="s">
        <v>15</v>
      </c>
      <c r="T7" s="61" t="s">
        <v>15</v>
      </c>
      <c r="U7" s="61"/>
      <c r="V7" s="106"/>
      <c r="W7" s="306"/>
      <c r="Y7" s="71"/>
      <c r="Z7" s="20"/>
      <c r="AA7" s="20"/>
      <c r="AB7" s="67">
        <v>1</v>
      </c>
      <c r="AC7" s="61"/>
      <c r="AD7" s="61" t="s">
        <v>23</v>
      </c>
      <c r="AE7" s="61" t="s">
        <v>15</v>
      </c>
      <c r="AF7" s="61"/>
      <c r="AG7" s="61" t="s">
        <v>15</v>
      </c>
      <c r="AH7" s="61" t="s">
        <v>15</v>
      </c>
      <c r="AI7" s="61"/>
      <c r="AJ7" s="317"/>
      <c r="AK7" s="61"/>
      <c r="AL7" s="61" t="s">
        <v>23</v>
      </c>
      <c r="AM7" s="61" t="s">
        <v>15</v>
      </c>
      <c r="AN7" s="61"/>
      <c r="AO7" s="61" t="s">
        <v>15</v>
      </c>
      <c r="AP7" s="61" t="s">
        <v>15</v>
      </c>
      <c r="AQ7" s="61"/>
      <c r="AR7" s="106"/>
      <c r="AS7" s="306"/>
      <c r="AU7" s="98">
        <f t="shared" si="0"/>
        <v>42</v>
      </c>
      <c r="AW7" s="71"/>
      <c r="AX7" s="20"/>
      <c r="AY7" s="20"/>
      <c r="AZ7" s="67">
        <v>1</v>
      </c>
      <c r="BA7" s="61"/>
      <c r="BB7" s="61" t="s">
        <v>23</v>
      </c>
      <c r="BC7" s="61" t="s">
        <v>15</v>
      </c>
      <c r="BD7" s="61"/>
      <c r="BE7" s="61" t="s">
        <v>15</v>
      </c>
      <c r="BF7" s="61" t="s">
        <v>15</v>
      </c>
      <c r="BG7" s="61"/>
      <c r="BH7" s="317"/>
      <c r="BI7" s="61"/>
      <c r="BJ7" s="61" t="s">
        <v>23</v>
      </c>
      <c r="BK7" s="61" t="s">
        <v>15</v>
      </c>
      <c r="BL7" s="61"/>
      <c r="BM7" s="61" t="s">
        <v>15</v>
      </c>
      <c r="BN7" s="61" t="s">
        <v>15</v>
      </c>
      <c r="BO7" s="61"/>
      <c r="BP7" s="106"/>
      <c r="BQ7" s="306"/>
      <c r="BS7" s="71"/>
      <c r="BT7" s="20"/>
      <c r="BU7" s="20"/>
      <c r="BV7" s="67">
        <v>1</v>
      </c>
      <c r="BW7" s="61"/>
      <c r="BX7" s="61" t="s">
        <v>23</v>
      </c>
      <c r="BY7" s="61" t="s">
        <v>15</v>
      </c>
      <c r="BZ7" s="61"/>
      <c r="CA7" s="61" t="s">
        <v>15</v>
      </c>
      <c r="CB7" s="61" t="s">
        <v>15</v>
      </c>
      <c r="CC7" s="61"/>
      <c r="CD7" s="317"/>
      <c r="CE7" s="61"/>
      <c r="CF7" s="61" t="s">
        <v>23</v>
      </c>
      <c r="CG7" s="61" t="s">
        <v>15</v>
      </c>
      <c r="CH7" s="61"/>
      <c r="CI7" s="61" t="s">
        <v>15</v>
      </c>
      <c r="CJ7" s="61" t="s">
        <v>15</v>
      </c>
      <c r="CK7" s="61"/>
      <c r="CL7" s="106"/>
      <c r="CM7" s="306"/>
      <c r="CO7" s="98">
        <f t="shared" si="1"/>
        <v>42</v>
      </c>
      <c r="CP7" s="140"/>
      <c r="CQ7" s="71"/>
      <c r="CR7" s="141"/>
      <c r="CS7" s="20"/>
      <c r="CT7" s="67">
        <v>1</v>
      </c>
      <c r="CU7" s="142"/>
      <c r="CV7" s="142" t="s">
        <v>23</v>
      </c>
      <c r="CW7" s="142" t="s">
        <v>15</v>
      </c>
      <c r="CX7" s="142"/>
      <c r="CY7" s="142" t="s">
        <v>15</v>
      </c>
      <c r="CZ7" s="142" t="s">
        <v>15</v>
      </c>
      <c r="DA7" s="142"/>
      <c r="DB7" s="317"/>
      <c r="DC7" s="142"/>
      <c r="DD7" s="142" t="s">
        <v>23</v>
      </c>
      <c r="DE7" s="142" t="s">
        <v>15</v>
      </c>
      <c r="DF7" s="142"/>
      <c r="DG7" s="142" t="s">
        <v>15</v>
      </c>
      <c r="DH7" s="142" t="s">
        <v>15</v>
      </c>
      <c r="DI7" s="142"/>
      <c r="DJ7" s="143"/>
      <c r="DK7" s="306"/>
      <c r="DL7" s="140"/>
      <c r="DM7" s="71"/>
      <c r="DN7" s="141"/>
      <c r="DO7" s="20"/>
      <c r="DP7" s="67">
        <v>1</v>
      </c>
      <c r="DQ7" s="142"/>
      <c r="DR7" s="142" t="s">
        <v>23</v>
      </c>
      <c r="DS7" s="142" t="s">
        <v>15</v>
      </c>
      <c r="DT7" s="142"/>
      <c r="DU7" s="142" t="s">
        <v>15</v>
      </c>
      <c r="DV7" s="142" t="s">
        <v>15</v>
      </c>
      <c r="DW7" s="142"/>
      <c r="DX7" s="317"/>
      <c r="DY7" s="142"/>
      <c r="DZ7" s="142" t="s">
        <v>23</v>
      </c>
      <c r="EA7" s="142" t="s">
        <v>15</v>
      </c>
      <c r="EB7" s="142"/>
      <c r="EC7" s="142" t="s">
        <v>15</v>
      </c>
      <c r="ED7" s="142" t="s">
        <v>15</v>
      </c>
      <c r="EE7" s="106"/>
      <c r="EF7" s="106"/>
      <c r="EG7" s="306"/>
      <c r="EI7" s="98">
        <f t="shared" si="2"/>
        <v>42</v>
      </c>
      <c r="EK7" s="19"/>
      <c r="EL7" s="20"/>
      <c r="EM7" s="20"/>
      <c r="EN7" s="67">
        <v>1</v>
      </c>
      <c r="EO7" s="61"/>
      <c r="EP7" s="106"/>
      <c r="EQ7" s="106"/>
      <c r="ER7" s="106"/>
      <c r="ES7" s="106"/>
      <c r="ET7" s="106"/>
      <c r="EU7" s="106"/>
      <c r="EV7" s="317"/>
      <c r="EW7" s="61"/>
      <c r="EX7" s="61"/>
      <c r="EY7" s="106"/>
      <c r="EZ7" s="106"/>
      <c r="FA7" s="106"/>
      <c r="FB7" s="106"/>
      <c r="FC7" s="106"/>
      <c r="FD7" s="106"/>
      <c r="FE7" s="306"/>
      <c r="FG7" s="71"/>
      <c r="FH7" s="20"/>
      <c r="FI7" s="20"/>
      <c r="FJ7" s="67">
        <v>1</v>
      </c>
      <c r="FK7" s="61"/>
      <c r="FL7" s="61" t="s">
        <v>23</v>
      </c>
      <c r="FM7" s="61" t="s">
        <v>15</v>
      </c>
      <c r="FN7" s="61"/>
      <c r="FO7" s="61" t="s">
        <v>15</v>
      </c>
      <c r="FP7" s="61" t="s">
        <v>15</v>
      </c>
      <c r="FQ7" s="61"/>
      <c r="FR7" s="317"/>
      <c r="FS7" s="61"/>
      <c r="FT7" s="61" t="s">
        <v>23</v>
      </c>
      <c r="FU7" s="61" t="s">
        <v>15</v>
      </c>
      <c r="FV7" s="61"/>
      <c r="FW7" s="61" t="s">
        <v>15</v>
      </c>
      <c r="FX7" s="61" t="s">
        <v>15</v>
      </c>
      <c r="FY7" s="61"/>
      <c r="FZ7" s="106"/>
      <c r="GA7" s="306"/>
      <c r="GC7" s="98">
        <f t="shared" si="3"/>
        <v>42</v>
      </c>
      <c r="GE7" s="71"/>
      <c r="GF7" s="20"/>
      <c r="GG7" s="359"/>
      <c r="GH7" s="67">
        <v>1</v>
      </c>
      <c r="GI7" s="61"/>
      <c r="GJ7" s="61" t="s">
        <v>23</v>
      </c>
      <c r="GK7" s="61" t="s">
        <v>15</v>
      </c>
      <c r="GL7" s="61"/>
      <c r="GM7" s="61" t="s">
        <v>15</v>
      </c>
      <c r="GN7" s="61" t="s">
        <v>15</v>
      </c>
      <c r="GO7" s="61"/>
      <c r="GP7" s="317"/>
      <c r="GQ7" s="61"/>
      <c r="GR7" s="61" t="s">
        <v>23</v>
      </c>
      <c r="GS7" s="61" t="s">
        <v>15</v>
      </c>
      <c r="GT7" s="61"/>
      <c r="GU7" s="61" t="s">
        <v>15</v>
      </c>
      <c r="GV7" s="61" t="s">
        <v>15</v>
      </c>
      <c r="GW7" s="61"/>
      <c r="GX7" s="106"/>
      <c r="GY7" s="306"/>
      <c r="HA7" s="114" t="s">
        <v>19</v>
      </c>
    </row>
    <row r="8" spans="1:210" ht="12.75">
      <c r="A8" s="98">
        <v>41</v>
      </c>
      <c r="C8" s="71" t="s">
        <v>13</v>
      </c>
      <c r="D8" s="20"/>
      <c r="E8" s="20"/>
      <c r="F8" s="67">
        <v>2</v>
      </c>
      <c r="G8" s="61"/>
      <c r="H8" s="65" t="s">
        <v>11</v>
      </c>
      <c r="I8" s="65" t="s">
        <v>32</v>
      </c>
      <c r="J8" s="65" t="s">
        <v>33</v>
      </c>
      <c r="K8" s="65"/>
      <c r="L8" s="65"/>
      <c r="M8" s="65"/>
      <c r="N8" s="317"/>
      <c r="O8" s="65"/>
      <c r="P8" s="65" t="s">
        <v>11</v>
      </c>
      <c r="Q8" s="65" t="s">
        <v>32</v>
      </c>
      <c r="R8" s="65" t="s">
        <v>33</v>
      </c>
      <c r="S8" s="65"/>
      <c r="T8" s="61"/>
      <c r="U8" s="61"/>
      <c r="V8" s="106"/>
      <c r="W8" s="306"/>
      <c r="Y8" s="71" t="s">
        <v>13</v>
      </c>
      <c r="Z8" s="20"/>
      <c r="AA8" s="20"/>
      <c r="AB8" s="67">
        <v>2</v>
      </c>
      <c r="AC8" s="61"/>
      <c r="AD8" s="65" t="s">
        <v>11</v>
      </c>
      <c r="AE8" s="65" t="s">
        <v>32</v>
      </c>
      <c r="AF8" s="65" t="s">
        <v>33</v>
      </c>
      <c r="AG8" s="65"/>
      <c r="AH8" s="65"/>
      <c r="AI8" s="65"/>
      <c r="AJ8" s="317"/>
      <c r="AK8" s="65"/>
      <c r="AL8" s="65" t="s">
        <v>11</v>
      </c>
      <c r="AM8" s="65" t="s">
        <v>32</v>
      </c>
      <c r="AN8" s="65" t="s">
        <v>33</v>
      </c>
      <c r="AO8" s="65"/>
      <c r="AP8" s="61"/>
      <c r="AQ8" s="61"/>
      <c r="AR8" s="106"/>
      <c r="AS8" s="306"/>
      <c r="AU8" s="98">
        <f t="shared" si="0"/>
        <v>41</v>
      </c>
      <c r="AW8" s="71" t="s">
        <v>13</v>
      </c>
      <c r="AX8" s="20"/>
      <c r="AY8" s="20"/>
      <c r="AZ8" s="67">
        <v>2</v>
      </c>
      <c r="BA8" s="61"/>
      <c r="BB8" s="65" t="s">
        <v>11</v>
      </c>
      <c r="BC8" s="65" t="s">
        <v>32</v>
      </c>
      <c r="BD8" s="65" t="s">
        <v>33</v>
      </c>
      <c r="BE8" s="65"/>
      <c r="BF8" s="65"/>
      <c r="BG8" s="65"/>
      <c r="BH8" s="317"/>
      <c r="BI8" s="65"/>
      <c r="BJ8" s="65" t="s">
        <v>11</v>
      </c>
      <c r="BK8" s="65" t="s">
        <v>32</v>
      </c>
      <c r="BL8" s="65" t="s">
        <v>33</v>
      </c>
      <c r="BM8" s="65"/>
      <c r="BN8" s="61"/>
      <c r="BO8" s="61"/>
      <c r="BP8" s="106"/>
      <c r="BQ8" s="306"/>
      <c r="BS8" s="71" t="s">
        <v>13</v>
      </c>
      <c r="BT8" s="20"/>
      <c r="BU8" s="20"/>
      <c r="BV8" s="67">
        <v>2</v>
      </c>
      <c r="BW8" s="61"/>
      <c r="BX8" s="65" t="s">
        <v>11</v>
      </c>
      <c r="BY8" s="65" t="s">
        <v>32</v>
      </c>
      <c r="BZ8" s="65" t="s">
        <v>33</v>
      </c>
      <c r="CA8" s="65"/>
      <c r="CB8" s="65"/>
      <c r="CC8" s="65"/>
      <c r="CD8" s="317"/>
      <c r="CE8" s="65"/>
      <c r="CF8" s="65" t="s">
        <v>11</v>
      </c>
      <c r="CG8" s="65" t="s">
        <v>32</v>
      </c>
      <c r="CH8" s="65" t="s">
        <v>33</v>
      </c>
      <c r="CI8" s="65"/>
      <c r="CJ8" s="61"/>
      <c r="CK8" s="61"/>
      <c r="CL8" s="106"/>
      <c r="CM8" s="306"/>
      <c r="CO8" s="98">
        <f t="shared" si="1"/>
        <v>41</v>
      </c>
      <c r="CP8" s="140"/>
      <c r="CQ8" s="71" t="s">
        <v>13</v>
      </c>
      <c r="CR8" s="141"/>
      <c r="CS8" s="20"/>
      <c r="CT8" s="67">
        <v>2</v>
      </c>
      <c r="CU8" s="142"/>
      <c r="CV8" s="144" t="s">
        <v>11</v>
      </c>
      <c r="CW8" s="144" t="s">
        <v>32</v>
      </c>
      <c r="CX8" s="144" t="s">
        <v>33</v>
      </c>
      <c r="CY8" s="144"/>
      <c r="CZ8" s="144"/>
      <c r="DA8" s="144"/>
      <c r="DB8" s="317"/>
      <c r="DC8" s="144"/>
      <c r="DD8" s="144" t="s">
        <v>11</v>
      </c>
      <c r="DE8" s="144" t="s">
        <v>32</v>
      </c>
      <c r="DF8" s="144" t="s">
        <v>33</v>
      </c>
      <c r="DG8" s="144"/>
      <c r="DH8" s="142"/>
      <c r="DI8" s="142"/>
      <c r="DJ8" s="143"/>
      <c r="DK8" s="306"/>
      <c r="DL8" s="140"/>
      <c r="DM8" s="71" t="s">
        <v>13</v>
      </c>
      <c r="DN8" s="141"/>
      <c r="DO8" s="20"/>
      <c r="DP8" s="67">
        <v>2</v>
      </c>
      <c r="DQ8" s="142"/>
      <c r="DR8" s="144" t="s">
        <v>11</v>
      </c>
      <c r="DS8" s="144" t="s">
        <v>32</v>
      </c>
      <c r="DT8" s="144" t="s">
        <v>33</v>
      </c>
      <c r="DU8" s="144"/>
      <c r="DV8" s="144"/>
      <c r="DW8" s="144"/>
      <c r="DX8" s="317"/>
      <c r="DY8" s="144"/>
      <c r="DZ8" s="144" t="s">
        <v>11</v>
      </c>
      <c r="EA8" s="144" t="s">
        <v>32</v>
      </c>
      <c r="EB8" s="144" t="s">
        <v>33</v>
      </c>
      <c r="EC8" s="144"/>
      <c r="ED8" s="142"/>
      <c r="EE8" s="106"/>
      <c r="EF8" s="106"/>
      <c r="EG8" s="306"/>
      <c r="EI8" s="98">
        <f t="shared" si="2"/>
        <v>41</v>
      </c>
      <c r="EK8" s="71" t="s">
        <v>13</v>
      </c>
      <c r="EL8" s="20"/>
      <c r="EM8" s="20"/>
      <c r="EN8" s="67">
        <v>2</v>
      </c>
      <c r="EO8" s="65"/>
      <c r="EP8" s="107" t="s">
        <v>23</v>
      </c>
      <c r="EQ8" s="107" t="s">
        <v>15</v>
      </c>
      <c r="ER8" s="107"/>
      <c r="ES8" s="107" t="s">
        <v>15</v>
      </c>
      <c r="ET8" s="107" t="s">
        <v>15</v>
      </c>
      <c r="EU8" s="107"/>
      <c r="EV8" s="317"/>
      <c r="EW8" s="65"/>
      <c r="EX8" s="65"/>
      <c r="EY8" s="107" t="s">
        <v>23</v>
      </c>
      <c r="EZ8" s="107" t="s">
        <v>15</v>
      </c>
      <c r="FA8" s="107"/>
      <c r="FB8" s="107" t="s">
        <v>15</v>
      </c>
      <c r="FC8" s="107" t="s">
        <v>15</v>
      </c>
      <c r="FD8" s="106"/>
      <c r="FE8" s="306"/>
      <c r="FG8" s="71" t="s">
        <v>13</v>
      </c>
      <c r="FH8" s="20"/>
      <c r="FI8" s="20"/>
      <c r="FJ8" s="67">
        <v>2</v>
      </c>
      <c r="FK8" s="61"/>
      <c r="FL8" s="65" t="s">
        <v>11</v>
      </c>
      <c r="FM8" s="65" t="s">
        <v>32</v>
      </c>
      <c r="FN8" s="65" t="s">
        <v>33</v>
      </c>
      <c r="FO8" s="65"/>
      <c r="FP8" s="65"/>
      <c r="FQ8" s="65"/>
      <c r="FR8" s="317"/>
      <c r="FS8" s="65"/>
      <c r="FT8" s="65" t="s">
        <v>11</v>
      </c>
      <c r="FU8" s="65" t="s">
        <v>32</v>
      </c>
      <c r="FV8" s="65" t="s">
        <v>33</v>
      </c>
      <c r="FW8" s="65"/>
      <c r="FX8" s="61"/>
      <c r="FY8" s="61"/>
      <c r="FZ8" s="106"/>
      <c r="GA8" s="306"/>
      <c r="GC8" s="98">
        <f t="shared" si="3"/>
        <v>41</v>
      </c>
      <c r="GE8" s="71" t="s">
        <v>13</v>
      </c>
      <c r="GF8" s="20"/>
      <c r="GG8" s="359"/>
      <c r="GH8" s="67">
        <v>2</v>
      </c>
      <c r="GI8" s="61"/>
      <c r="GJ8" s="65" t="s">
        <v>11</v>
      </c>
      <c r="GK8" s="65" t="s">
        <v>32</v>
      </c>
      <c r="GL8" s="65" t="s">
        <v>33</v>
      </c>
      <c r="GM8" s="65"/>
      <c r="GN8" s="65"/>
      <c r="GO8" s="65"/>
      <c r="GP8" s="317"/>
      <c r="GQ8" s="65"/>
      <c r="GR8" s="65" t="s">
        <v>11</v>
      </c>
      <c r="GS8" s="65" t="s">
        <v>32</v>
      </c>
      <c r="GT8" s="65" t="s">
        <v>33</v>
      </c>
      <c r="GU8" s="65"/>
      <c r="GV8" s="61"/>
      <c r="GW8" s="61"/>
      <c r="GX8" s="106"/>
      <c r="GY8" s="306"/>
      <c r="HA8" s="114" t="s">
        <v>20</v>
      </c>
      <c r="HB8" s="118">
        <v>25</v>
      </c>
    </row>
    <row r="9" spans="1:209" ht="12.75">
      <c r="A9" s="98">
        <v>40</v>
      </c>
      <c r="C9" s="71" t="s">
        <v>19</v>
      </c>
      <c r="D9" s="20"/>
      <c r="E9" s="20"/>
      <c r="F9" s="67">
        <v>3</v>
      </c>
      <c r="G9" s="61"/>
      <c r="H9" s="65"/>
      <c r="I9" s="65"/>
      <c r="J9" s="65"/>
      <c r="K9" s="65"/>
      <c r="L9" s="65"/>
      <c r="M9" s="65"/>
      <c r="N9" s="317"/>
      <c r="O9" s="65"/>
      <c r="P9" s="65"/>
      <c r="Q9" s="65"/>
      <c r="R9" s="65"/>
      <c r="S9" s="65"/>
      <c r="T9" s="61"/>
      <c r="U9" s="61"/>
      <c r="V9" s="106"/>
      <c r="W9" s="306"/>
      <c r="Y9" s="71" t="s">
        <v>19</v>
      </c>
      <c r="Z9" s="20"/>
      <c r="AA9" s="20"/>
      <c r="AB9" s="67">
        <v>3</v>
      </c>
      <c r="AC9" s="61"/>
      <c r="AD9" s="65"/>
      <c r="AE9" s="65"/>
      <c r="AF9" s="65"/>
      <c r="AG9" s="65"/>
      <c r="AH9" s="65"/>
      <c r="AI9" s="65"/>
      <c r="AJ9" s="317"/>
      <c r="AK9" s="65"/>
      <c r="AL9" s="65"/>
      <c r="AM9" s="65"/>
      <c r="AN9" s="65"/>
      <c r="AO9" s="65"/>
      <c r="AP9" s="61"/>
      <c r="AQ9" s="61"/>
      <c r="AR9" s="106"/>
      <c r="AS9" s="306"/>
      <c r="AU9" s="98">
        <f t="shared" si="0"/>
        <v>40</v>
      </c>
      <c r="AW9" s="71" t="s">
        <v>19</v>
      </c>
      <c r="AX9" s="20"/>
      <c r="AY9" s="20"/>
      <c r="AZ9" s="67">
        <v>3</v>
      </c>
      <c r="BA9" s="61"/>
      <c r="BB9" s="65"/>
      <c r="BC9" s="65"/>
      <c r="BD9" s="65"/>
      <c r="BE9" s="65"/>
      <c r="BF9" s="65"/>
      <c r="BG9" s="65"/>
      <c r="BH9" s="317"/>
      <c r="BI9" s="65"/>
      <c r="BJ9" s="65"/>
      <c r="BK9" s="65"/>
      <c r="BL9" s="65"/>
      <c r="BM9" s="65"/>
      <c r="BN9" s="61"/>
      <c r="BO9" s="61"/>
      <c r="BP9" s="106"/>
      <c r="BQ9" s="306"/>
      <c r="BS9" s="71" t="s">
        <v>19</v>
      </c>
      <c r="BT9" s="20"/>
      <c r="BU9" s="20"/>
      <c r="BV9" s="67">
        <v>3</v>
      </c>
      <c r="BW9" s="61"/>
      <c r="BX9" s="65"/>
      <c r="BY9" s="65"/>
      <c r="BZ9" s="65"/>
      <c r="CA9" s="65"/>
      <c r="CB9" s="65"/>
      <c r="CC9" s="65"/>
      <c r="CD9" s="317"/>
      <c r="CE9" s="65"/>
      <c r="CF9" s="65"/>
      <c r="CG9" s="65"/>
      <c r="CH9" s="65"/>
      <c r="CI9" s="65"/>
      <c r="CJ9" s="61"/>
      <c r="CK9" s="61"/>
      <c r="CL9" s="106"/>
      <c r="CM9" s="306"/>
      <c r="CO9" s="98">
        <f t="shared" si="1"/>
        <v>40</v>
      </c>
      <c r="CP9" s="140"/>
      <c r="CQ9" s="71" t="s">
        <v>19</v>
      </c>
      <c r="CR9" s="141"/>
      <c r="CS9" s="20"/>
      <c r="CT9" s="67">
        <v>3</v>
      </c>
      <c r="CU9" s="142"/>
      <c r="CV9" s="144"/>
      <c r="CW9" s="144"/>
      <c r="CX9" s="144"/>
      <c r="CY9" s="144"/>
      <c r="CZ9" s="144"/>
      <c r="DA9" s="144"/>
      <c r="DB9" s="317"/>
      <c r="DC9" s="144"/>
      <c r="DD9" s="144"/>
      <c r="DE9" s="144"/>
      <c r="DF9" s="144"/>
      <c r="DG9" s="144"/>
      <c r="DH9" s="142"/>
      <c r="DI9" s="142"/>
      <c r="DJ9" s="143"/>
      <c r="DK9" s="306"/>
      <c r="DL9" s="140"/>
      <c r="DM9" s="71" t="s">
        <v>19</v>
      </c>
      <c r="DN9" s="141"/>
      <c r="DO9" s="20"/>
      <c r="DP9" s="67">
        <v>3</v>
      </c>
      <c r="DQ9" s="142"/>
      <c r="DR9" s="144"/>
      <c r="DS9" s="144"/>
      <c r="DT9" s="144"/>
      <c r="DU9" s="144"/>
      <c r="DV9" s="144"/>
      <c r="DW9" s="144"/>
      <c r="DX9" s="317"/>
      <c r="DY9" s="144"/>
      <c r="DZ9" s="144"/>
      <c r="EA9" s="144"/>
      <c r="EB9" s="144"/>
      <c r="EC9" s="144"/>
      <c r="ED9" s="142"/>
      <c r="EE9" s="106"/>
      <c r="EF9" s="106"/>
      <c r="EG9" s="306"/>
      <c r="EI9" s="98">
        <f t="shared" si="2"/>
        <v>40</v>
      </c>
      <c r="EK9" s="71" t="s">
        <v>19</v>
      </c>
      <c r="EL9" s="20"/>
      <c r="EM9" s="20"/>
      <c r="EN9" s="67">
        <v>3</v>
      </c>
      <c r="EO9" s="65"/>
      <c r="EP9" s="107" t="s">
        <v>14</v>
      </c>
      <c r="EQ9" s="107" t="s">
        <v>29</v>
      </c>
      <c r="ER9" s="107" t="s">
        <v>30</v>
      </c>
      <c r="ES9" s="107" t="s">
        <v>31</v>
      </c>
      <c r="ET9" s="107"/>
      <c r="EU9" s="107"/>
      <c r="EV9" s="317"/>
      <c r="EW9" s="65"/>
      <c r="EX9" s="65"/>
      <c r="EY9" s="107" t="s">
        <v>12</v>
      </c>
      <c r="EZ9" s="107" t="s">
        <v>16</v>
      </c>
      <c r="FA9" s="107" t="s">
        <v>35</v>
      </c>
      <c r="FB9" s="107" t="s">
        <v>36</v>
      </c>
      <c r="FC9" s="107" t="s">
        <v>31</v>
      </c>
      <c r="FD9" s="106"/>
      <c r="FE9" s="306"/>
      <c r="FG9" s="71" t="s">
        <v>19</v>
      </c>
      <c r="FH9" s="20"/>
      <c r="FI9" s="20"/>
      <c r="FJ9" s="67">
        <v>3</v>
      </c>
      <c r="FK9" s="61"/>
      <c r="FL9" s="65"/>
      <c r="FM9" s="65"/>
      <c r="FN9" s="65"/>
      <c r="FO9" s="65"/>
      <c r="FP9" s="65"/>
      <c r="FQ9" s="65"/>
      <c r="FR9" s="317"/>
      <c r="FS9" s="65"/>
      <c r="FT9" s="65"/>
      <c r="FU9" s="65"/>
      <c r="FV9" s="65"/>
      <c r="FW9" s="65"/>
      <c r="FX9" s="61"/>
      <c r="FY9" s="61"/>
      <c r="FZ9" s="106"/>
      <c r="GA9" s="306"/>
      <c r="GC9" s="98">
        <f t="shared" si="3"/>
        <v>40</v>
      </c>
      <c r="GE9" s="71" t="s">
        <v>19</v>
      </c>
      <c r="GF9" s="20"/>
      <c r="GG9" s="359"/>
      <c r="GH9" s="67">
        <v>3</v>
      </c>
      <c r="GI9" s="61"/>
      <c r="GJ9" s="65"/>
      <c r="GK9" s="65"/>
      <c r="GL9" s="65"/>
      <c r="GM9" s="65"/>
      <c r="GN9" s="65"/>
      <c r="GO9" s="65"/>
      <c r="GP9" s="317"/>
      <c r="GQ9" s="65"/>
      <c r="GR9" s="65"/>
      <c r="GS9" s="65"/>
      <c r="GT9" s="65"/>
      <c r="GU9" s="65"/>
      <c r="GV9" s="61"/>
      <c r="GW9" s="61"/>
      <c r="GX9" s="106"/>
      <c r="GY9" s="306"/>
      <c r="HA9" s="115"/>
    </row>
    <row r="10" spans="1:207" ht="12.75">
      <c r="A10" s="98">
        <v>39</v>
      </c>
      <c r="C10" s="71" t="s">
        <v>20</v>
      </c>
      <c r="D10" s="20"/>
      <c r="E10" s="20"/>
      <c r="F10" s="67">
        <v>4</v>
      </c>
      <c r="G10" s="61"/>
      <c r="H10" s="65" t="s">
        <v>14</v>
      </c>
      <c r="I10" s="65" t="s">
        <v>29</v>
      </c>
      <c r="J10" s="65" t="s">
        <v>30</v>
      </c>
      <c r="K10" s="65" t="s">
        <v>31</v>
      </c>
      <c r="L10" s="65"/>
      <c r="M10" s="61"/>
      <c r="N10" s="318"/>
      <c r="O10" s="61"/>
      <c r="P10" s="65" t="s">
        <v>14</v>
      </c>
      <c r="Q10" s="65" t="s">
        <v>29</v>
      </c>
      <c r="R10" s="65" t="s">
        <v>30</v>
      </c>
      <c r="S10" s="65" t="s">
        <v>31</v>
      </c>
      <c r="T10" s="61"/>
      <c r="U10" s="61"/>
      <c r="V10" s="106"/>
      <c r="W10" s="306"/>
      <c r="Y10" s="71" t="s">
        <v>20</v>
      </c>
      <c r="Z10" s="20"/>
      <c r="AA10" s="20"/>
      <c r="AB10" s="67">
        <v>4</v>
      </c>
      <c r="AC10" s="61"/>
      <c r="AD10" s="65" t="s">
        <v>14</v>
      </c>
      <c r="AE10" s="65" t="s">
        <v>29</v>
      </c>
      <c r="AF10" s="65" t="s">
        <v>30</v>
      </c>
      <c r="AG10" s="65" t="s">
        <v>31</v>
      </c>
      <c r="AH10" s="65"/>
      <c r="AI10" s="61"/>
      <c r="AJ10" s="318"/>
      <c r="AK10" s="61"/>
      <c r="AL10" s="65" t="s">
        <v>14</v>
      </c>
      <c r="AM10" s="65" t="s">
        <v>29</v>
      </c>
      <c r="AN10" s="65" t="s">
        <v>30</v>
      </c>
      <c r="AO10" s="65" t="s">
        <v>31</v>
      </c>
      <c r="AP10" s="61"/>
      <c r="AQ10" s="61"/>
      <c r="AR10" s="106"/>
      <c r="AS10" s="306"/>
      <c r="AU10" s="98">
        <f t="shared" si="0"/>
        <v>39</v>
      </c>
      <c r="AW10" s="71" t="s">
        <v>20</v>
      </c>
      <c r="AX10" s="20"/>
      <c r="AY10" s="20"/>
      <c r="AZ10" s="67">
        <v>4</v>
      </c>
      <c r="BA10" s="61"/>
      <c r="BB10" s="65" t="s">
        <v>14</v>
      </c>
      <c r="BC10" s="65" t="s">
        <v>29</v>
      </c>
      <c r="BD10" s="65" t="s">
        <v>30</v>
      </c>
      <c r="BE10" s="65" t="s">
        <v>31</v>
      </c>
      <c r="BF10" s="65"/>
      <c r="BG10" s="61"/>
      <c r="BH10" s="318"/>
      <c r="BI10" s="61"/>
      <c r="BJ10" s="65" t="s">
        <v>14</v>
      </c>
      <c r="BK10" s="65" t="s">
        <v>29</v>
      </c>
      <c r="BL10" s="65" t="s">
        <v>30</v>
      </c>
      <c r="BM10" s="65" t="s">
        <v>31</v>
      </c>
      <c r="BN10" s="61"/>
      <c r="BO10" s="61"/>
      <c r="BP10" s="106"/>
      <c r="BQ10" s="306"/>
      <c r="BS10" s="71" t="s">
        <v>20</v>
      </c>
      <c r="BT10" s="20"/>
      <c r="BU10" s="20"/>
      <c r="BV10" s="67">
        <v>4</v>
      </c>
      <c r="BW10" s="61"/>
      <c r="BX10" s="65" t="s">
        <v>14</v>
      </c>
      <c r="BY10" s="65" t="s">
        <v>29</v>
      </c>
      <c r="BZ10" s="65" t="s">
        <v>30</v>
      </c>
      <c r="CA10" s="65" t="s">
        <v>31</v>
      </c>
      <c r="CB10" s="65"/>
      <c r="CC10" s="61"/>
      <c r="CD10" s="318"/>
      <c r="CE10" s="61"/>
      <c r="CF10" s="65" t="s">
        <v>14</v>
      </c>
      <c r="CG10" s="65" t="s">
        <v>29</v>
      </c>
      <c r="CH10" s="65" t="s">
        <v>30</v>
      </c>
      <c r="CI10" s="65" t="s">
        <v>31</v>
      </c>
      <c r="CJ10" s="61"/>
      <c r="CK10" s="61"/>
      <c r="CL10" s="106"/>
      <c r="CM10" s="306"/>
      <c r="CO10" s="98">
        <f t="shared" si="1"/>
        <v>39</v>
      </c>
      <c r="CP10" s="140"/>
      <c r="CQ10" s="71" t="s">
        <v>20</v>
      </c>
      <c r="CR10" s="141"/>
      <c r="CS10" s="20"/>
      <c r="CT10" s="67">
        <v>4</v>
      </c>
      <c r="CU10" s="142"/>
      <c r="CV10" s="144" t="s">
        <v>14</v>
      </c>
      <c r="CW10" s="144" t="s">
        <v>29</v>
      </c>
      <c r="CX10" s="144" t="s">
        <v>30</v>
      </c>
      <c r="CY10" s="144" t="s">
        <v>31</v>
      </c>
      <c r="CZ10" s="144"/>
      <c r="DA10" s="142"/>
      <c r="DB10" s="318"/>
      <c r="DC10" s="142"/>
      <c r="DD10" s="144" t="s">
        <v>14</v>
      </c>
      <c r="DE10" s="144" t="s">
        <v>29</v>
      </c>
      <c r="DF10" s="144" t="s">
        <v>30</v>
      </c>
      <c r="DG10" s="144" t="s">
        <v>31</v>
      </c>
      <c r="DH10" s="142"/>
      <c r="DI10" s="142"/>
      <c r="DJ10" s="143"/>
      <c r="DK10" s="306"/>
      <c r="DL10" s="140"/>
      <c r="DM10" s="71" t="s">
        <v>20</v>
      </c>
      <c r="DN10" s="141"/>
      <c r="DO10" s="20"/>
      <c r="DP10" s="67">
        <v>4</v>
      </c>
      <c r="DQ10" s="142"/>
      <c r="DR10" s="144" t="s">
        <v>14</v>
      </c>
      <c r="DS10" s="144" t="s">
        <v>29</v>
      </c>
      <c r="DT10" s="144" t="s">
        <v>30</v>
      </c>
      <c r="DU10" s="144" t="s">
        <v>31</v>
      </c>
      <c r="DV10" s="144"/>
      <c r="DW10" s="142"/>
      <c r="DX10" s="318"/>
      <c r="DY10" s="142"/>
      <c r="DZ10" s="144" t="s">
        <v>14</v>
      </c>
      <c r="EA10" s="144" t="s">
        <v>29</v>
      </c>
      <c r="EB10" s="144" t="s">
        <v>30</v>
      </c>
      <c r="EC10" s="144" t="s">
        <v>31</v>
      </c>
      <c r="ED10" s="142"/>
      <c r="EE10" s="106"/>
      <c r="EF10" s="106"/>
      <c r="EG10" s="306"/>
      <c r="EI10" s="98">
        <f t="shared" si="2"/>
        <v>39</v>
      </c>
      <c r="EK10" s="71" t="s">
        <v>20</v>
      </c>
      <c r="EL10" s="20"/>
      <c r="EM10" s="20"/>
      <c r="EN10" s="67">
        <v>4</v>
      </c>
      <c r="EO10" s="61"/>
      <c r="EP10" s="106"/>
      <c r="EQ10" s="106"/>
      <c r="ER10" s="106"/>
      <c r="ES10" s="106"/>
      <c r="ET10" s="106"/>
      <c r="EU10" s="106"/>
      <c r="EV10" s="318"/>
      <c r="EW10" s="61"/>
      <c r="EX10" s="61"/>
      <c r="EY10" s="106"/>
      <c r="EZ10" s="106"/>
      <c r="FA10" s="106"/>
      <c r="FB10" s="106"/>
      <c r="FC10" s="106"/>
      <c r="FD10" s="106"/>
      <c r="FE10" s="306"/>
      <c r="FG10" s="71" t="s">
        <v>20</v>
      </c>
      <c r="FH10" s="20"/>
      <c r="FI10" s="20"/>
      <c r="FJ10" s="67">
        <v>4</v>
      </c>
      <c r="FK10" s="61"/>
      <c r="FL10" s="65" t="s">
        <v>14</v>
      </c>
      <c r="FM10" s="65" t="s">
        <v>29</v>
      </c>
      <c r="FN10" s="65" t="s">
        <v>30</v>
      </c>
      <c r="FO10" s="65" t="s">
        <v>31</v>
      </c>
      <c r="FP10" s="65"/>
      <c r="FQ10" s="61"/>
      <c r="FR10" s="318"/>
      <c r="FS10" s="61"/>
      <c r="FT10" s="65" t="s">
        <v>14</v>
      </c>
      <c r="FU10" s="65" t="s">
        <v>29</v>
      </c>
      <c r="FV10" s="65" t="s">
        <v>30</v>
      </c>
      <c r="FW10" s="65" t="s">
        <v>31</v>
      </c>
      <c r="FX10" s="61"/>
      <c r="FY10" s="61"/>
      <c r="FZ10" s="106"/>
      <c r="GA10" s="306"/>
      <c r="GC10" s="98">
        <f t="shared" si="3"/>
        <v>39</v>
      </c>
      <c r="GE10" s="71" t="s">
        <v>20</v>
      </c>
      <c r="GF10" s="20"/>
      <c r="GG10" s="359"/>
      <c r="GH10" s="67">
        <v>4</v>
      </c>
      <c r="GI10" s="61"/>
      <c r="GJ10" s="65" t="s">
        <v>14</v>
      </c>
      <c r="GK10" s="65" t="s">
        <v>29</v>
      </c>
      <c r="GL10" s="65" t="s">
        <v>30</v>
      </c>
      <c r="GM10" s="65" t="s">
        <v>31</v>
      </c>
      <c r="GN10" s="65"/>
      <c r="GO10" s="61"/>
      <c r="GP10" s="318"/>
      <c r="GQ10" s="61"/>
      <c r="GR10" s="65" t="s">
        <v>14</v>
      </c>
      <c r="GS10" s="65" t="s">
        <v>29</v>
      </c>
      <c r="GT10" s="65" t="s">
        <v>30</v>
      </c>
      <c r="GU10" s="65" t="s">
        <v>31</v>
      </c>
      <c r="GV10" s="61"/>
      <c r="GW10" s="61"/>
      <c r="GX10" s="106"/>
      <c r="GY10" s="306"/>
    </row>
    <row r="11" spans="1:209" ht="17.25" thickBot="1">
      <c r="A11" s="98">
        <v>38</v>
      </c>
      <c r="C11" s="21"/>
      <c r="D11" s="23"/>
      <c r="E11" s="167" t="s">
        <v>68</v>
      </c>
      <c r="F11" s="165" t="s">
        <v>178</v>
      </c>
      <c r="G11" s="165" t="s">
        <v>179</v>
      </c>
      <c r="H11" s="190" t="s">
        <v>512</v>
      </c>
      <c r="I11" s="165" t="s">
        <v>180</v>
      </c>
      <c r="J11" s="165" t="s">
        <v>181</v>
      </c>
      <c r="K11" s="165" t="s">
        <v>182</v>
      </c>
      <c r="L11" s="165" t="s">
        <v>183</v>
      </c>
      <c r="M11" s="165" t="s">
        <v>184</v>
      </c>
      <c r="N11" s="166" t="s">
        <v>224</v>
      </c>
      <c r="O11" s="165" t="s">
        <v>185</v>
      </c>
      <c r="P11" s="165" t="s">
        <v>186</v>
      </c>
      <c r="Q11" s="165" t="s">
        <v>187</v>
      </c>
      <c r="R11" s="165" t="s">
        <v>188</v>
      </c>
      <c r="S11" s="165" t="s">
        <v>189</v>
      </c>
      <c r="T11" s="165" t="s">
        <v>190</v>
      </c>
      <c r="U11" s="165" t="s">
        <v>191</v>
      </c>
      <c r="V11" s="139"/>
      <c r="W11" s="286"/>
      <c r="Y11" s="21"/>
      <c r="Z11" s="23"/>
      <c r="AA11" s="167" t="s">
        <v>68</v>
      </c>
      <c r="AB11" s="165" t="s">
        <v>405</v>
      </c>
      <c r="AC11" s="165" t="s">
        <v>406</v>
      </c>
      <c r="AD11" s="165" t="s">
        <v>407</v>
      </c>
      <c r="AE11" s="165" t="s">
        <v>408</v>
      </c>
      <c r="AF11" s="165" t="s">
        <v>409</v>
      </c>
      <c r="AG11" s="165" t="s">
        <v>410</v>
      </c>
      <c r="AH11" s="165" t="s">
        <v>411</v>
      </c>
      <c r="AI11" s="165" t="s">
        <v>412</v>
      </c>
      <c r="AJ11" s="166" t="s">
        <v>287</v>
      </c>
      <c r="AK11" s="165" t="s">
        <v>413</v>
      </c>
      <c r="AL11" s="165" t="s">
        <v>414</v>
      </c>
      <c r="AM11" s="165" t="s">
        <v>415</v>
      </c>
      <c r="AN11" s="165" t="s">
        <v>416</v>
      </c>
      <c r="AO11" s="165" t="s">
        <v>417</v>
      </c>
      <c r="AP11" s="165" t="s">
        <v>418</v>
      </c>
      <c r="AQ11" s="165" t="s">
        <v>419</v>
      </c>
      <c r="AR11" s="139"/>
      <c r="AS11" s="286" t="s">
        <v>131</v>
      </c>
      <c r="AU11" s="98">
        <f t="shared" si="0"/>
        <v>38</v>
      </c>
      <c r="AW11" s="21"/>
      <c r="AX11" s="23"/>
      <c r="AY11" s="167" t="s">
        <v>68</v>
      </c>
      <c r="AZ11" s="291" t="s">
        <v>512</v>
      </c>
      <c r="BA11" s="291" t="s">
        <v>513</v>
      </c>
      <c r="BB11" s="291" t="s">
        <v>516</v>
      </c>
      <c r="BC11" s="291" t="s">
        <v>517</v>
      </c>
      <c r="BD11" s="291" t="s">
        <v>518</v>
      </c>
      <c r="BE11" s="291" t="s">
        <v>519</v>
      </c>
      <c r="BF11" s="178" t="s">
        <v>523</v>
      </c>
      <c r="BG11" s="178" t="s">
        <v>524</v>
      </c>
      <c r="BH11" s="166" t="s">
        <v>326</v>
      </c>
      <c r="BI11" s="178" t="s">
        <v>525</v>
      </c>
      <c r="BJ11" s="178" t="s">
        <v>526</v>
      </c>
      <c r="BK11" s="178" t="s">
        <v>527</v>
      </c>
      <c r="BL11" s="178" t="s">
        <v>528</v>
      </c>
      <c r="BM11" s="178" t="s">
        <v>529</v>
      </c>
      <c r="BN11" s="178" t="s">
        <v>530</v>
      </c>
      <c r="BO11" s="178" t="s">
        <v>531</v>
      </c>
      <c r="BP11" s="139"/>
      <c r="BQ11" s="286" t="s">
        <v>134</v>
      </c>
      <c r="BS11" s="21"/>
      <c r="BT11" s="23"/>
      <c r="BU11" s="167" t="s">
        <v>68</v>
      </c>
      <c r="BV11" s="178" t="s">
        <v>122</v>
      </c>
      <c r="BW11" s="178" t="s">
        <v>123</v>
      </c>
      <c r="BX11" s="178" t="s">
        <v>124</v>
      </c>
      <c r="BY11" s="178" t="s">
        <v>125</v>
      </c>
      <c r="BZ11" s="178" t="s">
        <v>126</v>
      </c>
      <c r="CA11" s="178" t="s">
        <v>127</v>
      </c>
      <c r="CB11" s="178" t="s">
        <v>128</v>
      </c>
      <c r="CC11" s="178" t="s">
        <v>129</v>
      </c>
      <c r="CD11" s="166" t="s">
        <v>114</v>
      </c>
      <c r="CE11" s="178" t="s">
        <v>130</v>
      </c>
      <c r="CF11" s="178" t="s">
        <v>92</v>
      </c>
      <c r="CG11" s="178" t="s">
        <v>93</v>
      </c>
      <c r="CH11" s="178" t="s">
        <v>94</v>
      </c>
      <c r="CI11" s="178" t="s">
        <v>131</v>
      </c>
      <c r="CJ11" s="178" t="s">
        <v>132</v>
      </c>
      <c r="CK11" s="178" t="s">
        <v>133</v>
      </c>
      <c r="CL11" s="179"/>
      <c r="CM11" s="286" t="s">
        <v>140</v>
      </c>
      <c r="CO11" s="98">
        <f t="shared" si="1"/>
        <v>38</v>
      </c>
      <c r="CP11" s="140"/>
      <c r="CQ11" s="145"/>
      <c r="CR11" s="146"/>
      <c r="CS11" s="167" t="s">
        <v>68</v>
      </c>
      <c r="CT11" s="270" t="s">
        <v>465</v>
      </c>
      <c r="CU11" s="270" t="s">
        <v>453</v>
      </c>
      <c r="CV11" s="270" t="s">
        <v>454</v>
      </c>
      <c r="CW11" s="270" t="s">
        <v>455</v>
      </c>
      <c r="CX11" s="270" t="s">
        <v>456</v>
      </c>
      <c r="CY11" s="270" t="s">
        <v>457</v>
      </c>
      <c r="CZ11" s="270" t="s">
        <v>458</v>
      </c>
      <c r="DA11" s="270" t="s">
        <v>459</v>
      </c>
      <c r="DB11" s="166" t="s">
        <v>507</v>
      </c>
      <c r="DC11" s="270" t="s">
        <v>460</v>
      </c>
      <c r="DD11" s="270" t="s">
        <v>461</v>
      </c>
      <c r="DE11" s="270" t="s">
        <v>513</v>
      </c>
      <c r="DF11" s="270" t="s">
        <v>462</v>
      </c>
      <c r="DG11" s="270" t="s">
        <v>463</v>
      </c>
      <c r="DH11" s="270" t="s">
        <v>464</v>
      </c>
      <c r="DI11" s="270" t="s">
        <v>565</v>
      </c>
      <c r="DJ11" s="147"/>
      <c r="DK11" s="286" t="s">
        <v>144</v>
      </c>
      <c r="DL11" s="140"/>
      <c r="DM11" s="145"/>
      <c r="DN11" s="146"/>
      <c r="DO11" s="167" t="s">
        <v>68</v>
      </c>
      <c r="DP11" s="165" t="s">
        <v>353</v>
      </c>
      <c r="DQ11" s="165" t="s">
        <v>354</v>
      </c>
      <c r="DR11" s="165" t="s">
        <v>355</v>
      </c>
      <c r="DS11" s="165" t="s">
        <v>356</v>
      </c>
      <c r="DT11" s="165" t="s">
        <v>357</v>
      </c>
      <c r="DU11" s="165" t="s">
        <v>358</v>
      </c>
      <c r="DV11" s="165" t="s">
        <v>359</v>
      </c>
      <c r="DW11" s="165" t="s">
        <v>360</v>
      </c>
      <c r="DX11" s="166" t="s">
        <v>347</v>
      </c>
      <c r="DY11" s="165" t="s">
        <v>361</v>
      </c>
      <c r="DZ11" s="165" t="s">
        <v>362</v>
      </c>
      <c r="EA11" s="165" t="s">
        <v>363</v>
      </c>
      <c r="EB11" s="165" t="s">
        <v>364</v>
      </c>
      <c r="EC11" s="165" t="s">
        <v>365</v>
      </c>
      <c r="ED11" s="165" t="s">
        <v>366</v>
      </c>
      <c r="EE11" s="179"/>
      <c r="EF11" s="179"/>
      <c r="EG11" s="286"/>
      <c r="EI11" s="98">
        <f t="shared" si="2"/>
        <v>38</v>
      </c>
      <c r="EK11" s="21"/>
      <c r="EL11" s="23"/>
      <c r="EM11" s="167" t="s">
        <v>68</v>
      </c>
      <c r="EN11" s="165" t="s">
        <v>516</v>
      </c>
      <c r="EO11" s="165" t="s">
        <v>517</v>
      </c>
      <c r="EP11" s="289"/>
      <c r="EQ11" s="289"/>
      <c r="ER11" s="289"/>
      <c r="ES11" s="289"/>
      <c r="ET11" s="289"/>
      <c r="EU11" s="289"/>
      <c r="EV11" s="166" t="s">
        <v>514</v>
      </c>
      <c r="EW11" s="165" t="s">
        <v>518</v>
      </c>
      <c r="EX11" s="165" t="s">
        <v>519</v>
      </c>
      <c r="EY11" s="289"/>
      <c r="EZ11" s="289"/>
      <c r="FA11" s="289"/>
      <c r="FB11" s="289"/>
      <c r="FC11" s="289"/>
      <c r="FD11" s="289"/>
      <c r="FE11" s="286" t="s">
        <v>136</v>
      </c>
      <c r="FG11" s="21"/>
      <c r="FH11" s="23"/>
      <c r="FI11" s="167" t="s">
        <v>68</v>
      </c>
      <c r="FJ11" s="165" t="s">
        <v>281</v>
      </c>
      <c r="FK11" s="165" t="s">
        <v>282</v>
      </c>
      <c r="FL11" s="165" t="s">
        <v>283</v>
      </c>
      <c r="FM11" s="165" t="s">
        <v>284</v>
      </c>
      <c r="FN11" s="165" t="s">
        <v>285</v>
      </c>
      <c r="FO11" s="165" t="s">
        <v>286</v>
      </c>
      <c r="FP11" s="165" t="s">
        <v>287</v>
      </c>
      <c r="FQ11" s="165" t="s">
        <v>288</v>
      </c>
      <c r="FR11" s="166" t="s">
        <v>194</v>
      </c>
      <c r="FS11" s="165" t="s">
        <v>322</v>
      </c>
      <c r="FT11" s="165" t="s">
        <v>323</v>
      </c>
      <c r="FU11" s="165" t="s">
        <v>324</v>
      </c>
      <c r="FV11" s="165" t="s">
        <v>325</v>
      </c>
      <c r="FW11" s="165" t="s">
        <v>326</v>
      </c>
      <c r="FX11" s="165" t="s">
        <v>327</v>
      </c>
      <c r="FY11" s="165" t="s">
        <v>321</v>
      </c>
      <c r="FZ11" s="139"/>
      <c r="GA11" s="286" t="s">
        <v>143</v>
      </c>
      <c r="GC11" s="98">
        <f t="shared" si="3"/>
        <v>38</v>
      </c>
      <c r="GE11" s="21"/>
      <c r="GF11" s="23"/>
      <c r="GG11" s="167" t="s">
        <v>68</v>
      </c>
      <c r="GH11" s="165" t="s">
        <v>82</v>
      </c>
      <c r="GI11" s="165" t="s">
        <v>83</v>
      </c>
      <c r="GJ11" s="165" t="s">
        <v>84</v>
      </c>
      <c r="GK11" s="165" t="s">
        <v>85</v>
      </c>
      <c r="GL11" s="165" t="s">
        <v>86</v>
      </c>
      <c r="GM11" s="165" t="s">
        <v>87</v>
      </c>
      <c r="GN11" s="165" t="s">
        <v>88</v>
      </c>
      <c r="GO11" s="165" t="s">
        <v>89</v>
      </c>
      <c r="GP11" s="166" t="s">
        <v>92</v>
      </c>
      <c r="GQ11" s="165" t="s">
        <v>90</v>
      </c>
      <c r="GR11" s="165" t="s">
        <v>91</v>
      </c>
      <c r="GS11" s="165" t="s">
        <v>225</v>
      </c>
      <c r="GT11" s="165" t="s">
        <v>226</v>
      </c>
      <c r="GU11" s="165" t="s">
        <v>227</v>
      </c>
      <c r="GV11" s="165" t="s">
        <v>223</v>
      </c>
      <c r="GW11" s="165" t="s">
        <v>224</v>
      </c>
      <c r="GX11" s="108"/>
      <c r="GY11" s="286" t="s">
        <v>128</v>
      </c>
      <c r="HA11" s="371" t="s">
        <v>67</v>
      </c>
    </row>
    <row r="12" spans="1:210" ht="12.75">
      <c r="A12" s="98">
        <v>37</v>
      </c>
      <c r="C12" s="152">
        <v>1</v>
      </c>
      <c r="D12" s="153">
        <v>2</v>
      </c>
      <c r="E12" s="153">
        <v>3</v>
      </c>
      <c r="F12" s="153">
        <v>4</v>
      </c>
      <c r="G12" s="153">
        <v>5</v>
      </c>
      <c r="H12" s="153">
        <v>6</v>
      </c>
      <c r="I12" s="153">
        <v>7</v>
      </c>
      <c r="J12" s="153">
        <v>8</v>
      </c>
      <c r="K12" s="153">
        <v>9</v>
      </c>
      <c r="L12" s="153">
        <v>10</v>
      </c>
      <c r="M12" s="153">
        <v>11</v>
      </c>
      <c r="N12" s="153">
        <v>12</v>
      </c>
      <c r="O12" s="153">
        <v>13</v>
      </c>
      <c r="P12" s="153">
        <v>14</v>
      </c>
      <c r="Q12" s="153">
        <v>15</v>
      </c>
      <c r="R12" s="153">
        <v>16</v>
      </c>
      <c r="S12" s="153">
        <v>17</v>
      </c>
      <c r="T12" s="153">
        <v>18</v>
      </c>
      <c r="U12" s="153">
        <v>19</v>
      </c>
      <c r="V12" s="153">
        <v>20</v>
      </c>
      <c r="W12" s="154">
        <v>21</v>
      </c>
      <c r="Y12" s="152">
        <v>1</v>
      </c>
      <c r="Z12" s="153">
        <v>2</v>
      </c>
      <c r="AA12" s="153">
        <v>3</v>
      </c>
      <c r="AB12" s="153">
        <v>4</v>
      </c>
      <c r="AC12" s="153">
        <v>5</v>
      </c>
      <c r="AD12" s="153">
        <v>6</v>
      </c>
      <c r="AE12" s="153">
        <v>7</v>
      </c>
      <c r="AF12" s="153">
        <v>8</v>
      </c>
      <c r="AG12" s="153">
        <v>9</v>
      </c>
      <c r="AH12" s="153">
        <v>10</v>
      </c>
      <c r="AI12" s="153">
        <v>11</v>
      </c>
      <c r="AJ12" s="153">
        <v>12</v>
      </c>
      <c r="AK12" s="153">
        <v>13</v>
      </c>
      <c r="AL12" s="153">
        <v>14</v>
      </c>
      <c r="AM12" s="153">
        <v>15</v>
      </c>
      <c r="AN12" s="153">
        <v>16</v>
      </c>
      <c r="AO12" s="153">
        <v>17</v>
      </c>
      <c r="AP12" s="153">
        <v>18</v>
      </c>
      <c r="AQ12" s="153">
        <v>19</v>
      </c>
      <c r="AR12" s="153">
        <v>20</v>
      </c>
      <c r="AS12" s="154">
        <v>21</v>
      </c>
      <c r="AU12" s="98">
        <f t="shared" si="0"/>
        <v>37</v>
      </c>
      <c r="AW12" s="152">
        <v>1</v>
      </c>
      <c r="AX12" s="153">
        <v>2</v>
      </c>
      <c r="AY12" s="153">
        <v>3</v>
      </c>
      <c r="AZ12" s="153">
        <v>4</v>
      </c>
      <c r="BA12" s="153">
        <v>5</v>
      </c>
      <c r="BB12" s="153">
        <v>6</v>
      </c>
      <c r="BC12" s="153">
        <v>7</v>
      </c>
      <c r="BD12" s="153">
        <v>8</v>
      </c>
      <c r="BE12" s="153">
        <v>9</v>
      </c>
      <c r="BF12" s="153">
        <v>10</v>
      </c>
      <c r="BG12" s="153">
        <v>11</v>
      </c>
      <c r="BH12" s="153">
        <v>12</v>
      </c>
      <c r="BI12" s="153">
        <v>13</v>
      </c>
      <c r="BJ12" s="153">
        <v>14</v>
      </c>
      <c r="BK12" s="153">
        <v>15</v>
      </c>
      <c r="BL12" s="153">
        <v>16</v>
      </c>
      <c r="BM12" s="153">
        <v>17</v>
      </c>
      <c r="BN12" s="153">
        <v>18</v>
      </c>
      <c r="BO12" s="153">
        <v>19</v>
      </c>
      <c r="BP12" s="153">
        <v>20</v>
      </c>
      <c r="BQ12" s="154">
        <v>21</v>
      </c>
      <c r="BS12" s="152">
        <v>1</v>
      </c>
      <c r="BT12" s="153">
        <v>2</v>
      </c>
      <c r="BU12" s="153">
        <v>3</v>
      </c>
      <c r="BV12" s="153">
        <v>4</v>
      </c>
      <c r="BW12" s="153">
        <v>5</v>
      </c>
      <c r="BX12" s="153">
        <v>6</v>
      </c>
      <c r="BY12" s="153">
        <v>7</v>
      </c>
      <c r="BZ12" s="153">
        <v>8</v>
      </c>
      <c r="CA12" s="153">
        <v>9</v>
      </c>
      <c r="CB12" s="153">
        <v>10</v>
      </c>
      <c r="CC12" s="153">
        <v>11</v>
      </c>
      <c r="CD12" s="153">
        <v>12</v>
      </c>
      <c r="CE12" s="153">
        <v>13</v>
      </c>
      <c r="CF12" s="153">
        <v>14</v>
      </c>
      <c r="CG12" s="153">
        <v>15</v>
      </c>
      <c r="CH12" s="153">
        <v>16</v>
      </c>
      <c r="CI12" s="153">
        <v>17</v>
      </c>
      <c r="CJ12" s="153">
        <v>18</v>
      </c>
      <c r="CK12" s="153">
        <v>19</v>
      </c>
      <c r="CL12" s="153">
        <v>20</v>
      </c>
      <c r="CM12" s="154">
        <v>21</v>
      </c>
      <c r="CO12" s="98">
        <f t="shared" si="1"/>
        <v>37</v>
      </c>
      <c r="CP12" s="140"/>
      <c r="CQ12" s="152">
        <v>1</v>
      </c>
      <c r="CR12" s="153">
        <v>2</v>
      </c>
      <c r="CS12" s="153">
        <v>3</v>
      </c>
      <c r="CT12" s="153">
        <v>4</v>
      </c>
      <c r="CU12" s="153">
        <v>5</v>
      </c>
      <c r="CV12" s="153">
        <v>6</v>
      </c>
      <c r="CW12" s="153">
        <v>7</v>
      </c>
      <c r="CX12" s="153">
        <v>8</v>
      </c>
      <c r="CY12" s="153">
        <v>9</v>
      </c>
      <c r="CZ12" s="153">
        <v>10</v>
      </c>
      <c r="DA12" s="153">
        <v>11</v>
      </c>
      <c r="DB12" s="153">
        <v>12</v>
      </c>
      <c r="DC12" s="153">
        <v>13</v>
      </c>
      <c r="DD12" s="153">
        <v>14</v>
      </c>
      <c r="DE12" s="153">
        <v>15</v>
      </c>
      <c r="DF12" s="153">
        <v>16</v>
      </c>
      <c r="DG12" s="153">
        <v>17</v>
      </c>
      <c r="DH12" s="153">
        <v>18</v>
      </c>
      <c r="DI12" s="153">
        <v>19</v>
      </c>
      <c r="DJ12" s="153">
        <v>20</v>
      </c>
      <c r="DK12" s="154">
        <v>21</v>
      </c>
      <c r="DL12" s="140"/>
      <c r="DM12" s="152">
        <v>1</v>
      </c>
      <c r="DN12" s="153">
        <v>2</v>
      </c>
      <c r="DO12" s="153">
        <v>3</v>
      </c>
      <c r="DP12" s="153">
        <v>4</v>
      </c>
      <c r="DQ12" s="153">
        <v>5</v>
      </c>
      <c r="DR12" s="153">
        <v>6</v>
      </c>
      <c r="DS12" s="153">
        <v>7</v>
      </c>
      <c r="DT12" s="153">
        <v>8</v>
      </c>
      <c r="DU12" s="153">
        <v>9</v>
      </c>
      <c r="DV12" s="153">
        <v>10</v>
      </c>
      <c r="DW12" s="153">
        <v>11</v>
      </c>
      <c r="DX12" s="153">
        <v>12</v>
      </c>
      <c r="DY12" s="153">
        <v>13</v>
      </c>
      <c r="DZ12" s="153">
        <v>14</v>
      </c>
      <c r="EA12" s="153">
        <v>15</v>
      </c>
      <c r="EB12" s="153">
        <v>16</v>
      </c>
      <c r="EC12" s="153">
        <v>17</v>
      </c>
      <c r="ED12" s="153">
        <v>18</v>
      </c>
      <c r="EE12" s="153">
        <v>19</v>
      </c>
      <c r="EF12" s="153">
        <v>20</v>
      </c>
      <c r="EG12" s="154">
        <v>21</v>
      </c>
      <c r="EI12" s="98">
        <f t="shared" si="2"/>
        <v>37</v>
      </c>
      <c r="EK12" s="152">
        <v>1</v>
      </c>
      <c r="EL12" s="153">
        <v>2</v>
      </c>
      <c r="EM12" s="153">
        <v>3</v>
      </c>
      <c r="EN12" s="153">
        <v>4</v>
      </c>
      <c r="EO12" s="153">
        <v>5</v>
      </c>
      <c r="EP12" s="153">
        <v>6</v>
      </c>
      <c r="EQ12" s="153">
        <v>7</v>
      </c>
      <c r="ER12" s="153">
        <v>8</v>
      </c>
      <c r="ES12" s="153">
        <v>9</v>
      </c>
      <c r="ET12" s="153">
        <v>10</v>
      </c>
      <c r="EU12" s="153">
        <v>11</v>
      </c>
      <c r="EV12" s="153">
        <v>12</v>
      </c>
      <c r="EW12" s="153">
        <v>13</v>
      </c>
      <c r="EX12" s="153">
        <v>14</v>
      </c>
      <c r="EY12" s="153">
        <v>15</v>
      </c>
      <c r="EZ12" s="153">
        <v>16</v>
      </c>
      <c r="FA12" s="153">
        <v>17</v>
      </c>
      <c r="FB12" s="153">
        <v>18</v>
      </c>
      <c r="FC12" s="153">
        <v>19</v>
      </c>
      <c r="FD12" s="153">
        <v>20</v>
      </c>
      <c r="FE12" s="154">
        <v>21</v>
      </c>
      <c r="FG12" s="152">
        <v>1</v>
      </c>
      <c r="FH12" s="153">
        <v>2</v>
      </c>
      <c r="FI12" s="153">
        <v>3</v>
      </c>
      <c r="FJ12" s="153">
        <v>4</v>
      </c>
      <c r="FK12" s="153">
        <v>5</v>
      </c>
      <c r="FL12" s="153">
        <v>6</v>
      </c>
      <c r="FM12" s="153">
        <v>7</v>
      </c>
      <c r="FN12" s="153">
        <v>8</v>
      </c>
      <c r="FO12" s="153">
        <v>9</v>
      </c>
      <c r="FP12" s="153">
        <v>10</v>
      </c>
      <c r="FQ12" s="153">
        <v>11</v>
      </c>
      <c r="FR12" s="153">
        <v>12</v>
      </c>
      <c r="FS12" s="153">
        <v>13</v>
      </c>
      <c r="FT12" s="153">
        <v>14</v>
      </c>
      <c r="FU12" s="153">
        <v>15</v>
      </c>
      <c r="FV12" s="153">
        <v>16</v>
      </c>
      <c r="FW12" s="153">
        <v>17</v>
      </c>
      <c r="FX12" s="153">
        <v>18</v>
      </c>
      <c r="FY12" s="153">
        <v>19</v>
      </c>
      <c r="FZ12" s="153">
        <v>20</v>
      </c>
      <c r="GA12" s="154">
        <v>21</v>
      </c>
      <c r="GC12" s="98">
        <f t="shared" si="3"/>
        <v>37</v>
      </c>
      <c r="GE12" s="152">
        <v>1</v>
      </c>
      <c r="GF12" s="153">
        <v>2</v>
      </c>
      <c r="GG12" s="153">
        <v>3</v>
      </c>
      <c r="GH12" s="153">
        <v>4</v>
      </c>
      <c r="GI12" s="153">
        <v>5</v>
      </c>
      <c r="GJ12" s="153">
        <v>6</v>
      </c>
      <c r="GK12" s="153">
        <v>7</v>
      </c>
      <c r="GL12" s="153">
        <v>8</v>
      </c>
      <c r="GM12" s="153">
        <v>9</v>
      </c>
      <c r="GN12" s="153">
        <v>10</v>
      </c>
      <c r="GO12" s="153">
        <v>11</v>
      </c>
      <c r="GP12" s="153">
        <v>12</v>
      </c>
      <c r="GQ12" s="153">
        <v>13</v>
      </c>
      <c r="GR12" s="153">
        <v>14</v>
      </c>
      <c r="GS12" s="153">
        <v>15</v>
      </c>
      <c r="GT12" s="153">
        <v>16</v>
      </c>
      <c r="GU12" s="153">
        <v>17</v>
      </c>
      <c r="GV12" s="153">
        <v>18</v>
      </c>
      <c r="GW12" s="153">
        <v>19</v>
      </c>
      <c r="GX12" s="153">
        <v>20</v>
      </c>
      <c r="GY12" s="154">
        <v>21</v>
      </c>
      <c r="HA12" s="317"/>
      <c r="HB12" s="118" t="s">
        <v>66</v>
      </c>
    </row>
    <row r="13" spans="1:209" ht="13.5" thickBot="1">
      <c r="A13" s="98">
        <v>36</v>
      </c>
      <c r="C13" s="332" t="s">
        <v>253</v>
      </c>
      <c r="D13" s="303"/>
      <c r="E13" s="303"/>
      <c r="F13" s="303"/>
      <c r="G13" s="303"/>
      <c r="H13" s="303"/>
      <c r="I13" s="325" t="s">
        <v>1</v>
      </c>
      <c r="J13" s="325"/>
      <c r="K13" s="325"/>
      <c r="L13" s="325"/>
      <c r="M13" s="325"/>
      <c r="N13" s="325"/>
      <c r="O13" s="325"/>
      <c r="P13" s="325"/>
      <c r="Q13" s="325"/>
      <c r="R13" s="347" t="s">
        <v>217</v>
      </c>
      <c r="S13" s="347"/>
      <c r="T13" s="347"/>
      <c r="U13" s="347"/>
      <c r="V13" s="347"/>
      <c r="W13" s="348"/>
      <c r="Y13" s="332" t="s">
        <v>254</v>
      </c>
      <c r="Z13" s="303"/>
      <c r="AA13" s="303"/>
      <c r="AB13" s="303"/>
      <c r="AC13" s="303"/>
      <c r="AD13" s="303"/>
      <c r="AE13" s="325" t="s">
        <v>1</v>
      </c>
      <c r="AF13" s="325"/>
      <c r="AG13" s="325"/>
      <c r="AH13" s="325"/>
      <c r="AI13" s="325"/>
      <c r="AJ13" s="325"/>
      <c r="AK13" s="325"/>
      <c r="AL13" s="325"/>
      <c r="AM13" s="325"/>
      <c r="AN13" s="347" t="s">
        <v>401</v>
      </c>
      <c r="AO13" s="347"/>
      <c r="AP13" s="347"/>
      <c r="AQ13" s="347"/>
      <c r="AR13" s="347"/>
      <c r="AS13" s="348"/>
      <c r="AU13" s="98">
        <f t="shared" si="0"/>
        <v>36</v>
      </c>
      <c r="AW13" s="332" t="s">
        <v>255</v>
      </c>
      <c r="AX13" s="303"/>
      <c r="AY13" s="303"/>
      <c r="AZ13" s="303"/>
      <c r="BA13" s="303"/>
      <c r="BB13" s="303"/>
      <c r="BC13" s="325" t="s">
        <v>1</v>
      </c>
      <c r="BD13" s="325"/>
      <c r="BE13" s="325"/>
      <c r="BF13" s="325"/>
      <c r="BG13" s="325"/>
      <c r="BH13" s="325"/>
      <c r="BI13" s="325"/>
      <c r="BJ13" s="325"/>
      <c r="BK13" s="325"/>
      <c r="BL13" s="347" t="s">
        <v>486</v>
      </c>
      <c r="BM13" s="347"/>
      <c r="BN13" s="347"/>
      <c r="BO13" s="347"/>
      <c r="BP13" s="347"/>
      <c r="BQ13" s="348"/>
      <c r="BS13" s="332" t="s">
        <v>256</v>
      </c>
      <c r="BT13" s="303"/>
      <c r="BU13" s="303"/>
      <c r="BV13" s="303"/>
      <c r="BW13" s="303"/>
      <c r="BX13" s="303"/>
      <c r="BY13" s="325" t="s">
        <v>1</v>
      </c>
      <c r="BZ13" s="325"/>
      <c r="CA13" s="325"/>
      <c r="CB13" s="325"/>
      <c r="CC13" s="325"/>
      <c r="CD13" s="325"/>
      <c r="CE13" s="325"/>
      <c r="CF13" s="325"/>
      <c r="CG13" s="325"/>
      <c r="CH13" s="347" t="s">
        <v>116</v>
      </c>
      <c r="CI13" s="347"/>
      <c r="CJ13" s="347"/>
      <c r="CK13" s="347"/>
      <c r="CL13" s="347"/>
      <c r="CM13" s="348"/>
      <c r="CO13" s="98">
        <f t="shared" si="1"/>
        <v>36</v>
      </c>
      <c r="CP13" s="140"/>
      <c r="CQ13" s="332" t="s">
        <v>257</v>
      </c>
      <c r="CR13" s="303"/>
      <c r="CS13" s="303"/>
      <c r="CT13" s="303"/>
      <c r="CU13" s="303"/>
      <c r="CV13" s="303"/>
      <c r="CW13" s="325" t="s">
        <v>1</v>
      </c>
      <c r="CX13" s="325"/>
      <c r="CY13" s="325"/>
      <c r="CZ13" s="325"/>
      <c r="DA13" s="325"/>
      <c r="DB13" s="325"/>
      <c r="DC13" s="325"/>
      <c r="DD13" s="325"/>
      <c r="DE13" s="325"/>
      <c r="DF13" s="347" t="s">
        <v>119</v>
      </c>
      <c r="DG13" s="347"/>
      <c r="DH13" s="347"/>
      <c r="DI13" s="347"/>
      <c r="DJ13" s="347"/>
      <c r="DK13" s="348"/>
      <c r="DL13" s="140"/>
      <c r="DM13" s="332" t="s">
        <v>258</v>
      </c>
      <c r="DN13" s="303"/>
      <c r="DO13" s="303"/>
      <c r="DP13" s="303"/>
      <c r="DQ13" s="303"/>
      <c r="DR13" s="303"/>
      <c r="DS13" s="325" t="s">
        <v>1</v>
      </c>
      <c r="DT13" s="325"/>
      <c r="DU13" s="325"/>
      <c r="DV13" s="325"/>
      <c r="DW13" s="325"/>
      <c r="DX13" s="325"/>
      <c r="DY13" s="325"/>
      <c r="DZ13" s="325"/>
      <c r="EA13" s="325"/>
      <c r="EB13" s="347" t="s">
        <v>346</v>
      </c>
      <c r="EC13" s="347"/>
      <c r="ED13" s="347"/>
      <c r="EE13" s="347"/>
      <c r="EF13" s="347"/>
      <c r="EG13" s="348"/>
      <c r="EI13" s="98">
        <f t="shared" si="2"/>
        <v>36</v>
      </c>
      <c r="EK13" s="332" t="s">
        <v>259</v>
      </c>
      <c r="EL13" s="303"/>
      <c r="EM13" s="303"/>
      <c r="EN13" s="303"/>
      <c r="EO13" s="303"/>
      <c r="EP13" s="303"/>
      <c r="EQ13" s="325" t="s">
        <v>1</v>
      </c>
      <c r="ER13" s="325"/>
      <c r="ES13" s="325"/>
      <c r="ET13" s="325"/>
      <c r="EU13" s="325"/>
      <c r="EV13" s="325"/>
      <c r="EW13" s="325"/>
      <c r="EX13" s="325"/>
      <c r="EY13" s="325"/>
      <c r="EZ13" s="347" t="s">
        <v>493</v>
      </c>
      <c r="FA13" s="347"/>
      <c r="FB13" s="347"/>
      <c r="FC13" s="347"/>
      <c r="FD13" s="347"/>
      <c r="FE13" s="348"/>
      <c r="FG13" s="332" t="s">
        <v>260</v>
      </c>
      <c r="FH13" s="303"/>
      <c r="FI13" s="303"/>
      <c r="FJ13" s="303"/>
      <c r="FK13" s="303"/>
      <c r="FL13" s="303"/>
      <c r="FM13" s="325" t="s">
        <v>1</v>
      </c>
      <c r="FN13" s="325"/>
      <c r="FO13" s="325"/>
      <c r="FP13" s="325"/>
      <c r="FQ13" s="325"/>
      <c r="FR13" s="325"/>
      <c r="FS13" s="325"/>
      <c r="FT13" s="325"/>
      <c r="FU13" s="325"/>
      <c r="FV13" s="347" t="s">
        <v>278</v>
      </c>
      <c r="FW13" s="347"/>
      <c r="FX13" s="347"/>
      <c r="FY13" s="347"/>
      <c r="FZ13" s="347"/>
      <c r="GA13" s="348"/>
      <c r="GC13" s="98">
        <f t="shared" si="3"/>
        <v>36</v>
      </c>
      <c r="GE13" s="332" t="s">
        <v>261</v>
      </c>
      <c r="GF13" s="303"/>
      <c r="GG13" s="303"/>
      <c r="GH13" s="303"/>
      <c r="GI13" s="303"/>
      <c r="GJ13" s="303"/>
      <c r="GK13" s="325" t="s">
        <v>1</v>
      </c>
      <c r="GL13" s="325"/>
      <c r="GM13" s="325"/>
      <c r="GN13" s="325"/>
      <c r="GO13" s="325"/>
      <c r="GP13" s="325"/>
      <c r="GQ13" s="325"/>
      <c r="GR13" s="325"/>
      <c r="GS13" s="325"/>
      <c r="GT13" s="347" t="s">
        <v>79</v>
      </c>
      <c r="GU13" s="347"/>
      <c r="GV13" s="347"/>
      <c r="GW13" s="347"/>
      <c r="GX13" s="347"/>
      <c r="GY13" s="348"/>
      <c r="HA13" s="317"/>
    </row>
    <row r="14" spans="1:210" ht="12.75">
      <c r="A14" s="98">
        <v>35</v>
      </c>
      <c r="C14" s="322" t="s">
        <v>76</v>
      </c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4"/>
      <c r="Y14" s="322" t="s">
        <v>76</v>
      </c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4"/>
      <c r="AU14" s="98">
        <f t="shared" si="0"/>
        <v>35</v>
      </c>
      <c r="AW14" s="322" t="s">
        <v>76</v>
      </c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4"/>
      <c r="BS14" s="322" t="s">
        <v>76</v>
      </c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4"/>
      <c r="CO14" s="98">
        <f t="shared" si="1"/>
        <v>35</v>
      </c>
      <c r="CP14" s="140"/>
      <c r="CQ14" s="322" t="s">
        <v>76</v>
      </c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4"/>
      <c r="DL14" s="140"/>
      <c r="DM14" s="322" t="s">
        <v>76</v>
      </c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4"/>
      <c r="EI14" s="98">
        <f t="shared" si="2"/>
        <v>35</v>
      </c>
      <c r="EK14" s="352" t="s">
        <v>76</v>
      </c>
      <c r="EL14" s="353"/>
      <c r="EM14" s="353"/>
      <c r="EN14" s="353"/>
      <c r="EO14" s="353"/>
      <c r="EP14" s="353"/>
      <c r="EQ14" s="353"/>
      <c r="ER14" s="353"/>
      <c r="ES14" s="353"/>
      <c r="ET14" s="353"/>
      <c r="EU14" s="353"/>
      <c r="EV14" s="353"/>
      <c r="EW14" s="353"/>
      <c r="EX14" s="353"/>
      <c r="EY14" s="353"/>
      <c r="EZ14" s="353"/>
      <c r="FA14" s="353"/>
      <c r="FB14" s="353"/>
      <c r="FC14" s="353"/>
      <c r="FD14" s="353"/>
      <c r="FE14" s="354"/>
      <c r="FG14" s="322" t="s">
        <v>76</v>
      </c>
      <c r="FH14" s="323"/>
      <c r="FI14" s="323"/>
      <c r="FJ14" s="323"/>
      <c r="FK14" s="323"/>
      <c r="FL14" s="323"/>
      <c r="FM14" s="323"/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/>
      <c r="FZ14" s="323"/>
      <c r="GA14" s="324"/>
      <c r="GC14" s="98">
        <f t="shared" si="3"/>
        <v>35</v>
      </c>
      <c r="GE14" s="322" t="s">
        <v>76</v>
      </c>
      <c r="GF14" s="323"/>
      <c r="GG14" s="323"/>
      <c r="GH14" s="323"/>
      <c r="GI14" s="323"/>
      <c r="GJ14" s="323"/>
      <c r="GK14" s="323"/>
      <c r="GL14" s="323"/>
      <c r="GM14" s="323"/>
      <c r="GN14" s="323"/>
      <c r="GO14" s="323"/>
      <c r="GP14" s="323"/>
      <c r="GQ14" s="323"/>
      <c r="GR14" s="323"/>
      <c r="GS14" s="323"/>
      <c r="GT14" s="323"/>
      <c r="GU14" s="323"/>
      <c r="GV14" s="323"/>
      <c r="GW14" s="323"/>
      <c r="GX14" s="323"/>
      <c r="GY14" s="324"/>
      <c r="HA14" s="317"/>
      <c r="HB14" s="118">
        <v>25</v>
      </c>
    </row>
    <row r="15" spans="1:209" ht="12.75">
      <c r="A15" s="98">
        <v>34</v>
      </c>
      <c r="C15" s="329" t="s">
        <v>75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1"/>
      <c r="Y15" s="329" t="s">
        <v>75</v>
      </c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1"/>
      <c r="AU15" s="98">
        <f t="shared" si="0"/>
        <v>34</v>
      </c>
      <c r="AW15" s="329" t="s">
        <v>75</v>
      </c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1"/>
      <c r="BS15" s="329" t="s">
        <v>75</v>
      </c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1"/>
      <c r="CO15" s="98">
        <f t="shared" si="1"/>
        <v>34</v>
      </c>
      <c r="CP15" s="140"/>
      <c r="CQ15" s="329" t="s">
        <v>75</v>
      </c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1"/>
      <c r="DL15" s="140"/>
      <c r="DM15" s="329" t="s">
        <v>75</v>
      </c>
      <c r="DN15" s="330"/>
      <c r="DO15" s="330"/>
      <c r="DP15" s="330"/>
      <c r="DQ15" s="330"/>
      <c r="DR15" s="330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0"/>
      <c r="EF15" s="330"/>
      <c r="EG15" s="331"/>
      <c r="EI15" s="98">
        <f t="shared" si="2"/>
        <v>34</v>
      </c>
      <c r="EK15" s="163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4"/>
      <c r="FG15" s="329" t="s">
        <v>75</v>
      </c>
      <c r="FH15" s="330"/>
      <c r="FI15" s="330"/>
      <c r="FJ15" s="330"/>
      <c r="FK15" s="330"/>
      <c r="FL15" s="330"/>
      <c r="FM15" s="330"/>
      <c r="FN15" s="330"/>
      <c r="FO15" s="330"/>
      <c r="FP15" s="330"/>
      <c r="FQ15" s="330"/>
      <c r="FR15" s="330"/>
      <c r="FS15" s="330"/>
      <c r="FT15" s="330"/>
      <c r="FU15" s="330"/>
      <c r="FV15" s="330"/>
      <c r="FW15" s="330"/>
      <c r="FX15" s="330"/>
      <c r="FY15" s="330"/>
      <c r="FZ15" s="330"/>
      <c r="GA15" s="331"/>
      <c r="GC15" s="98">
        <f t="shared" si="3"/>
        <v>34</v>
      </c>
      <c r="GE15" s="329" t="s">
        <v>75</v>
      </c>
      <c r="GF15" s="330"/>
      <c r="GG15" s="330"/>
      <c r="GH15" s="330"/>
      <c r="GI15" s="330"/>
      <c r="GJ15" s="330"/>
      <c r="GK15" s="330"/>
      <c r="GL15" s="330"/>
      <c r="GM15" s="330"/>
      <c r="GN15" s="330"/>
      <c r="GO15" s="330"/>
      <c r="GP15" s="330"/>
      <c r="GQ15" s="330"/>
      <c r="GR15" s="330"/>
      <c r="GS15" s="330"/>
      <c r="GT15" s="330"/>
      <c r="GU15" s="330"/>
      <c r="GV15" s="330"/>
      <c r="GW15" s="330"/>
      <c r="GX15" s="330"/>
      <c r="GY15" s="331"/>
      <c r="HA15" s="317"/>
    </row>
    <row r="16" spans="1:209" ht="13.5" thickBot="1">
      <c r="A16" s="98">
        <v>33</v>
      </c>
      <c r="C16" s="319" t="s">
        <v>73</v>
      </c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1"/>
      <c r="Y16" s="319" t="s">
        <v>73</v>
      </c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1"/>
      <c r="AU16" s="98">
        <f t="shared" si="0"/>
        <v>33</v>
      </c>
      <c r="AW16" s="319" t="s">
        <v>73</v>
      </c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1"/>
      <c r="BS16" s="319" t="s">
        <v>73</v>
      </c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1"/>
      <c r="CO16" s="98">
        <f t="shared" si="1"/>
        <v>33</v>
      </c>
      <c r="CP16" s="140"/>
      <c r="CQ16" s="319" t="s">
        <v>73</v>
      </c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1"/>
      <c r="DL16" s="140"/>
      <c r="DM16" s="319" t="s">
        <v>73</v>
      </c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20"/>
      <c r="EF16" s="320"/>
      <c r="EG16" s="321"/>
      <c r="EI16" s="98">
        <f t="shared" si="2"/>
        <v>33</v>
      </c>
      <c r="EK16" s="9"/>
      <c r="EL16" s="10"/>
      <c r="EM16" s="10"/>
      <c r="EN16" s="10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2"/>
      <c r="FG16" s="319" t="s">
        <v>73</v>
      </c>
      <c r="FH16" s="320"/>
      <c r="FI16" s="320"/>
      <c r="FJ16" s="320"/>
      <c r="FK16" s="320"/>
      <c r="FL16" s="320"/>
      <c r="FM16" s="320"/>
      <c r="FN16" s="320"/>
      <c r="FO16" s="320"/>
      <c r="FP16" s="320"/>
      <c r="FQ16" s="320"/>
      <c r="FR16" s="320"/>
      <c r="FS16" s="320"/>
      <c r="FT16" s="320"/>
      <c r="FU16" s="320"/>
      <c r="FV16" s="320"/>
      <c r="FW16" s="320"/>
      <c r="FX16" s="320"/>
      <c r="FY16" s="320"/>
      <c r="FZ16" s="320"/>
      <c r="GA16" s="321"/>
      <c r="GC16" s="98">
        <f t="shared" si="3"/>
        <v>33</v>
      </c>
      <c r="GE16" s="319" t="s">
        <v>73</v>
      </c>
      <c r="GF16" s="320"/>
      <c r="GG16" s="320"/>
      <c r="GH16" s="320"/>
      <c r="GI16" s="320"/>
      <c r="GJ16" s="320"/>
      <c r="GK16" s="320"/>
      <c r="GL16" s="320"/>
      <c r="GM16" s="320"/>
      <c r="GN16" s="320"/>
      <c r="GO16" s="320"/>
      <c r="GP16" s="320"/>
      <c r="GQ16" s="320"/>
      <c r="GR16" s="320"/>
      <c r="GS16" s="320"/>
      <c r="GT16" s="320"/>
      <c r="GU16" s="320"/>
      <c r="GV16" s="320"/>
      <c r="GW16" s="320"/>
      <c r="GX16" s="320"/>
      <c r="GY16" s="321"/>
      <c r="HA16" s="372"/>
    </row>
    <row r="17" spans="1:207" ht="13.5" thickBot="1">
      <c r="A17" s="98">
        <v>32</v>
      </c>
      <c r="C17" s="326" t="s">
        <v>72</v>
      </c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8"/>
      <c r="Y17" s="326" t="s">
        <v>72</v>
      </c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8"/>
      <c r="AU17" s="98">
        <f t="shared" si="0"/>
        <v>32</v>
      </c>
      <c r="AW17" s="326" t="s">
        <v>72</v>
      </c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8"/>
      <c r="BS17" s="326" t="s">
        <v>72</v>
      </c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8"/>
      <c r="CO17" s="98">
        <f t="shared" si="1"/>
        <v>32</v>
      </c>
      <c r="CP17" s="140"/>
      <c r="CQ17" s="326" t="s">
        <v>72</v>
      </c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8"/>
      <c r="DL17" s="140"/>
      <c r="DM17" s="326" t="s">
        <v>72</v>
      </c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8"/>
      <c r="EI17" s="98">
        <f t="shared" si="2"/>
        <v>32</v>
      </c>
      <c r="EK17" s="9"/>
      <c r="EL17" s="10"/>
      <c r="EM17" s="10"/>
      <c r="EN17" s="10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2"/>
      <c r="FG17" s="326" t="s">
        <v>72</v>
      </c>
      <c r="FH17" s="327"/>
      <c r="FI17" s="327"/>
      <c r="FJ17" s="327"/>
      <c r="FK17" s="327"/>
      <c r="FL17" s="327"/>
      <c r="FM17" s="327"/>
      <c r="FN17" s="327"/>
      <c r="FO17" s="327"/>
      <c r="FP17" s="327"/>
      <c r="FQ17" s="327"/>
      <c r="FR17" s="327"/>
      <c r="FS17" s="327"/>
      <c r="FT17" s="327"/>
      <c r="FU17" s="327"/>
      <c r="FV17" s="327"/>
      <c r="FW17" s="327"/>
      <c r="FX17" s="327"/>
      <c r="FY17" s="327"/>
      <c r="FZ17" s="327"/>
      <c r="GA17" s="328"/>
      <c r="GC17" s="98">
        <f t="shared" si="3"/>
        <v>32</v>
      </c>
      <c r="GE17" s="326" t="s">
        <v>72</v>
      </c>
      <c r="GF17" s="327"/>
      <c r="GG17" s="327"/>
      <c r="GH17" s="327"/>
      <c r="GI17" s="327"/>
      <c r="GJ17" s="327"/>
      <c r="GK17" s="327"/>
      <c r="GL17" s="327"/>
      <c r="GM17" s="327"/>
      <c r="GN17" s="327"/>
      <c r="GO17" s="327"/>
      <c r="GP17" s="327"/>
      <c r="GQ17" s="327"/>
      <c r="GR17" s="327"/>
      <c r="GS17" s="327"/>
      <c r="GT17" s="327"/>
      <c r="GU17" s="327"/>
      <c r="GV17" s="327"/>
      <c r="GW17" s="327"/>
      <c r="GX17" s="327"/>
      <c r="GY17" s="328"/>
    </row>
    <row r="18" spans="1:209" ht="12.75" customHeight="1">
      <c r="A18" s="98">
        <v>31</v>
      </c>
      <c r="C18" s="19">
        <v>2</v>
      </c>
      <c r="D18" s="20"/>
      <c r="E18" s="20"/>
      <c r="F18" s="155">
        <v>1</v>
      </c>
      <c r="G18" s="155">
        <v>2</v>
      </c>
      <c r="H18" s="155">
        <v>3</v>
      </c>
      <c r="I18" s="155">
        <v>4</v>
      </c>
      <c r="J18" s="155">
        <v>5</v>
      </c>
      <c r="K18" s="293">
        <v>6</v>
      </c>
      <c r="L18" s="158"/>
      <c r="M18" s="158"/>
      <c r="N18" s="316" t="s">
        <v>66</v>
      </c>
      <c r="O18" s="156">
        <v>9</v>
      </c>
      <c r="P18" s="156">
        <v>10</v>
      </c>
      <c r="Q18" s="156">
        <v>11</v>
      </c>
      <c r="R18" s="156">
        <v>12</v>
      </c>
      <c r="S18" s="156">
        <v>13</v>
      </c>
      <c r="T18" s="156">
        <v>14</v>
      </c>
      <c r="U18" s="160"/>
      <c r="V18" s="160"/>
      <c r="W18" s="305" t="s">
        <v>70</v>
      </c>
      <c r="Y18" s="277">
        <v>2</v>
      </c>
      <c r="Z18" s="278"/>
      <c r="AA18" s="278"/>
      <c r="AB18" s="279">
        <v>1</v>
      </c>
      <c r="AC18" s="279">
        <v>2</v>
      </c>
      <c r="AD18" s="279">
        <v>3</v>
      </c>
      <c r="AE18" s="279">
        <v>4</v>
      </c>
      <c r="AF18" s="279">
        <v>5</v>
      </c>
      <c r="AG18" s="279">
        <v>6</v>
      </c>
      <c r="AH18" s="279">
        <v>7</v>
      </c>
      <c r="AI18" s="280"/>
      <c r="AJ18" s="316" t="s">
        <v>66</v>
      </c>
      <c r="AK18" s="281">
        <v>9</v>
      </c>
      <c r="AL18" s="281">
        <v>10</v>
      </c>
      <c r="AM18" s="281">
        <v>11</v>
      </c>
      <c r="AN18" s="281">
        <v>12</v>
      </c>
      <c r="AO18" s="281">
        <v>13</v>
      </c>
      <c r="AP18" s="281">
        <v>14</v>
      </c>
      <c r="AQ18" s="281">
        <v>15</v>
      </c>
      <c r="AR18" s="282"/>
      <c r="AS18" s="305" t="s">
        <v>70</v>
      </c>
      <c r="AU18" s="98">
        <f t="shared" si="0"/>
        <v>31</v>
      </c>
      <c r="AW18" s="19">
        <v>2</v>
      </c>
      <c r="AX18" s="20"/>
      <c r="AY18" s="20"/>
      <c r="AZ18" s="155">
        <v>1</v>
      </c>
      <c r="BA18" s="155">
        <v>2</v>
      </c>
      <c r="BB18" s="155">
        <v>3</v>
      </c>
      <c r="BC18" s="155">
        <v>4</v>
      </c>
      <c r="BD18" s="293">
        <v>5</v>
      </c>
      <c r="BE18" s="158"/>
      <c r="BF18" s="158"/>
      <c r="BG18" s="158"/>
      <c r="BH18" s="316" t="s">
        <v>66</v>
      </c>
      <c r="BI18" s="156">
        <v>9</v>
      </c>
      <c r="BJ18" s="156">
        <v>10</v>
      </c>
      <c r="BK18" s="156">
        <v>11</v>
      </c>
      <c r="BL18" s="156">
        <v>12</v>
      </c>
      <c r="BM18" s="389">
        <v>13</v>
      </c>
      <c r="BN18" s="160"/>
      <c r="BO18" s="160"/>
      <c r="BP18" s="160"/>
      <c r="BQ18" s="305" t="s">
        <v>70</v>
      </c>
      <c r="BS18" s="19">
        <v>2</v>
      </c>
      <c r="BT18" s="20"/>
      <c r="BU18" s="20"/>
      <c r="BV18" s="155">
        <v>1</v>
      </c>
      <c r="BW18" s="158"/>
      <c r="BX18" s="158"/>
      <c r="BY18" s="158"/>
      <c r="BZ18" s="158"/>
      <c r="CA18" s="158"/>
      <c r="CB18" s="158"/>
      <c r="CC18" s="158"/>
      <c r="CD18" s="316" t="s">
        <v>66</v>
      </c>
      <c r="CE18" s="156">
        <v>9</v>
      </c>
      <c r="CF18" s="160"/>
      <c r="CG18" s="160"/>
      <c r="CH18" s="160"/>
      <c r="CI18" s="160"/>
      <c r="CJ18" s="160"/>
      <c r="CK18" s="160"/>
      <c r="CL18" s="160"/>
      <c r="CM18" s="305" t="s">
        <v>70</v>
      </c>
      <c r="CO18" s="98">
        <f t="shared" si="1"/>
        <v>31</v>
      </c>
      <c r="CP18" s="140"/>
      <c r="CQ18" s="148">
        <v>2</v>
      </c>
      <c r="CR18" s="141"/>
      <c r="CS18" s="20"/>
      <c r="CT18" s="155">
        <v>1</v>
      </c>
      <c r="CU18" s="155">
        <v>2</v>
      </c>
      <c r="CV18" s="155">
        <v>3</v>
      </c>
      <c r="CW18" s="155">
        <v>4</v>
      </c>
      <c r="CX18" s="155">
        <v>5</v>
      </c>
      <c r="CY18" s="155">
        <v>6</v>
      </c>
      <c r="CZ18" s="158"/>
      <c r="DA18" s="158"/>
      <c r="DB18" s="316" t="s">
        <v>66</v>
      </c>
      <c r="DC18" s="156">
        <v>9</v>
      </c>
      <c r="DD18" s="156">
        <v>10</v>
      </c>
      <c r="DE18" s="156">
        <v>11</v>
      </c>
      <c r="DF18" s="156">
        <v>12</v>
      </c>
      <c r="DG18" s="156">
        <v>13</v>
      </c>
      <c r="DH18" s="156">
        <v>14</v>
      </c>
      <c r="DI18" s="160"/>
      <c r="DJ18" s="160"/>
      <c r="DK18" s="305" t="s">
        <v>70</v>
      </c>
      <c r="DL18" s="140"/>
      <c r="DM18" s="148">
        <v>2</v>
      </c>
      <c r="DN18" s="141"/>
      <c r="DO18" s="20"/>
      <c r="DP18" s="155">
        <v>1</v>
      </c>
      <c r="DQ18" s="155">
        <v>2</v>
      </c>
      <c r="DR18" s="155">
        <v>3</v>
      </c>
      <c r="DS18" s="155">
        <v>4</v>
      </c>
      <c r="DT18" s="155">
        <v>5</v>
      </c>
      <c r="DU18" s="155">
        <v>6</v>
      </c>
      <c r="DV18" s="155">
        <v>7</v>
      </c>
      <c r="DW18" s="155">
        <v>8</v>
      </c>
      <c r="DX18" s="316" t="s">
        <v>66</v>
      </c>
      <c r="DY18" s="156">
        <v>9</v>
      </c>
      <c r="DZ18" s="156">
        <v>10</v>
      </c>
      <c r="EA18" s="156">
        <v>11</v>
      </c>
      <c r="EB18" s="156">
        <v>12</v>
      </c>
      <c r="EC18" s="156">
        <v>13</v>
      </c>
      <c r="ED18" s="156">
        <v>14</v>
      </c>
      <c r="EE18" s="156">
        <v>15</v>
      </c>
      <c r="EF18" s="156">
        <v>16</v>
      </c>
      <c r="EG18" s="305" t="s">
        <v>70</v>
      </c>
      <c r="EI18" s="98">
        <f t="shared" si="2"/>
        <v>31</v>
      </c>
      <c r="EK18" s="9"/>
      <c r="EL18" s="10"/>
      <c r="EM18" s="10"/>
      <c r="EN18" s="10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2"/>
      <c r="FG18" s="19">
        <v>2</v>
      </c>
      <c r="FH18" s="20"/>
      <c r="FI18" s="20"/>
      <c r="FJ18" s="155">
        <v>1</v>
      </c>
      <c r="FK18" s="155">
        <v>2</v>
      </c>
      <c r="FL18" s="155">
        <v>3</v>
      </c>
      <c r="FM18" s="155">
        <v>4</v>
      </c>
      <c r="FN18" s="155">
        <v>5</v>
      </c>
      <c r="FO18" s="155">
        <v>6</v>
      </c>
      <c r="FP18" s="155">
        <v>7</v>
      </c>
      <c r="FQ18" s="155">
        <v>8</v>
      </c>
      <c r="FR18" s="316" t="s">
        <v>66</v>
      </c>
      <c r="FS18" s="156">
        <v>9</v>
      </c>
      <c r="FT18" s="156">
        <v>10</v>
      </c>
      <c r="FU18" s="156">
        <v>11</v>
      </c>
      <c r="FV18" s="156">
        <v>12</v>
      </c>
      <c r="FW18" s="156">
        <v>13</v>
      </c>
      <c r="FX18" s="156">
        <v>14</v>
      </c>
      <c r="FY18" s="156">
        <v>15</v>
      </c>
      <c r="FZ18" s="156">
        <v>16</v>
      </c>
      <c r="GA18" s="305" t="s">
        <v>70</v>
      </c>
      <c r="GC18" s="98">
        <f t="shared" si="3"/>
        <v>31</v>
      </c>
      <c r="GE18" s="19">
        <v>2</v>
      </c>
      <c r="GF18" s="20"/>
      <c r="GG18" s="358"/>
      <c r="GH18" s="155">
        <v>1</v>
      </c>
      <c r="GI18" s="155">
        <v>2</v>
      </c>
      <c r="GJ18" s="155">
        <v>3</v>
      </c>
      <c r="GK18" s="155">
        <v>4</v>
      </c>
      <c r="GL18" s="155">
        <v>5</v>
      </c>
      <c r="GM18" s="155">
        <v>6</v>
      </c>
      <c r="GN18" s="158"/>
      <c r="GO18" s="160"/>
      <c r="GP18" s="316" t="s">
        <v>66</v>
      </c>
      <c r="GQ18" s="156">
        <v>9</v>
      </c>
      <c r="GR18" s="156">
        <v>10</v>
      </c>
      <c r="GS18" s="156">
        <v>11</v>
      </c>
      <c r="GT18" s="156">
        <v>12</v>
      </c>
      <c r="GU18" s="156">
        <v>13</v>
      </c>
      <c r="GV18" s="156">
        <v>14</v>
      </c>
      <c r="GW18" s="156">
        <v>15</v>
      </c>
      <c r="GX18" s="160"/>
      <c r="GY18" s="305" t="s">
        <v>70</v>
      </c>
      <c r="HA18" s="68">
        <v>1</v>
      </c>
    </row>
    <row r="19" spans="1:210" ht="12.75">
      <c r="A19" s="98">
        <v>30</v>
      </c>
      <c r="C19" s="19"/>
      <c r="D19" s="20"/>
      <c r="E19" s="20"/>
      <c r="F19" s="67">
        <v>1</v>
      </c>
      <c r="G19" s="61"/>
      <c r="H19" s="61"/>
      <c r="I19" s="61"/>
      <c r="J19" s="61"/>
      <c r="K19" s="63"/>
      <c r="L19" s="106"/>
      <c r="M19" s="106"/>
      <c r="N19" s="317"/>
      <c r="O19" s="61"/>
      <c r="P19" s="61"/>
      <c r="Q19" s="61"/>
      <c r="R19" s="61"/>
      <c r="S19" s="61"/>
      <c r="T19" s="61"/>
      <c r="U19" s="106"/>
      <c r="V19" s="106"/>
      <c r="W19" s="306"/>
      <c r="Y19" s="19"/>
      <c r="Z19" s="20"/>
      <c r="AA19" s="20"/>
      <c r="AB19" s="67">
        <v>1</v>
      </c>
      <c r="AC19" s="61"/>
      <c r="AD19" s="61"/>
      <c r="AE19" s="61"/>
      <c r="AF19" s="61"/>
      <c r="AG19" s="61"/>
      <c r="AH19" s="61"/>
      <c r="AI19" s="106"/>
      <c r="AJ19" s="317"/>
      <c r="AK19" s="61"/>
      <c r="AL19" s="61"/>
      <c r="AM19" s="61"/>
      <c r="AN19" s="61"/>
      <c r="AO19" s="61"/>
      <c r="AP19" s="61"/>
      <c r="AQ19" s="142"/>
      <c r="AR19" s="106"/>
      <c r="AS19" s="306"/>
      <c r="AU19" s="98">
        <f t="shared" si="0"/>
        <v>30</v>
      </c>
      <c r="AW19" s="19"/>
      <c r="AX19" s="20"/>
      <c r="AY19" s="20"/>
      <c r="AZ19" s="67">
        <v>1</v>
      </c>
      <c r="BA19" s="61"/>
      <c r="BB19" s="61"/>
      <c r="BC19" s="61"/>
      <c r="BD19" s="63"/>
      <c r="BE19" s="106"/>
      <c r="BF19" s="106"/>
      <c r="BG19" s="106"/>
      <c r="BH19" s="317"/>
      <c r="BI19" s="61"/>
      <c r="BJ19" s="61"/>
      <c r="BK19" s="61"/>
      <c r="BL19" s="61"/>
      <c r="BM19" s="63"/>
      <c r="BN19" s="106"/>
      <c r="BO19" s="106"/>
      <c r="BP19" s="106"/>
      <c r="BQ19" s="306"/>
      <c r="BS19" s="19"/>
      <c r="BT19" s="20"/>
      <c r="BU19" s="20"/>
      <c r="BV19" s="67">
        <v>1</v>
      </c>
      <c r="BW19" s="106"/>
      <c r="BX19" s="106"/>
      <c r="BY19" s="106"/>
      <c r="BZ19" s="106"/>
      <c r="CA19" s="106"/>
      <c r="CB19" s="106"/>
      <c r="CC19" s="106"/>
      <c r="CD19" s="317"/>
      <c r="CE19" s="61"/>
      <c r="CF19" s="106"/>
      <c r="CG19" s="106"/>
      <c r="CH19" s="106"/>
      <c r="CI19" s="106"/>
      <c r="CJ19" s="106"/>
      <c r="CK19" s="106"/>
      <c r="CL19" s="106"/>
      <c r="CM19" s="306"/>
      <c r="CO19" s="98">
        <f t="shared" si="1"/>
        <v>30</v>
      </c>
      <c r="CP19" s="140"/>
      <c r="CQ19" s="148"/>
      <c r="CR19" s="141"/>
      <c r="CS19" s="20"/>
      <c r="CT19" s="67">
        <v>1</v>
      </c>
      <c r="CU19" s="142"/>
      <c r="CV19" s="142"/>
      <c r="CW19" s="142"/>
      <c r="CX19" s="142"/>
      <c r="CY19" s="142"/>
      <c r="CZ19" s="143"/>
      <c r="DA19" s="143"/>
      <c r="DB19" s="317"/>
      <c r="DC19" s="142"/>
      <c r="DD19" s="142"/>
      <c r="DE19" s="142"/>
      <c r="DF19" s="142"/>
      <c r="DG19" s="142"/>
      <c r="DH19" s="142"/>
      <c r="DI19" s="143"/>
      <c r="DJ19" s="143"/>
      <c r="DK19" s="306"/>
      <c r="DL19" s="140"/>
      <c r="DM19" s="148"/>
      <c r="DN19" s="141"/>
      <c r="DO19" s="20"/>
      <c r="DP19" s="67">
        <v>1</v>
      </c>
      <c r="DQ19" s="142"/>
      <c r="DR19" s="142"/>
      <c r="DS19" s="142"/>
      <c r="DT19" s="142"/>
      <c r="DU19" s="142"/>
      <c r="DV19" s="142" t="s">
        <v>15</v>
      </c>
      <c r="DW19" s="142"/>
      <c r="DX19" s="317"/>
      <c r="DY19" s="142"/>
      <c r="DZ19" s="142"/>
      <c r="EA19" s="142"/>
      <c r="EB19" s="142"/>
      <c r="EC19" s="142"/>
      <c r="ED19" s="142"/>
      <c r="EE19" s="142"/>
      <c r="EF19" s="142"/>
      <c r="EG19" s="306"/>
      <c r="EI19" s="98">
        <f t="shared" si="2"/>
        <v>30</v>
      </c>
      <c r="EK19" s="9"/>
      <c r="EL19" s="10"/>
      <c r="EM19" s="10"/>
      <c r="EN19" s="10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2"/>
      <c r="FG19" s="19"/>
      <c r="FH19" s="20"/>
      <c r="FI19" s="20"/>
      <c r="FJ19" s="67">
        <v>1</v>
      </c>
      <c r="FK19" s="61"/>
      <c r="FL19" s="61"/>
      <c r="FM19" s="61"/>
      <c r="FN19" s="61"/>
      <c r="FO19" s="61"/>
      <c r="FP19" s="61"/>
      <c r="FQ19" s="61"/>
      <c r="FR19" s="317"/>
      <c r="FS19" s="61"/>
      <c r="FT19" s="61"/>
      <c r="FU19" s="61"/>
      <c r="FV19" s="61"/>
      <c r="FW19" s="61"/>
      <c r="FX19" s="61"/>
      <c r="FY19" s="61"/>
      <c r="FZ19" s="61"/>
      <c r="GA19" s="306"/>
      <c r="GC19" s="98">
        <f t="shared" si="3"/>
        <v>30</v>
      </c>
      <c r="GE19" s="19"/>
      <c r="GF19" s="20"/>
      <c r="GG19" s="359"/>
      <c r="GH19" s="67">
        <v>1</v>
      </c>
      <c r="GI19" s="61"/>
      <c r="GJ19" s="61"/>
      <c r="GK19" s="61"/>
      <c r="GL19" s="61"/>
      <c r="GM19" s="61"/>
      <c r="GN19" s="106"/>
      <c r="GO19" s="106"/>
      <c r="GP19" s="317"/>
      <c r="GQ19" s="61"/>
      <c r="GR19" s="61"/>
      <c r="GS19" s="61"/>
      <c r="GT19" s="61"/>
      <c r="GU19" s="61"/>
      <c r="GV19" s="61"/>
      <c r="GW19" s="61"/>
      <c r="GX19" s="106"/>
      <c r="GY19" s="306"/>
      <c r="HA19" s="67">
        <v>1</v>
      </c>
      <c r="HB19" s="118" t="s">
        <v>69</v>
      </c>
    </row>
    <row r="20" spans="1:209" ht="12.75">
      <c r="A20" s="98">
        <v>29</v>
      </c>
      <c r="C20" s="71" t="s">
        <v>13</v>
      </c>
      <c r="D20" s="20"/>
      <c r="E20" s="20"/>
      <c r="F20" s="67">
        <v>2</v>
      </c>
      <c r="G20" s="65"/>
      <c r="H20" s="65" t="s">
        <v>23</v>
      </c>
      <c r="I20" s="65" t="s">
        <v>15</v>
      </c>
      <c r="J20" s="65"/>
      <c r="K20" s="66" t="s">
        <v>15</v>
      </c>
      <c r="L20" s="107" t="s">
        <v>15</v>
      </c>
      <c r="M20" s="107"/>
      <c r="N20" s="317"/>
      <c r="O20" s="65"/>
      <c r="P20" s="65"/>
      <c r="Q20" s="65" t="s">
        <v>23</v>
      </c>
      <c r="R20" s="65" t="s">
        <v>15</v>
      </c>
      <c r="S20" s="65"/>
      <c r="T20" s="65" t="s">
        <v>15</v>
      </c>
      <c r="U20" s="107" t="s">
        <v>15</v>
      </c>
      <c r="V20" s="106"/>
      <c r="W20" s="306"/>
      <c r="Y20" s="71" t="s">
        <v>13</v>
      </c>
      <c r="Z20" s="20"/>
      <c r="AA20" s="20"/>
      <c r="AB20" s="67">
        <v>2</v>
      </c>
      <c r="AC20" s="65"/>
      <c r="AD20" s="65" t="s">
        <v>23</v>
      </c>
      <c r="AE20" s="65" t="s">
        <v>15</v>
      </c>
      <c r="AF20" s="65"/>
      <c r="AG20" s="65" t="s">
        <v>15</v>
      </c>
      <c r="AH20" s="65" t="s">
        <v>15</v>
      </c>
      <c r="AI20" s="107"/>
      <c r="AJ20" s="317"/>
      <c r="AK20" s="65"/>
      <c r="AL20" s="65"/>
      <c r="AM20" s="65" t="s">
        <v>23</v>
      </c>
      <c r="AN20" s="65" t="s">
        <v>15</v>
      </c>
      <c r="AO20" s="65"/>
      <c r="AP20" s="65" t="s">
        <v>15</v>
      </c>
      <c r="AQ20" s="144" t="s">
        <v>15</v>
      </c>
      <c r="AR20" s="106"/>
      <c r="AS20" s="306"/>
      <c r="AU20" s="98">
        <f t="shared" si="0"/>
        <v>29</v>
      </c>
      <c r="AW20" s="71" t="s">
        <v>13</v>
      </c>
      <c r="AX20" s="20"/>
      <c r="AY20" s="20"/>
      <c r="AZ20" s="67">
        <v>2</v>
      </c>
      <c r="BA20" s="65"/>
      <c r="BB20" s="65" t="s">
        <v>23</v>
      </c>
      <c r="BC20" s="65" t="s">
        <v>15</v>
      </c>
      <c r="BD20" s="66"/>
      <c r="BE20" s="107" t="s">
        <v>15</v>
      </c>
      <c r="BF20" s="107" t="s">
        <v>15</v>
      </c>
      <c r="BG20" s="107"/>
      <c r="BH20" s="317"/>
      <c r="BI20" s="65"/>
      <c r="BJ20" s="65"/>
      <c r="BK20" s="65" t="s">
        <v>23</v>
      </c>
      <c r="BL20" s="65" t="s">
        <v>15</v>
      </c>
      <c r="BM20" s="66"/>
      <c r="BN20" s="107" t="s">
        <v>15</v>
      </c>
      <c r="BO20" s="107" t="s">
        <v>15</v>
      </c>
      <c r="BP20" s="106"/>
      <c r="BQ20" s="306"/>
      <c r="BS20" s="71" t="s">
        <v>13</v>
      </c>
      <c r="BT20" s="20"/>
      <c r="BU20" s="20"/>
      <c r="BV20" s="67">
        <v>2</v>
      </c>
      <c r="BW20" s="107"/>
      <c r="BX20" s="107" t="s">
        <v>23</v>
      </c>
      <c r="BY20" s="107" t="s">
        <v>15</v>
      </c>
      <c r="BZ20" s="107"/>
      <c r="CA20" s="107" t="s">
        <v>15</v>
      </c>
      <c r="CB20" s="107" t="s">
        <v>15</v>
      </c>
      <c r="CC20" s="107"/>
      <c r="CD20" s="317"/>
      <c r="CE20" s="65"/>
      <c r="CF20" s="106"/>
      <c r="CG20" s="107" t="s">
        <v>23</v>
      </c>
      <c r="CH20" s="107" t="s">
        <v>15</v>
      </c>
      <c r="CI20" s="107"/>
      <c r="CJ20" s="107" t="s">
        <v>15</v>
      </c>
      <c r="CK20" s="107" t="s">
        <v>15</v>
      </c>
      <c r="CL20" s="106"/>
      <c r="CM20" s="306"/>
      <c r="CO20" s="98">
        <f t="shared" si="1"/>
        <v>29</v>
      </c>
      <c r="CP20" s="140"/>
      <c r="CQ20" s="71" t="s">
        <v>13</v>
      </c>
      <c r="CR20" s="141"/>
      <c r="CS20" s="20"/>
      <c r="CT20" s="67">
        <v>2</v>
      </c>
      <c r="CU20" s="144"/>
      <c r="CV20" s="144" t="s">
        <v>23</v>
      </c>
      <c r="CW20" s="144" t="s">
        <v>15</v>
      </c>
      <c r="CX20" s="144"/>
      <c r="CY20" s="144" t="s">
        <v>15</v>
      </c>
      <c r="CZ20" s="149" t="s">
        <v>15</v>
      </c>
      <c r="DA20" s="149"/>
      <c r="DB20" s="317"/>
      <c r="DC20" s="144"/>
      <c r="DD20" s="144"/>
      <c r="DE20" s="144" t="s">
        <v>23</v>
      </c>
      <c r="DF20" s="144" t="s">
        <v>15</v>
      </c>
      <c r="DG20" s="144"/>
      <c r="DH20" s="144" t="s">
        <v>15</v>
      </c>
      <c r="DI20" s="149" t="s">
        <v>15</v>
      </c>
      <c r="DJ20" s="143"/>
      <c r="DK20" s="306"/>
      <c r="DL20" s="140"/>
      <c r="DM20" s="71" t="s">
        <v>13</v>
      </c>
      <c r="DN20" s="141"/>
      <c r="DO20" s="20"/>
      <c r="DP20" s="67">
        <v>2</v>
      </c>
      <c r="DQ20" s="144"/>
      <c r="DR20" s="144" t="s">
        <v>23</v>
      </c>
      <c r="DS20" s="144" t="s">
        <v>15</v>
      </c>
      <c r="DT20" s="144"/>
      <c r="DU20" s="144" t="s">
        <v>15</v>
      </c>
      <c r="DV20" s="144"/>
      <c r="DW20" s="144"/>
      <c r="DX20" s="317"/>
      <c r="DY20" s="144"/>
      <c r="DZ20" s="144"/>
      <c r="EA20" s="144" t="s">
        <v>23</v>
      </c>
      <c r="EB20" s="144" t="s">
        <v>15</v>
      </c>
      <c r="EC20" s="144"/>
      <c r="ED20" s="144" t="s">
        <v>15</v>
      </c>
      <c r="EE20" s="144" t="s">
        <v>15</v>
      </c>
      <c r="EF20" s="142"/>
      <c r="EG20" s="306"/>
      <c r="EI20" s="98">
        <f t="shared" si="2"/>
        <v>29</v>
      </c>
      <c r="EK20" s="9"/>
      <c r="EL20" s="10"/>
      <c r="EM20" s="10"/>
      <c r="EN20" s="10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2"/>
      <c r="FG20" s="71" t="s">
        <v>13</v>
      </c>
      <c r="FH20" s="20"/>
      <c r="FI20" s="20"/>
      <c r="FJ20" s="67">
        <v>2</v>
      </c>
      <c r="FK20" s="65"/>
      <c r="FL20" s="65" t="s">
        <v>23</v>
      </c>
      <c r="FM20" s="65" t="s">
        <v>15</v>
      </c>
      <c r="FN20" s="65"/>
      <c r="FO20" s="65" t="s">
        <v>15</v>
      </c>
      <c r="FP20" s="65" t="s">
        <v>15</v>
      </c>
      <c r="FQ20" s="65"/>
      <c r="FR20" s="317"/>
      <c r="FS20" s="65"/>
      <c r="FT20" s="65"/>
      <c r="FU20" s="65" t="s">
        <v>23</v>
      </c>
      <c r="FV20" s="65" t="s">
        <v>15</v>
      </c>
      <c r="FW20" s="65"/>
      <c r="FX20" s="65" t="s">
        <v>15</v>
      </c>
      <c r="FY20" s="65" t="s">
        <v>15</v>
      </c>
      <c r="FZ20" s="61"/>
      <c r="GA20" s="306"/>
      <c r="GC20" s="98">
        <f t="shared" si="3"/>
        <v>29</v>
      </c>
      <c r="GE20" s="71" t="s">
        <v>13</v>
      </c>
      <c r="GF20" s="20"/>
      <c r="GG20" s="359"/>
      <c r="GH20" s="67">
        <v>2</v>
      </c>
      <c r="GI20" s="65"/>
      <c r="GJ20" s="65" t="s">
        <v>23</v>
      </c>
      <c r="GK20" s="65" t="s">
        <v>15</v>
      </c>
      <c r="GL20" s="65"/>
      <c r="GM20" s="65" t="s">
        <v>15</v>
      </c>
      <c r="GN20" s="107" t="s">
        <v>15</v>
      </c>
      <c r="GO20" s="106"/>
      <c r="GP20" s="317"/>
      <c r="GQ20" s="65"/>
      <c r="GR20" s="65"/>
      <c r="GS20" s="65" t="s">
        <v>23</v>
      </c>
      <c r="GT20" s="65" t="s">
        <v>15</v>
      </c>
      <c r="GU20" s="65"/>
      <c r="GV20" s="65" t="s">
        <v>15</v>
      </c>
      <c r="GW20" s="65" t="s">
        <v>15</v>
      </c>
      <c r="GX20" s="106"/>
      <c r="GY20" s="306"/>
      <c r="HA20" s="67">
        <v>2</v>
      </c>
    </row>
    <row r="21" spans="1:210" ht="12.75">
      <c r="A21" s="98">
        <v>28</v>
      </c>
      <c r="C21" s="71" t="s">
        <v>19</v>
      </c>
      <c r="D21" s="20"/>
      <c r="E21" s="20"/>
      <c r="F21" s="67">
        <v>3</v>
      </c>
      <c r="G21" s="65"/>
      <c r="H21" s="65" t="s">
        <v>14</v>
      </c>
      <c r="I21" s="65" t="s">
        <v>29</v>
      </c>
      <c r="J21" s="65" t="s">
        <v>30</v>
      </c>
      <c r="K21" s="66" t="s">
        <v>31</v>
      </c>
      <c r="L21" s="107"/>
      <c r="M21" s="107"/>
      <c r="N21" s="317"/>
      <c r="O21" s="65"/>
      <c r="P21" s="65"/>
      <c r="Q21" s="65" t="s">
        <v>12</v>
      </c>
      <c r="R21" s="65" t="s">
        <v>16</v>
      </c>
      <c r="S21" s="65" t="s">
        <v>35</v>
      </c>
      <c r="T21" s="65" t="s">
        <v>36</v>
      </c>
      <c r="U21" s="107" t="s">
        <v>31</v>
      </c>
      <c r="V21" s="106"/>
      <c r="W21" s="306"/>
      <c r="Y21" s="71" t="s">
        <v>19</v>
      </c>
      <c r="Z21" s="20"/>
      <c r="AA21" s="20"/>
      <c r="AB21" s="67">
        <v>3</v>
      </c>
      <c r="AC21" s="65"/>
      <c r="AD21" s="65" t="s">
        <v>14</v>
      </c>
      <c r="AE21" s="65" t="s">
        <v>29</v>
      </c>
      <c r="AF21" s="65" t="s">
        <v>30</v>
      </c>
      <c r="AG21" s="65" t="s">
        <v>31</v>
      </c>
      <c r="AH21" s="65"/>
      <c r="AI21" s="107"/>
      <c r="AJ21" s="317"/>
      <c r="AK21" s="65"/>
      <c r="AL21" s="65"/>
      <c r="AM21" s="65" t="s">
        <v>12</v>
      </c>
      <c r="AN21" s="65" t="s">
        <v>16</v>
      </c>
      <c r="AO21" s="65" t="s">
        <v>35</v>
      </c>
      <c r="AP21" s="65" t="s">
        <v>36</v>
      </c>
      <c r="AQ21" s="144" t="s">
        <v>31</v>
      </c>
      <c r="AR21" s="106"/>
      <c r="AS21" s="306"/>
      <c r="AU21" s="98">
        <f t="shared" si="0"/>
        <v>28</v>
      </c>
      <c r="AW21" s="71" t="s">
        <v>19</v>
      </c>
      <c r="AX21" s="20"/>
      <c r="AY21" s="20"/>
      <c r="AZ21" s="67">
        <v>3</v>
      </c>
      <c r="BA21" s="65"/>
      <c r="BB21" s="65" t="s">
        <v>14</v>
      </c>
      <c r="BC21" s="65" t="s">
        <v>29</v>
      </c>
      <c r="BD21" s="66" t="s">
        <v>30</v>
      </c>
      <c r="BE21" s="107" t="s">
        <v>31</v>
      </c>
      <c r="BF21" s="107"/>
      <c r="BG21" s="107"/>
      <c r="BH21" s="317"/>
      <c r="BI21" s="65"/>
      <c r="BJ21" s="65"/>
      <c r="BK21" s="65" t="s">
        <v>12</v>
      </c>
      <c r="BL21" s="65" t="s">
        <v>16</v>
      </c>
      <c r="BM21" s="66" t="s">
        <v>35</v>
      </c>
      <c r="BN21" s="107" t="s">
        <v>36</v>
      </c>
      <c r="BO21" s="107" t="s">
        <v>31</v>
      </c>
      <c r="BP21" s="106"/>
      <c r="BQ21" s="306"/>
      <c r="BS21" s="71" t="s">
        <v>19</v>
      </c>
      <c r="BT21" s="20"/>
      <c r="BU21" s="20"/>
      <c r="BV21" s="67">
        <v>3</v>
      </c>
      <c r="BW21" s="107"/>
      <c r="BX21" s="107" t="s">
        <v>14</v>
      </c>
      <c r="BY21" s="107" t="s">
        <v>29</v>
      </c>
      <c r="BZ21" s="107" t="s">
        <v>30</v>
      </c>
      <c r="CA21" s="107" t="s">
        <v>31</v>
      </c>
      <c r="CB21" s="107"/>
      <c r="CC21" s="107"/>
      <c r="CD21" s="317"/>
      <c r="CE21" s="65"/>
      <c r="CF21" s="106"/>
      <c r="CG21" s="107" t="s">
        <v>12</v>
      </c>
      <c r="CH21" s="107" t="s">
        <v>16</v>
      </c>
      <c r="CI21" s="107" t="s">
        <v>35</v>
      </c>
      <c r="CJ21" s="107" t="s">
        <v>36</v>
      </c>
      <c r="CK21" s="107" t="s">
        <v>31</v>
      </c>
      <c r="CL21" s="106"/>
      <c r="CM21" s="306"/>
      <c r="CO21" s="98">
        <f t="shared" si="1"/>
        <v>28</v>
      </c>
      <c r="CP21" s="140"/>
      <c r="CQ21" s="71" t="s">
        <v>19</v>
      </c>
      <c r="CR21" s="141"/>
      <c r="CS21" s="20"/>
      <c r="CT21" s="67">
        <v>3</v>
      </c>
      <c r="CU21" s="144"/>
      <c r="CV21" s="144" t="s">
        <v>14</v>
      </c>
      <c r="CW21" s="144" t="s">
        <v>29</v>
      </c>
      <c r="CX21" s="144" t="s">
        <v>30</v>
      </c>
      <c r="CY21" s="144" t="s">
        <v>31</v>
      </c>
      <c r="CZ21" s="149"/>
      <c r="DA21" s="149"/>
      <c r="DB21" s="317"/>
      <c r="DC21" s="144"/>
      <c r="DD21" s="144"/>
      <c r="DE21" s="144" t="s">
        <v>12</v>
      </c>
      <c r="DF21" s="144" t="s">
        <v>16</v>
      </c>
      <c r="DG21" s="144" t="s">
        <v>35</v>
      </c>
      <c r="DH21" s="144" t="s">
        <v>36</v>
      </c>
      <c r="DI21" s="149" t="s">
        <v>31</v>
      </c>
      <c r="DJ21" s="143"/>
      <c r="DK21" s="306"/>
      <c r="DL21" s="140"/>
      <c r="DM21" s="71" t="s">
        <v>19</v>
      </c>
      <c r="DN21" s="141"/>
      <c r="DO21" s="20"/>
      <c r="DP21" s="67">
        <v>3</v>
      </c>
      <c r="DQ21" s="144"/>
      <c r="DR21" s="144" t="s">
        <v>14</v>
      </c>
      <c r="DS21" s="144" t="s">
        <v>29</v>
      </c>
      <c r="DT21" s="144" t="s">
        <v>30</v>
      </c>
      <c r="DU21" s="144" t="s">
        <v>31</v>
      </c>
      <c r="DV21" s="144"/>
      <c r="DW21" s="144"/>
      <c r="DX21" s="317"/>
      <c r="DY21" s="144"/>
      <c r="DZ21" s="144"/>
      <c r="EA21" s="144" t="s">
        <v>12</v>
      </c>
      <c r="EB21" s="144" t="s">
        <v>16</v>
      </c>
      <c r="EC21" s="144" t="s">
        <v>35</v>
      </c>
      <c r="ED21" s="144" t="s">
        <v>36</v>
      </c>
      <c r="EE21" s="144" t="s">
        <v>31</v>
      </c>
      <c r="EF21" s="142"/>
      <c r="EG21" s="306"/>
      <c r="EI21" s="98">
        <f t="shared" si="2"/>
        <v>28</v>
      </c>
      <c r="EK21" s="9"/>
      <c r="EL21" s="10"/>
      <c r="EM21" s="10"/>
      <c r="EN21" s="10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2"/>
      <c r="FG21" s="71" t="s">
        <v>19</v>
      </c>
      <c r="FH21" s="20"/>
      <c r="FI21" s="20"/>
      <c r="FJ21" s="67">
        <v>3</v>
      </c>
      <c r="FK21" s="65"/>
      <c r="FL21" s="65" t="s">
        <v>14</v>
      </c>
      <c r="FM21" s="65" t="s">
        <v>29</v>
      </c>
      <c r="FN21" s="65" t="s">
        <v>30</v>
      </c>
      <c r="FO21" s="65" t="s">
        <v>31</v>
      </c>
      <c r="FP21" s="65"/>
      <c r="FQ21" s="65"/>
      <c r="FR21" s="317"/>
      <c r="FS21" s="65"/>
      <c r="FT21" s="65"/>
      <c r="FU21" s="65" t="s">
        <v>12</v>
      </c>
      <c r="FV21" s="65" t="s">
        <v>16</v>
      </c>
      <c r="FW21" s="65" t="s">
        <v>35</v>
      </c>
      <c r="FX21" s="65" t="s">
        <v>36</v>
      </c>
      <c r="FY21" s="65" t="s">
        <v>31</v>
      </c>
      <c r="FZ21" s="61"/>
      <c r="GA21" s="306"/>
      <c r="GC21" s="98">
        <f t="shared" si="3"/>
        <v>28</v>
      </c>
      <c r="GE21" s="71" t="s">
        <v>19</v>
      </c>
      <c r="GF21" s="20"/>
      <c r="GG21" s="359"/>
      <c r="GH21" s="67">
        <v>3</v>
      </c>
      <c r="GI21" s="65"/>
      <c r="GJ21" s="65" t="s">
        <v>14</v>
      </c>
      <c r="GK21" s="65" t="s">
        <v>29</v>
      </c>
      <c r="GL21" s="65" t="s">
        <v>30</v>
      </c>
      <c r="GM21" s="65" t="s">
        <v>31</v>
      </c>
      <c r="GN21" s="107"/>
      <c r="GO21" s="106"/>
      <c r="GP21" s="317"/>
      <c r="GQ21" s="65"/>
      <c r="GR21" s="65"/>
      <c r="GS21" s="65" t="s">
        <v>12</v>
      </c>
      <c r="GT21" s="65" t="s">
        <v>16</v>
      </c>
      <c r="GU21" s="65" t="s">
        <v>35</v>
      </c>
      <c r="GV21" s="65" t="s">
        <v>36</v>
      </c>
      <c r="GW21" s="65" t="s">
        <v>31</v>
      </c>
      <c r="GX21" s="106"/>
      <c r="GY21" s="306"/>
      <c r="HA21" s="67">
        <v>3</v>
      </c>
      <c r="HB21" s="118">
        <v>336</v>
      </c>
    </row>
    <row r="22" spans="1:209" ht="12.75">
      <c r="A22" s="98">
        <v>27</v>
      </c>
      <c r="C22" s="71" t="s">
        <v>20</v>
      </c>
      <c r="D22" s="20"/>
      <c r="E22" s="20"/>
      <c r="F22" s="67">
        <v>4</v>
      </c>
      <c r="G22" s="61"/>
      <c r="H22" s="61"/>
      <c r="I22" s="61"/>
      <c r="J22" s="61"/>
      <c r="K22" s="63"/>
      <c r="L22" s="106"/>
      <c r="M22" s="106"/>
      <c r="N22" s="318"/>
      <c r="O22" s="61"/>
      <c r="P22" s="61"/>
      <c r="Q22" s="61"/>
      <c r="R22" s="61"/>
      <c r="S22" s="61"/>
      <c r="T22" s="61"/>
      <c r="U22" s="106"/>
      <c r="V22" s="106"/>
      <c r="W22" s="306"/>
      <c r="Y22" s="71" t="s">
        <v>20</v>
      </c>
      <c r="Z22" s="20"/>
      <c r="AA22" s="20"/>
      <c r="AB22" s="67">
        <v>4</v>
      </c>
      <c r="AC22" s="61"/>
      <c r="AD22" s="61"/>
      <c r="AE22" s="61"/>
      <c r="AF22" s="61"/>
      <c r="AG22" s="61"/>
      <c r="AH22" s="61"/>
      <c r="AI22" s="106"/>
      <c r="AJ22" s="318"/>
      <c r="AK22" s="61"/>
      <c r="AL22" s="61"/>
      <c r="AM22" s="61"/>
      <c r="AN22" s="61"/>
      <c r="AO22" s="61"/>
      <c r="AP22" s="61"/>
      <c r="AQ22" s="142"/>
      <c r="AR22" s="106"/>
      <c r="AS22" s="306"/>
      <c r="AU22" s="98">
        <f t="shared" si="0"/>
        <v>27</v>
      </c>
      <c r="AW22" s="71" t="s">
        <v>20</v>
      </c>
      <c r="AX22" s="20"/>
      <c r="AY22" s="20"/>
      <c r="AZ22" s="67">
        <v>4</v>
      </c>
      <c r="BA22" s="61"/>
      <c r="BB22" s="61"/>
      <c r="BC22" s="61"/>
      <c r="BD22" s="63"/>
      <c r="BE22" s="106"/>
      <c r="BF22" s="106"/>
      <c r="BG22" s="106"/>
      <c r="BH22" s="318"/>
      <c r="BI22" s="61"/>
      <c r="BJ22" s="61"/>
      <c r="BK22" s="61"/>
      <c r="BL22" s="61"/>
      <c r="BM22" s="63"/>
      <c r="BN22" s="106"/>
      <c r="BO22" s="106"/>
      <c r="BP22" s="106"/>
      <c r="BQ22" s="306"/>
      <c r="BS22" s="71" t="s">
        <v>20</v>
      </c>
      <c r="BT22" s="20"/>
      <c r="BU22" s="20"/>
      <c r="BV22" s="67">
        <v>4</v>
      </c>
      <c r="BW22" s="106"/>
      <c r="BX22" s="106"/>
      <c r="BY22" s="106"/>
      <c r="BZ22" s="106"/>
      <c r="CA22" s="106"/>
      <c r="CB22" s="106"/>
      <c r="CC22" s="106"/>
      <c r="CD22" s="318"/>
      <c r="CE22" s="61"/>
      <c r="CF22" s="106"/>
      <c r="CG22" s="106"/>
      <c r="CH22" s="106"/>
      <c r="CI22" s="106"/>
      <c r="CJ22" s="106"/>
      <c r="CK22" s="106"/>
      <c r="CL22" s="106"/>
      <c r="CM22" s="306"/>
      <c r="CO22" s="98">
        <f t="shared" si="1"/>
        <v>27</v>
      </c>
      <c r="CP22" s="140"/>
      <c r="CQ22" s="71" t="s">
        <v>20</v>
      </c>
      <c r="CR22" s="141"/>
      <c r="CS22" s="20"/>
      <c r="CT22" s="67">
        <v>4</v>
      </c>
      <c r="CU22" s="142"/>
      <c r="CV22" s="142"/>
      <c r="CW22" s="142"/>
      <c r="CX22" s="142"/>
      <c r="CY22" s="142"/>
      <c r="CZ22" s="143"/>
      <c r="DA22" s="143"/>
      <c r="DB22" s="318"/>
      <c r="DC22" s="142"/>
      <c r="DD22" s="142"/>
      <c r="DE22" s="142"/>
      <c r="DF22" s="142"/>
      <c r="DG22" s="142"/>
      <c r="DH22" s="142"/>
      <c r="DI22" s="143"/>
      <c r="DJ22" s="143"/>
      <c r="DK22" s="306"/>
      <c r="DL22" s="140"/>
      <c r="DM22" s="71" t="s">
        <v>20</v>
      </c>
      <c r="DN22" s="141"/>
      <c r="DO22" s="20"/>
      <c r="DP22" s="67">
        <v>4</v>
      </c>
      <c r="DQ22" s="142"/>
      <c r="DR22" s="142"/>
      <c r="DS22" s="142"/>
      <c r="DT22" s="142"/>
      <c r="DU22" s="142"/>
      <c r="DV22" s="144"/>
      <c r="DW22" s="142"/>
      <c r="DX22" s="318"/>
      <c r="DY22" s="142"/>
      <c r="DZ22" s="142"/>
      <c r="EA22" s="142"/>
      <c r="EB22" s="142"/>
      <c r="EC22" s="142"/>
      <c r="ED22" s="142"/>
      <c r="EE22" s="142"/>
      <c r="EF22" s="142"/>
      <c r="EG22" s="306"/>
      <c r="EI22" s="98">
        <f t="shared" si="2"/>
        <v>27</v>
      </c>
      <c r="EK22" s="9"/>
      <c r="EL22" s="10"/>
      <c r="EM22" s="10"/>
      <c r="EN22" s="10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2"/>
      <c r="FG22" s="71" t="s">
        <v>20</v>
      </c>
      <c r="FH22" s="20"/>
      <c r="FI22" s="20"/>
      <c r="FJ22" s="67">
        <v>4</v>
      </c>
      <c r="FK22" s="61"/>
      <c r="FL22" s="61"/>
      <c r="FM22" s="61"/>
      <c r="FN22" s="61"/>
      <c r="FO22" s="61"/>
      <c r="FP22" s="61"/>
      <c r="FQ22" s="61"/>
      <c r="FR22" s="318"/>
      <c r="FS22" s="61"/>
      <c r="FT22" s="61"/>
      <c r="FU22" s="61"/>
      <c r="FV22" s="61"/>
      <c r="FW22" s="61"/>
      <c r="FX22" s="61"/>
      <c r="FY22" s="61"/>
      <c r="FZ22" s="61"/>
      <c r="GA22" s="306"/>
      <c r="GC22" s="98">
        <f t="shared" si="3"/>
        <v>27</v>
      </c>
      <c r="GE22" s="71" t="s">
        <v>20</v>
      </c>
      <c r="GF22" s="20"/>
      <c r="GG22" s="359"/>
      <c r="GH22" s="67">
        <v>4</v>
      </c>
      <c r="GI22" s="61"/>
      <c r="GJ22" s="61"/>
      <c r="GK22" s="61"/>
      <c r="GL22" s="61"/>
      <c r="GM22" s="61"/>
      <c r="GN22" s="106"/>
      <c r="GO22" s="106"/>
      <c r="GP22" s="318"/>
      <c r="GQ22" s="61"/>
      <c r="GR22" s="61"/>
      <c r="GS22" s="61"/>
      <c r="GT22" s="61"/>
      <c r="GU22" s="61"/>
      <c r="GV22" s="61"/>
      <c r="GW22" s="61"/>
      <c r="GX22" s="106"/>
      <c r="GY22" s="306"/>
      <c r="HA22" s="67">
        <v>4</v>
      </c>
    </row>
    <row r="23" spans="1:209" ht="17.25" thickBot="1">
      <c r="A23" s="98">
        <v>26</v>
      </c>
      <c r="C23" s="21"/>
      <c r="D23" s="23"/>
      <c r="E23" s="167" t="s">
        <v>68</v>
      </c>
      <c r="F23" s="165" t="s">
        <v>192</v>
      </c>
      <c r="G23" s="186" t="s">
        <v>193</v>
      </c>
      <c r="H23" s="165" t="s">
        <v>194</v>
      </c>
      <c r="I23" s="165" t="s">
        <v>195</v>
      </c>
      <c r="J23" s="165" t="s">
        <v>196</v>
      </c>
      <c r="K23" s="186" t="s">
        <v>564</v>
      </c>
      <c r="L23" s="108"/>
      <c r="M23" s="108"/>
      <c r="N23" s="166" t="s">
        <v>95</v>
      </c>
      <c r="O23" s="165" t="s">
        <v>197</v>
      </c>
      <c r="P23" s="165" t="s">
        <v>198</v>
      </c>
      <c r="Q23" s="165" t="s">
        <v>199</v>
      </c>
      <c r="R23" s="190" t="s">
        <v>575</v>
      </c>
      <c r="S23" s="165" t="s">
        <v>200</v>
      </c>
      <c r="T23" s="190" t="s">
        <v>576</v>
      </c>
      <c r="U23" s="108"/>
      <c r="V23" s="108"/>
      <c r="W23" s="286"/>
      <c r="Y23" s="21"/>
      <c r="Z23" s="23"/>
      <c r="AA23" s="167" t="s">
        <v>68</v>
      </c>
      <c r="AB23" s="283" t="s">
        <v>420</v>
      </c>
      <c r="AC23" s="283" t="s">
        <v>421</v>
      </c>
      <c r="AD23" s="283" t="s">
        <v>422</v>
      </c>
      <c r="AE23" s="283" t="s">
        <v>423</v>
      </c>
      <c r="AF23" s="283" t="s">
        <v>424</v>
      </c>
      <c r="AG23" s="283" t="s">
        <v>425</v>
      </c>
      <c r="AH23" s="283" t="s">
        <v>426</v>
      </c>
      <c r="AI23" s="284"/>
      <c r="AJ23" s="166" t="s">
        <v>324</v>
      </c>
      <c r="AK23" s="283" t="s">
        <v>427</v>
      </c>
      <c r="AL23" s="283" t="s">
        <v>428</v>
      </c>
      <c r="AM23" s="283" t="s">
        <v>429</v>
      </c>
      <c r="AN23" s="283" t="s">
        <v>430</v>
      </c>
      <c r="AO23" s="283" t="s">
        <v>431</v>
      </c>
      <c r="AP23" s="283" t="s">
        <v>432</v>
      </c>
      <c r="AQ23" s="283" t="s">
        <v>433</v>
      </c>
      <c r="AR23" s="285"/>
      <c r="AS23" s="286" t="s">
        <v>132</v>
      </c>
      <c r="AU23" s="98">
        <f t="shared" si="0"/>
        <v>26</v>
      </c>
      <c r="AW23" s="21"/>
      <c r="AX23" s="23"/>
      <c r="AY23" s="167" t="s">
        <v>68</v>
      </c>
      <c r="AZ23" s="178" t="s">
        <v>532</v>
      </c>
      <c r="BA23" s="178" t="s">
        <v>533</v>
      </c>
      <c r="BB23" s="178" t="s">
        <v>534</v>
      </c>
      <c r="BC23" s="178" t="s">
        <v>535</v>
      </c>
      <c r="BD23" s="178" t="s">
        <v>564</v>
      </c>
      <c r="BE23" s="108"/>
      <c r="BF23" s="108"/>
      <c r="BG23" s="108"/>
      <c r="BH23" s="166" t="s">
        <v>327</v>
      </c>
      <c r="BI23" s="291" t="s">
        <v>536</v>
      </c>
      <c r="BJ23" s="178" t="s">
        <v>537</v>
      </c>
      <c r="BK23" s="178" t="s">
        <v>538</v>
      </c>
      <c r="BL23" s="178" t="s">
        <v>539</v>
      </c>
      <c r="BM23" s="178" t="s">
        <v>564</v>
      </c>
      <c r="BN23" s="108"/>
      <c r="BO23" s="108"/>
      <c r="BP23" s="108"/>
      <c r="BQ23" s="286" t="s">
        <v>135</v>
      </c>
      <c r="BS23" s="21"/>
      <c r="BT23" s="23"/>
      <c r="BU23" s="167" t="s">
        <v>68</v>
      </c>
      <c r="BV23" s="178" t="s">
        <v>134</v>
      </c>
      <c r="BW23" s="179"/>
      <c r="BX23" s="179"/>
      <c r="BY23" s="179"/>
      <c r="BZ23" s="179"/>
      <c r="CA23" s="179"/>
      <c r="CB23" s="179"/>
      <c r="CC23" s="179"/>
      <c r="CD23" s="166" t="s">
        <v>80</v>
      </c>
      <c r="CE23" s="178" t="s">
        <v>135</v>
      </c>
      <c r="CF23" s="179"/>
      <c r="CG23" s="179"/>
      <c r="CH23" s="179"/>
      <c r="CI23" s="179"/>
      <c r="CJ23" s="179"/>
      <c r="CK23" s="179"/>
      <c r="CL23" s="179"/>
      <c r="CM23" s="286" t="s">
        <v>141</v>
      </c>
      <c r="CO23" s="98">
        <f t="shared" si="1"/>
        <v>26</v>
      </c>
      <c r="CP23" s="140"/>
      <c r="CQ23" s="145"/>
      <c r="CR23" s="146"/>
      <c r="CS23" s="167" t="s">
        <v>68</v>
      </c>
      <c r="CT23" s="270" t="s">
        <v>466</v>
      </c>
      <c r="CU23" s="270" t="s">
        <v>467</v>
      </c>
      <c r="CV23" s="270" t="s">
        <v>468</v>
      </c>
      <c r="CW23" s="270" t="s">
        <v>469</v>
      </c>
      <c r="CX23" s="270" t="s">
        <v>470</v>
      </c>
      <c r="CY23" s="270" t="s">
        <v>471</v>
      </c>
      <c r="CZ23" s="150"/>
      <c r="DA23" s="150"/>
      <c r="DB23" s="166" t="s">
        <v>508</v>
      </c>
      <c r="DC23" s="270" t="s">
        <v>566</v>
      </c>
      <c r="DD23" s="270" t="s">
        <v>472</v>
      </c>
      <c r="DE23" s="270" t="s">
        <v>473</v>
      </c>
      <c r="DF23" s="270" t="s">
        <v>474</v>
      </c>
      <c r="DG23" s="270" t="s">
        <v>475</v>
      </c>
      <c r="DH23" s="270" t="s">
        <v>476</v>
      </c>
      <c r="DI23" s="150"/>
      <c r="DJ23" s="150"/>
      <c r="DK23" s="286" t="s">
        <v>145</v>
      </c>
      <c r="DL23" s="140"/>
      <c r="DM23" s="145"/>
      <c r="DN23" s="146"/>
      <c r="DO23" s="167" t="s">
        <v>68</v>
      </c>
      <c r="DP23" s="165" t="s">
        <v>569</v>
      </c>
      <c r="DQ23" s="165" t="s">
        <v>367</v>
      </c>
      <c r="DR23" s="165" t="s">
        <v>368</v>
      </c>
      <c r="DS23" s="165" t="s">
        <v>369</v>
      </c>
      <c r="DT23" s="165" t="s">
        <v>370</v>
      </c>
      <c r="DU23" s="165" t="s">
        <v>371</v>
      </c>
      <c r="DV23" s="165" t="s">
        <v>570</v>
      </c>
      <c r="DW23" s="165" t="s">
        <v>395</v>
      </c>
      <c r="DX23" s="166" t="s">
        <v>348</v>
      </c>
      <c r="DY23" s="165" t="s">
        <v>372</v>
      </c>
      <c r="DZ23" s="165" t="s">
        <v>373</v>
      </c>
      <c r="EA23" s="165" t="s">
        <v>374</v>
      </c>
      <c r="EB23" s="165" t="s">
        <v>375</v>
      </c>
      <c r="EC23" s="165" t="s">
        <v>376</v>
      </c>
      <c r="ED23" s="165" t="s">
        <v>377</v>
      </c>
      <c r="EE23" s="165" t="s">
        <v>396</v>
      </c>
      <c r="EF23" s="165" t="s">
        <v>397</v>
      </c>
      <c r="EG23" s="286"/>
      <c r="EI23" s="98">
        <f t="shared" si="2"/>
        <v>26</v>
      </c>
      <c r="EK23" s="9"/>
      <c r="EL23" s="10"/>
      <c r="EM23" s="10"/>
      <c r="EN23" s="10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2"/>
      <c r="FG23" s="21"/>
      <c r="FH23" s="23"/>
      <c r="FI23" s="167" t="s">
        <v>68</v>
      </c>
      <c r="FJ23" s="165" t="s">
        <v>314</v>
      </c>
      <c r="FK23" s="165" t="s">
        <v>315</v>
      </c>
      <c r="FL23" s="165" t="s">
        <v>316</v>
      </c>
      <c r="FM23" s="165" t="s">
        <v>317</v>
      </c>
      <c r="FN23" s="165" t="s">
        <v>318</v>
      </c>
      <c r="FO23" s="165" t="s">
        <v>319</v>
      </c>
      <c r="FP23" s="165" t="s">
        <v>320</v>
      </c>
      <c r="FQ23" s="165" t="s">
        <v>313</v>
      </c>
      <c r="FR23" s="166" t="s">
        <v>195</v>
      </c>
      <c r="FS23" s="165" t="s">
        <v>306</v>
      </c>
      <c r="FT23" s="165" t="s">
        <v>307</v>
      </c>
      <c r="FU23" s="165" t="s">
        <v>308</v>
      </c>
      <c r="FV23" s="165" t="s">
        <v>309</v>
      </c>
      <c r="FW23" s="165" t="s">
        <v>310</v>
      </c>
      <c r="FX23" s="165" t="s">
        <v>311</v>
      </c>
      <c r="FY23" s="165" t="s">
        <v>312</v>
      </c>
      <c r="FZ23" s="165" t="s">
        <v>305</v>
      </c>
      <c r="GA23" s="286" t="s">
        <v>138</v>
      </c>
      <c r="GC23" s="98">
        <f t="shared" si="3"/>
        <v>26</v>
      </c>
      <c r="GE23" s="21"/>
      <c r="GF23" s="23"/>
      <c r="GG23" s="167" t="s">
        <v>68</v>
      </c>
      <c r="GH23" s="165" t="s">
        <v>95</v>
      </c>
      <c r="GI23" s="190" t="s">
        <v>96</v>
      </c>
      <c r="GJ23" s="165" t="s">
        <v>97</v>
      </c>
      <c r="GK23" s="165" t="s">
        <v>98</v>
      </c>
      <c r="GL23" s="165" t="s">
        <v>99</v>
      </c>
      <c r="GM23" s="165" t="s">
        <v>100</v>
      </c>
      <c r="GN23" s="108"/>
      <c r="GO23" s="108"/>
      <c r="GP23" s="166" t="s">
        <v>93</v>
      </c>
      <c r="GQ23" s="165" t="s">
        <v>155</v>
      </c>
      <c r="GR23" s="165" t="s">
        <v>156</v>
      </c>
      <c r="GS23" s="165" t="s">
        <v>157</v>
      </c>
      <c r="GT23" s="165" t="s">
        <v>158</v>
      </c>
      <c r="GU23" s="165" t="s">
        <v>159</v>
      </c>
      <c r="GV23" s="165" t="s">
        <v>160</v>
      </c>
      <c r="GW23" s="165" t="s">
        <v>161</v>
      </c>
      <c r="GX23" s="108"/>
      <c r="GY23" s="286" t="s">
        <v>129</v>
      </c>
      <c r="HA23" s="112"/>
    </row>
    <row r="24" spans="1:207" ht="12.75">
      <c r="A24" s="98">
        <v>25</v>
      </c>
      <c r="C24" s="152">
        <v>1</v>
      </c>
      <c r="D24" s="153">
        <v>2</v>
      </c>
      <c r="E24" s="153">
        <v>3</v>
      </c>
      <c r="F24" s="153">
        <v>4</v>
      </c>
      <c r="G24" s="153">
        <v>5</v>
      </c>
      <c r="H24" s="153">
        <v>6</v>
      </c>
      <c r="I24" s="153">
        <v>7</v>
      </c>
      <c r="J24" s="153">
        <v>8</v>
      </c>
      <c r="K24" s="153">
        <v>9</v>
      </c>
      <c r="L24" s="153">
        <v>10</v>
      </c>
      <c r="M24" s="153">
        <v>11</v>
      </c>
      <c r="N24" s="153">
        <v>12</v>
      </c>
      <c r="O24" s="153">
        <v>13</v>
      </c>
      <c r="P24" s="153">
        <v>14</v>
      </c>
      <c r="Q24" s="153">
        <v>15</v>
      </c>
      <c r="R24" s="153">
        <v>16</v>
      </c>
      <c r="S24" s="153">
        <v>17</v>
      </c>
      <c r="T24" s="153">
        <v>18</v>
      </c>
      <c r="U24" s="153">
        <v>19</v>
      </c>
      <c r="V24" s="153">
        <v>20</v>
      </c>
      <c r="W24" s="154">
        <v>21</v>
      </c>
      <c r="Y24" s="152">
        <v>1</v>
      </c>
      <c r="Z24" s="153">
        <v>2</v>
      </c>
      <c r="AA24" s="153">
        <v>3</v>
      </c>
      <c r="AB24" s="153">
        <v>4</v>
      </c>
      <c r="AC24" s="153">
        <v>5</v>
      </c>
      <c r="AD24" s="153">
        <v>6</v>
      </c>
      <c r="AE24" s="153">
        <v>7</v>
      </c>
      <c r="AF24" s="153">
        <v>8</v>
      </c>
      <c r="AG24" s="153">
        <v>9</v>
      </c>
      <c r="AH24" s="153">
        <v>10</v>
      </c>
      <c r="AI24" s="153">
        <v>11</v>
      </c>
      <c r="AJ24" s="153">
        <v>12</v>
      </c>
      <c r="AK24" s="153">
        <v>13</v>
      </c>
      <c r="AL24" s="153">
        <v>14</v>
      </c>
      <c r="AM24" s="153">
        <v>15</v>
      </c>
      <c r="AN24" s="153">
        <v>16</v>
      </c>
      <c r="AO24" s="153">
        <v>17</v>
      </c>
      <c r="AP24" s="153">
        <v>18</v>
      </c>
      <c r="AQ24" s="153">
        <v>19</v>
      </c>
      <c r="AR24" s="153">
        <v>20</v>
      </c>
      <c r="AS24" s="154">
        <v>21</v>
      </c>
      <c r="AU24" s="98">
        <f t="shared" si="0"/>
        <v>25</v>
      </c>
      <c r="AW24" s="152">
        <v>1</v>
      </c>
      <c r="AX24" s="153">
        <v>2</v>
      </c>
      <c r="AY24" s="153">
        <v>3</v>
      </c>
      <c r="AZ24" s="153">
        <v>4</v>
      </c>
      <c r="BA24" s="153">
        <v>5</v>
      </c>
      <c r="BB24" s="153">
        <v>6</v>
      </c>
      <c r="BC24" s="153">
        <v>7</v>
      </c>
      <c r="BD24" s="153">
        <v>8</v>
      </c>
      <c r="BE24" s="153">
        <v>9</v>
      </c>
      <c r="BF24" s="153">
        <v>10</v>
      </c>
      <c r="BG24" s="153">
        <v>11</v>
      </c>
      <c r="BH24" s="153">
        <v>12</v>
      </c>
      <c r="BI24" s="153">
        <v>13</v>
      </c>
      <c r="BJ24" s="153">
        <v>14</v>
      </c>
      <c r="BK24" s="153">
        <v>15</v>
      </c>
      <c r="BL24" s="153">
        <v>16</v>
      </c>
      <c r="BM24" s="153">
        <v>17</v>
      </c>
      <c r="BN24" s="153">
        <v>18</v>
      </c>
      <c r="BO24" s="153">
        <v>19</v>
      </c>
      <c r="BP24" s="153">
        <v>20</v>
      </c>
      <c r="BQ24" s="154">
        <v>21</v>
      </c>
      <c r="BS24" s="152">
        <v>1</v>
      </c>
      <c r="BT24" s="153">
        <v>2</v>
      </c>
      <c r="BU24" s="153">
        <v>3</v>
      </c>
      <c r="BV24" s="153">
        <v>4</v>
      </c>
      <c r="BW24" s="153">
        <v>5</v>
      </c>
      <c r="BX24" s="153">
        <v>6</v>
      </c>
      <c r="BY24" s="153">
        <v>7</v>
      </c>
      <c r="BZ24" s="153">
        <v>8</v>
      </c>
      <c r="CA24" s="153">
        <v>9</v>
      </c>
      <c r="CB24" s="153">
        <v>10</v>
      </c>
      <c r="CC24" s="153">
        <v>11</v>
      </c>
      <c r="CD24" s="153">
        <v>12</v>
      </c>
      <c r="CE24" s="153">
        <v>13</v>
      </c>
      <c r="CF24" s="153">
        <v>14</v>
      </c>
      <c r="CG24" s="153">
        <v>15</v>
      </c>
      <c r="CH24" s="153">
        <v>16</v>
      </c>
      <c r="CI24" s="153">
        <v>17</v>
      </c>
      <c r="CJ24" s="153">
        <v>18</v>
      </c>
      <c r="CK24" s="153">
        <v>19</v>
      </c>
      <c r="CL24" s="153">
        <v>20</v>
      </c>
      <c r="CM24" s="154">
        <v>21</v>
      </c>
      <c r="CO24" s="98">
        <f t="shared" si="1"/>
        <v>25</v>
      </c>
      <c r="CP24" s="140"/>
      <c r="CQ24" s="152">
        <v>1</v>
      </c>
      <c r="CR24" s="153">
        <v>2</v>
      </c>
      <c r="CS24" s="153">
        <v>3</v>
      </c>
      <c r="CT24" s="153">
        <v>4</v>
      </c>
      <c r="CU24" s="153">
        <v>5</v>
      </c>
      <c r="CV24" s="153">
        <v>6</v>
      </c>
      <c r="CW24" s="153">
        <v>7</v>
      </c>
      <c r="CX24" s="153">
        <v>8</v>
      </c>
      <c r="CY24" s="153">
        <v>9</v>
      </c>
      <c r="CZ24" s="153">
        <v>10</v>
      </c>
      <c r="DA24" s="153">
        <v>11</v>
      </c>
      <c r="DB24" s="153">
        <v>12</v>
      </c>
      <c r="DC24" s="153">
        <v>13</v>
      </c>
      <c r="DD24" s="153">
        <v>14</v>
      </c>
      <c r="DE24" s="153">
        <v>15</v>
      </c>
      <c r="DF24" s="153">
        <v>16</v>
      </c>
      <c r="DG24" s="153">
        <v>17</v>
      </c>
      <c r="DH24" s="153">
        <v>18</v>
      </c>
      <c r="DI24" s="153">
        <v>19</v>
      </c>
      <c r="DJ24" s="153">
        <v>20</v>
      </c>
      <c r="DK24" s="154">
        <v>21</v>
      </c>
      <c r="DL24" s="140"/>
      <c r="DM24" s="152">
        <v>1</v>
      </c>
      <c r="DN24" s="153">
        <v>2</v>
      </c>
      <c r="DO24" s="153">
        <v>3</v>
      </c>
      <c r="DP24" s="153">
        <v>4</v>
      </c>
      <c r="DQ24" s="153">
        <v>5</v>
      </c>
      <c r="DR24" s="153">
        <v>6</v>
      </c>
      <c r="DS24" s="153">
        <v>7</v>
      </c>
      <c r="DT24" s="153">
        <v>8</v>
      </c>
      <c r="DU24" s="153">
        <v>9</v>
      </c>
      <c r="DV24" s="153">
        <v>10</v>
      </c>
      <c r="DW24" s="153">
        <v>11</v>
      </c>
      <c r="DX24" s="153">
        <v>12</v>
      </c>
      <c r="DY24" s="153">
        <v>13</v>
      </c>
      <c r="DZ24" s="153">
        <v>14</v>
      </c>
      <c r="EA24" s="153">
        <v>15</v>
      </c>
      <c r="EB24" s="153">
        <v>16</v>
      </c>
      <c r="EC24" s="153">
        <v>17</v>
      </c>
      <c r="ED24" s="153">
        <v>18</v>
      </c>
      <c r="EE24" s="153">
        <v>19</v>
      </c>
      <c r="EF24" s="153">
        <v>20</v>
      </c>
      <c r="EG24" s="154">
        <v>21</v>
      </c>
      <c r="EI24" s="98">
        <f t="shared" si="2"/>
        <v>25</v>
      </c>
      <c r="EK24" s="9"/>
      <c r="EL24" s="10"/>
      <c r="EM24" s="10"/>
      <c r="EN24" s="10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2"/>
      <c r="FG24" s="152">
        <v>1</v>
      </c>
      <c r="FH24" s="153">
        <v>2</v>
      </c>
      <c r="FI24" s="153">
        <v>3</v>
      </c>
      <c r="FJ24" s="153">
        <v>4</v>
      </c>
      <c r="FK24" s="153">
        <v>5</v>
      </c>
      <c r="FL24" s="153">
        <v>6</v>
      </c>
      <c r="FM24" s="153">
        <v>7</v>
      </c>
      <c r="FN24" s="153">
        <v>8</v>
      </c>
      <c r="FO24" s="153">
        <v>9</v>
      </c>
      <c r="FP24" s="153">
        <v>10</v>
      </c>
      <c r="FQ24" s="153">
        <v>11</v>
      </c>
      <c r="FR24" s="153">
        <v>12</v>
      </c>
      <c r="FS24" s="153">
        <v>13</v>
      </c>
      <c r="FT24" s="153">
        <v>14</v>
      </c>
      <c r="FU24" s="153">
        <v>15</v>
      </c>
      <c r="FV24" s="153">
        <v>16</v>
      </c>
      <c r="FW24" s="153">
        <v>17</v>
      </c>
      <c r="FX24" s="153">
        <v>18</v>
      </c>
      <c r="FY24" s="153">
        <v>19</v>
      </c>
      <c r="FZ24" s="153">
        <v>20</v>
      </c>
      <c r="GA24" s="154">
        <v>21</v>
      </c>
      <c r="GC24" s="98">
        <f t="shared" si="3"/>
        <v>25</v>
      </c>
      <c r="GE24" s="152">
        <v>1</v>
      </c>
      <c r="GF24" s="153">
        <v>2</v>
      </c>
      <c r="GG24" s="153">
        <v>3</v>
      </c>
      <c r="GH24" s="153">
        <v>4</v>
      </c>
      <c r="GI24" s="153">
        <v>5</v>
      </c>
      <c r="GJ24" s="153">
        <v>6</v>
      </c>
      <c r="GK24" s="153">
        <v>7</v>
      </c>
      <c r="GL24" s="153">
        <v>8</v>
      </c>
      <c r="GM24" s="153">
        <v>9</v>
      </c>
      <c r="GN24" s="153">
        <v>10</v>
      </c>
      <c r="GO24" s="153">
        <v>11</v>
      </c>
      <c r="GP24" s="153">
        <v>12</v>
      </c>
      <c r="GQ24" s="153">
        <v>13</v>
      </c>
      <c r="GR24" s="153">
        <v>14</v>
      </c>
      <c r="GS24" s="153">
        <v>15</v>
      </c>
      <c r="GT24" s="153">
        <v>16</v>
      </c>
      <c r="GU24" s="153">
        <v>17</v>
      </c>
      <c r="GV24" s="153">
        <v>18</v>
      </c>
      <c r="GW24" s="153">
        <v>19</v>
      </c>
      <c r="GX24" s="153">
        <v>20</v>
      </c>
      <c r="GY24" s="154">
        <v>21</v>
      </c>
    </row>
    <row r="25" spans="1:207" ht="13.5" thickBot="1">
      <c r="A25" s="98">
        <v>24</v>
      </c>
      <c r="C25" s="332" t="s">
        <v>262</v>
      </c>
      <c r="D25" s="303"/>
      <c r="E25" s="303"/>
      <c r="F25" s="303"/>
      <c r="G25" s="303"/>
      <c r="H25" s="303"/>
      <c r="I25" s="325" t="s">
        <v>1</v>
      </c>
      <c r="J25" s="325"/>
      <c r="K25" s="325"/>
      <c r="L25" s="325"/>
      <c r="M25" s="325"/>
      <c r="N25" s="325"/>
      <c r="O25" s="325"/>
      <c r="P25" s="325"/>
      <c r="Q25" s="325"/>
      <c r="R25" s="347" t="s">
        <v>218</v>
      </c>
      <c r="S25" s="347"/>
      <c r="T25" s="347"/>
      <c r="U25" s="347"/>
      <c r="V25" s="347"/>
      <c r="W25" s="348"/>
      <c r="Y25" s="332" t="s">
        <v>263</v>
      </c>
      <c r="Z25" s="303"/>
      <c r="AA25" s="303"/>
      <c r="AB25" s="303"/>
      <c r="AC25" s="303"/>
      <c r="AD25" s="303"/>
      <c r="AE25" s="325" t="s">
        <v>1</v>
      </c>
      <c r="AF25" s="325"/>
      <c r="AG25" s="325"/>
      <c r="AH25" s="325"/>
      <c r="AI25" s="325"/>
      <c r="AJ25" s="325"/>
      <c r="AK25" s="325"/>
      <c r="AL25" s="325"/>
      <c r="AM25" s="325"/>
      <c r="AN25" s="347" t="s">
        <v>400</v>
      </c>
      <c r="AO25" s="347"/>
      <c r="AP25" s="347"/>
      <c r="AQ25" s="347"/>
      <c r="AR25" s="347"/>
      <c r="AS25" s="348"/>
      <c r="AU25" s="98">
        <f t="shared" si="0"/>
        <v>24</v>
      </c>
      <c r="AW25" s="332" t="s">
        <v>264</v>
      </c>
      <c r="AX25" s="303"/>
      <c r="AY25" s="303"/>
      <c r="AZ25" s="303"/>
      <c r="BA25" s="303"/>
      <c r="BB25" s="303"/>
      <c r="BC25" s="325" t="s">
        <v>1</v>
      </c>
      <c r="BD25" s="325"/>
      <c r="BE25" s="325"/>
      <c r="BF25" s="325"/>
      <c r="BG25" s="325"/>
      <c r="BH25" s="325"/>
      <c r="BI25" s="325"/>
      <c r="BJ25" s="325"/>
      <c r="BK25" s="325"/>
      <c r="BL25" s="347" t="s">
        <v>483</v>
      </c>
      <c r="BM25" s="347"/>
      <c r="BN25" s="347"/>
      <c r="BO25" s="347"/>
      <c r="BP25" s="347"/>
      <c r="BQ25" s="348"/>
      <c r="BS25" s="332" t="s">
        <v>265</v>
      </c>
      <c r="BT25" s="303"/>
      <c r="BU25" s="303"/>
      <c r="BV25" s="303"/>
      <c r="BW25" s="303"/>
      <c r="BX25" s="303"/>
      <c r="BY25" s="325" t="s">
        <v>1</v>
      </c>
      <c r="BZ25" s="325"/>
      <c r="CA25" s="325"/>
      <c r="CB25" s="325"/>
      <c r="CC25" s="325"/>
      <c r="CD25" s="325"/>
      <c r="CE25" s="325"/>
      <c r="CF25" s="325"/>
      <c r="CG25" s="325"/>
      <c r="CH25" s="347" t="s">
        <v>117</v>
      </c>
      <c r="CI25" s="347"/>
      <c r="CJ25" s="347"/>
      <c r="CK25" s="347"/>
      <c r="CL25" s="347"/>
      <c r="CM25" s="348"/>
      <c r="CO25" s="98">
        <f t="shared" si="1"/>
        <v>24</v>
      </c>
      <c r="CP25" s="140"/>
      <c r="CQ25" s="332" t="s">
        <v>266</v>
      </c>
      <c r="CR25" s="303"/>
      <c r="CS25" s="303"/>
      <c r="CT25" s="303"/>
      <c r="CU25" s="303"/>
      <c r="CV25" s="303"/>
      <c r="CW25" s="325" t="s">
        <v>1</v>
      </c>
      <c r="CX25" s="325"/>
      <c r="CY25" s="325"/>
      <c r="CZ25" s="325"/>
      <c r="DA25" s="325"/>
      <c r="DB25" s="325"/>
      <c r="DC25" s="325"/>
      <c r="DD25" s="325"/>
      <c r="DE25" s="325"/>
      <c r="DF25" s="347" t="s">
        <v>120</v>
      </c>
      <c r="DG25" s="347"/>
      <c r="DH25" s="347"/>
      <c r="DI25" s="347"/>
      <c r="DJ25" s="347"/>
      <c r="DK25" s="348"/>
      <c r="DL25" s="140"/>
      <c r="DM25" s="332" t="s">
        <v>267</v>
      </c>
      <c r="DN25" s="303"/>
      <c r="DO25" s="303"/>
      <c r="DP25" s="303"/>
      <c r="DQ25" s="303"/>
      <c r="DR25" s="303"/>
      <c r="DS25" s="325" t="s">
        <v>1</v>
      </c>
      <c r="DT25" s="325"/>
      <c r="DU25" s="325"/>
      <c r="DV25" s="325"/>
      <c r="DW25" s="325"/>
      <c r="DX25" s="325"/>
      <c r="DY25" s="325"/>
      <c r="DZ25" s="325"/>
      <c r="EA25" s="325"/>
      <c r="EB25" s="347" t="s">
        <v>345</v>
      </c>
      <c r="EC25" s="347"/>
      <c r="ED25" s="347"/>
      <c r="EE25" s="347"/>
      <c r="EF25" s="347"/>
      <c r="EG25" s="348"/>
      <c r="EI25" s="98">
        <f t="shared" si="2"/>
        <v>24</v>
      </c>
      <c r="EK25" s="9"/>
      <c r="EL25" s="10"/>
      <c r="EM25" s="10"/>
      <c r="EN25" s="10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2"/>
      <c r="FG25" s="332" t="s">
        <v>268</v>
      </c>
      <c r="FH25" s="303"/>
      <c r="FI25" s="303"/>
      <c r="FJ25" s="303"/>
      <c r="FK25" s="303"/>
      <c r="FL25" s="303"/>
      <c r="FM25" s="325" t="s">
        <v>1</v>
      </c>
      <c r="FN25" s="325"/>
      <c r="FO25" s="325"/>
      <c r="FP25" s="325"/>
      <c r="FQ25" s="325"/>
      <c r="FR25" s="325"/>
      <c r="FS25" s="325"/>
      <c r="FT25" s="325"/>
      <c r="FU25" s="325"/>
      <c r="FV25" s="347" t="s">
        <v>279</v>
      </c>
      <c r="FW25" s="347"/>
      <c r="FX25" s="347"/>
      <c r="FY25" s="347"/>
      <c r="FZ25" s="347"/>
      <c r="GA25" s="348"/>
      <c r="GC25" s="98">
        <f t="shared" si="3"/>
        <v>24</v>
      </c>
      <c r="GE25" s="332" t="s">
        <v>269</v>
      </c>
      <c r="GF25" s="303"/>
      <c r="GG25" s="303"/>
      <c r="GH25" s="303"/>
      <c r="GI25" s="303"/>
      <c r="GJ25" s="303"/>
      <c r="GK25" s="325" t="s">
        <v>1</v>
      </c>
      <c r="GL25" s="325"/>
      <c r="GM25" s="325"/>
      <c r="GN25" s="325"/>
      <c r="GO25" s="325"/>
      <c r="GP25" s="325"/>
      <c r="GQ25" s="325"/>
      <c r="GR25" s="325"/>
      <c r="GS25" s="325"/>
      <c r="GT25" s="347" t="s">
        <v>78</v>
      </c>
      <c r="GU25" s="347"/>
      <c r="GV25" s="347"/>
      <c r="GW25" s="347"/>
      <c r="GX25" s="347"/>
      <c r="GY25" s="348"/>
    </row>
    <row r="26" spans="1:207" ht="12.75">
      <c r="A26" s="98">
        <v>23</v>
      </c>
      <c r="C26" s="322" t="s">
        <v>76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4"/>
      <c r="Y26" s="322" t="s">
        <v>76</v>
      </c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4"/>
      <c r="AU26" s="98">
        <f t="shared" si="0"/>
        <v>23</v>
      </c>
      <c r="AW26" s="322" t="s">
        <v>76</v>
      </c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4"/>
      <c r="BS26" s="322" t="s">
        <v>76</v>
      </c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4"/>
      <c r="CO26" s="98">
        <f t="shared" si="1"/>
        <v>23</v>
      </c>
      <c r="CP26" s="140"/>
      <c r="CQ26" s="322" t="s">
        <v>76</v>
      </c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4"/>
      <c r="DL26" s="140"/>
      <c r="DM26" s="322" t="s">
        <v>76</v>
      </c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4"/>
      <c r="EI26" s="98">
        <f t="shared" si="2"/>
        <v>23</v>
      </c>
      <c r="EK26" s="9"/>
      <c r="EL26" s="10"/>
      <c r="EM26" s="10"/>
      <c r="EN26" s="10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2"/>
      <c r="FG26" s="322" t="s">
        <v>76</v>
      </c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4"/>
      <c r="GC26" s="98">
        <f t="shared" si="3"/>
        <v>23</v>
      </c>
      <c r="GE26" s="322" t="s">
        <v>76</v>
      </c>
      <c r="GF26" s="323"/>
      <c r="GG26" s="323"/>
      <c r="GH26" s="323"/>
      <c r="GI26" s="323"/>
      <c r="GJ26" s="323"/>
      <c r="GK26" s="323"/>
      <c r="GL26" s="323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4"/>
    </row>
    <row r="27" spans="1:207" ht="12.75">
      <c r="A27" s="98">
        <v>22</v>
      </c>
      <c r="C27" s="329" t="s">
        <v>75</v>
      </c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1"/>
      <c r="Y27" s="329" t="s">
        <v>75</v>
      </c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1"/>
      <c r="AU27" s="98">
        <f t="shared" si="0"/>
        <v>22</v>
      </c>
      <c r="AW27" s="329" t="s">
        <v>75</v>
      </c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1"/>
      <c r="BS27" s="329" t="s">
        <v>75</v>
      </c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1"/>
      <c r="CO27" s="98">
        <f t="shared" si="1"/>
        <v>22</v>
      </c>
      <c r="CP27" s="140"/>
      <c r="CQ27" s="329" t="s">
        <v>75</v>
      </c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0"/>
      <c r="DE27" s="330"/>
      <c r="DF27" s="330"/>
      <c r="DG27" s="330"/>
      <c r="DH27" s="330"/>
      <c r="DI27" s="330"/>
      <c r="DJ27" s="330"/>
      <c r="DK27" s="331"/>
      <c r="DL27" s="140"/>
      <c r="DM27" s="329" t="s">
        <v>75</v>
      </c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1"/>
      <c r="EI27" s="98">
        <f t="shared" si="2"/>
        <v>22</v>
      </c>
      <c r="EK27" s="163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4"/>
      <c r="FG27" s="329" t="s">
        <v>75</v>
      </c>
      <c r="FH27" s="330"/>
      <c r="FI27" s="330"/>
      <c r="FJ27" s="330"/>
      <c r="FK27" s="330"/>
      <c r="FL27" s="330"/>
      <c r="FM27" s="330"/>
      <c r="FN27" s="330"/>
      <c r="FO27" s="330"/>
      <c r="FP27" s="330"/>
      <c r="FQ27" s="330"/>
      <c r="FR27" s="330"/>
      <c r="FS27" s="330"/>
      <c r="FT27" s="330"/>
      <c r="FU27" s="330"/>
      <c r="FV27" s="330"/>
      <c r="FW27" s="330"/>
      <c r="FX27" s="330"/>
      <c r="FY27" s="330"/>
      <c r="FZ27" s="330"/>
      <c r="GA27" s="331"/>
      <c r="GC27" s="98">
        <f t="shared" si="3"/>
        <v>22</v>
      </c>
      <c r="GE27" s="329" t="s">
        <v>75</v>
      </c>
      <c r="GF27" s="330"/>
      <c r="GG27" s="330"/>
      <c r="GH27" s="330"/>
      <c r="GI27" s="330"/>
      <c r="GJ27" s="330"/>
      <c r="GK27" s="330"/>
      <c r="GL27" s="330"/>
      <c r="GM27" s="330"/>
      <c r="GN27" s="330"/>
      <c r="GO27" s="330"/>
      <c r="GP27" s="330"/>
      <c r="GQ27" s="330"/>
      <c r="GR27" s="330"/>
      <c r="GS27" s="330"/>
      <c r="GT27" s="330"/>
      <c r="GU27" s="330"/>
      <c r="GV27" s="330"/>
      <c r="GW27" s="330"/>
      <c r="GX27" s="330"/>
      <c r="GY27" s="331"/>
    </row>
    <row r="28" spans="1:209" ht="12.75">
      <c r="A28" s="98">
        <v>21</v>
      </c>
      <c r="C28" s="319" t="s">
        <v>73</v>
      </c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1"/>
      <c r="Y28" s="319" t="s">
        <v>73</v>
      </c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1"/>
      <c r="AU28" s="98">
        <f t="shared" si="0"/>
        <v>21</v>
      </c>
      <c r="AW28" s="319" t="s">
        <v>73</v>
      </c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1"/>
      <c r="BS28" s="319" t="s">
        <v>73</v>
      </c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1"/>
      <c r="CO28" s="98">
        <f t="shared" si="1"/>
        <v>21</v>
      </c>
      <c r="CP28" s="140"/>
      <c r="CQ28" s="319" t="s">
        <v>73</v>
      </c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1"/>
      <c r="DL28" s="140"/>
      <c r="DM28" s="319" t="s">
        <v>73</v>
      </c>
      <c r="DN28" s="320"/>
      <c r="DO28" s="320"/>
      <c r="DP28" s="320"/>
      <c r="DQ28" s="320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0"/>
      <c r="EG28" s="321"/>
      <c r="EI28" s="98">
        <f t="shared" si="2"/>
        <v>21</v>
      </c>
      <c r="EK28" s="163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4"/>
      <c r="FG28" s="319" t="s">
        <v>73</v>
      </c>
      <c r="FH28" s="320"/>
      <c r="FI28" s="320"/>
      <c r="FJ28" s="320"/>
      <c r="FK28" s="320"/>
      <c r="FL28" s="320"/>
      <c r="FM28" s="320"/>
      <c r="FN28" s="320"/>
      <c r="FO28" s="320"/>
      <c r="FP28" s="320"/>
      <c r="FQ28" s="320"/>
      <c r="FR28" s="320"/>
      <c r="FS28" s="320"/>
      <c r="FT28" s="320"/>
      <c r="FU28" s="320"/>
      <c r="FV28" s="320"/>
      <c r="FW28" s="320"/>
      <c r="FX28" s="320"/>
      <c r="FY28" s="320"/>
      <c r="FZ28" s="320"/>
      <c r="GA28" s="321"/>
      <c r="GC28" s="98">
        <f t="shared" si="3"/>
        <v>21</v>
      </c>
      <c r="GE28" s="319" t="s">
        <v>73</v>
      </c>
      <c r="GF28" s="320"/>
      <c r="GG28" s="320"/>
      <c r="GH28" s="320"/>
      <c r="GI28" s="320"/>
      <c r="GJ28" s="320"/>
      <c r="GK28" s="320"/>
      <c r="GL28" s="320"/>
      <c r="GM28" s="320"/>
      <c r="GN28" s="320"/>
      <c r="GO28" s="320"/>
      <c r="GP28" s="320"/>
      <c r="GQ28" s="320"/>
      <c r="GR28" s="320"/>
      <c r="GS28" s="320"/>
      <c r="GT28" s="320"/>
      <c r="GU28" s="320"/>
      <c r="GV28" s="320"/>
      <c r="GW28" s="320"/>
      <c r="GX28" s="320"/>
      <c r="GY28" s="321"/>
      <c r="HA28" s="368" t="s">
        <v>71</v>
      </c>
    </row>
    <row r="29" spans="1:210" ht="13.5" thickBot="1">
      <c r="A29" s="98">
        <v>20</v>
      </c>
      <c r="C29" s="326" t="s">
        <v>72</v>
      </c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8"/>
      <c r="Y29" s="326" t="s">
        <v>72</v>
      </c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8"/>
      <c r="AU29" s="98">
        <f t="shared" si="0"/>
        <v>20</v>
      </c>
      <c r="AW29" s="326" t="s">
        <v>72</v>
      </c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8"/>
      <c r="BS29" s="326" t="s">
        <v>72</v>
      </c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8"/>
      <c r="CO29" s="98">
        <f t="shared" si="1"/>
        <v>20</v>
      </c>
      <c r="CP29" s="140"/>
      <c r="CQ29" s="326" t="s">
        <v>72</v>
      </c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8"/>
      <c r="DL29" s="140"/>
      <c r="DM29" s="326" t="s">
        <v>72</v>
      </c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8"/>
      <c r="EI29" s="98">
        <f t="shared" si="2"/>
        <v>20</v>
      </c>
      <c r="EK29" s="9"/>
      <c r="EL29" s="10"/>
      <c r="EM29" s="10"/>
      <c r="EN29" s="10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2"/>
      <c r="FG29" s="326" t="s">
        <v>72</v>
      </c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8"/>
      <c r="GC29" s="98">
        <f t="shared" si="3"/>
        <v>20</v>
      </c>
      <c r="GE29" s="326" t="s">
        <v>72</v>
      </c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8"/>
      <c r="HA29" s="369"/>
      <c r="HB29" s="118" t="s">
        <v>70</v>
      </c>
    </row>
    <row r="30" spans="1:209" ht="12.75" customHeight="1">
      <c r="A30" s="98">
        <v>19</v>
      </c>
      <c r="C30" s="19">
        <v>3</v>
      </c>
      <c r="D30" s="159"/>
      <c r="E30" s="20"/>
      <c r="F30" s="155">
        <v>1</v>
      </c>
      <c r="G30" s="155">
        <v>2</v>
      </c>
      <c r="H30" s="155">
        <v>3</v>
      </c>
      <c r="I30" s="155">
        <v>4</v>
      </c>
      <c r="J30" s="155">
        <v>5</v>
      </c>
      <c r="K30" s="155">
        <v>6</v>
      </c>
      <c r="L30" s="155">
        <v>7</v>
      </c>
      <c r="M30" s="155">
        <v>8</v>
      </c>
      <c r="N30" s="316" t="s">
        <v>66</v>
      </c>
      <c r="O30" s="156">
        <v>9</v>
      </c>
      <c r="P30" s="156">
        <v>10</v>
      </c>
      <c r="Q30" s="156">
        <v>11</v>
      </c>
      <c r="R30" s="156">
        <v>12</v>
      </c>
      <c r="S30" s="156">
        <v>13</v>
      </c>
      <c r="T30" s="156">
        <v>14</v>
      </c>
      <c r="U30" s="156">
        <v>15</v>
      </c>
      <c r="V30" s="156">
        <v>16</v>
      </c>
      <c r="W30" s="305" t="s">
        <v>70</v>
      </c>
      <c r="Y30" s="19">
        <v>3</v>
      </c>
      <c r="Z30" s="159"/>
      <c r="AA30" s="20"/>
      <c r="AB30" s="155">
        <v>1</v>
      </c>
      <c r="AC30" s="155">
        <v>2</v>
      </c>
      <c r="AD30" s="155">
        <v>3</v>
      </c>
      <c r="AE30" s="155">
        <v>4</v>
      </c>
      <c r="AF30" s="155">
        <v>5</v>
      </c>
      <c r="AG30" s="155">
        <v>6</v>
      </c>
      <c r="AH30" s="155">
        <v>7</v>
      </c>
      <c r="AI30" s="155">
        <v>8</v>
      </c>
      <c r="AJ30" s="316" t="s">
        <v>66</v>
      </c>
      <c r="AK30" s="156">
        <v>9</v>
      </c>
      <c r="AL30" s="156">
        <v>10</v>
      </c>
      <c r="AM30" s="156">
        <v>11</v>
      </c>
      <c r="AN30" s="156">
        <v>12</v>
      </c>
      <c r="AO30" s="156">
        <v>13</v>
      </c>
      <c r="AP30" s="156">
        <v>14</v>
      </c>
      <c r="AQ30" s="156">
        <v>15</v>
      </c>
      <c r="AR30" s="156">
        <v>16</v>
      </c>
      <c r="AS30" s="305" t="s">
        <v>70</v>
      </c>
      <c r="AU30" s="98">
        <f t="shared" si="0"/>
        <v>19</v>
      </c>
      <c r="AW30" s="19">
        <v>3</v>
      </c>
      <c r="AX30" s="159"/>
      <c r="AY30" s="20"/>
      <c r="AZ30" s="155">
        <v>1</v>
      </c>
      <c r="BA30" s="155">
        <v>2</v>
      </c>
      <c r="BB30" s="155">
        <v>3</v>
      </c>
      <c r="BC30" s="155">
        <v>4</v>
      </c>
      <c r="BD30" s="155">
        <v>5</v>
      </c>
      <c r="BE30" s="155">
        <v>6</v>
      </c>
      <c r="BF30" s="155">
        <v>7</v>
      </c>
      <c r="BG30" s="155">
        <v>8</v>
      </c>
      <c r="BH30" s="316" t="s">
        <v>66</v>
      </c>
      <c r="BI30" s="156">
        <v>9</v>
      </c>
      <c r="BJ30" s="156">
        <v>10</v>
      </c>
      <c r="BK30" s="156">
        <v>11</v>
      </c>
      <c r="BL30" s="156">
        <v>12</v>
      </c>
      <c r="BM30" s="156">
        <v>13</v>
      </c>
      <c r="BN30" s="156">
        <v>14</v>
      </c>
      <c r="BO30" s="156">
        <v>15</v>
      </c>
      <c r="BP30" s="156">
        <v>16</v>
      </c>
      <c r="BQ30" s="305" t="s">
        <v>70</v>
      </c>
      <c r="BS30" s="19">
        <v>3</v>
      </c>
      <c r="BT30" s="159"/>
      <c r="BU30" s="20"/>
      <c r="BV30" s="155">
        <v>1</v>
      </c>
      <c r="BW30" s="155">
        <v>2</v>
      </c>
      <c r="BX30" s="155">
        <v>3</v>
      </c>
      <c r="BY30" s="155">
        <v>4</v>
      </c>
      <c r="BZ30" s="155">
        <v>5</v>
      </c>
      <c r="CA30" s="155">
        <v>6</v>
      </c>
      <c r="CB30" s="155">
        <v>7</v>
      </c>
      <c r="CC30" s="155">
        <v>8</v>
      </c>
      <c r="CD30" s="316" t="s">
        <v>66</v>
      </c>
      <c r="CE30" s="156">
        <v>9</v>
      </c>
      <c r="CF30" s="156">
        <v>10</v>
      </c>
      <c r="CG30" s="156">
        <v>11</v>
      </c>
      <c r="CH30" s="156">
        <v>12</v>
      </c>
      <c r="CI30" s="156">
        <v>13</v>
      </c>
      <c r="CJ30" s="156">
        <v>14</v>
      </c>
      <c r="CK30" s="156">
        <v>15</v>
      </c>
      <c r="CL30" s="160"/>
      <c r="CM30" s="305" t="s">
        <v>70</v>
      </c>
      <c r="CO30" s="98">
        <f t="shared" si="1"/>
        <v>19</v>
      </c>
      <c r="CP30" s="140"/>
      <c r="CQ30" s="148">
        <v>3</v>
      </c>
      <c r="CR30" s="161"/>
      <c r="CS30" s="20"/>
      <c r="CT30" s="155">
        <v>1</v>
      </c>
      <c r="CU30" s="155">
        <v>2</v>
      </c>
      <c r="CV30" s="155">
        <v>3</v>
      </c>
      <c r="CW30" s="155">
        <v>4</v>
      </c>
      <c r="CX30" s="155">
        <v>5</v>
      </c>
      <c r="CY30" s="155">
        <v>6</v>
      </c>
      <c r="CZ30" s="155">
        <v>7</v>
      </c>
      <c r="DA30" s="155">
        <v>8</v>
      </c>
      <c r="DB30" s="316" t="s">
        <v>66</v>
      </c>
      <c r="DC30" s="156">
        <v>9</v>
      </c>
      <c r="DD30" s="156">
        <v>10</v>
      </c>
      <c r="DE30" s="156">
        <v>11</v>
      </c>
      <c r="DF30" s="156">
        <v>12</v>
      </c>
      <c r="DG30" s="156">
        <v>13</v>
      </c>
      <c r="DH30" s="156">
        <v>14</v>
      </c>
      <c r="DI30" s="156">
        <v>15</v>
      </c>
      <c r="DJ30" s="156">
        <v>16</v>
      </c>
      <c r="DK30" s="305" t="s">
        <v>70</v>
      </c>
      <c r="DL30" s="140"/>
      <c r="DM30" s="148">
        <v>3</v>
      </c>
      <c r="DN30" s="159"/>
      <c r="DO30" s="20"/>
      <c r="DP30" s="155">
        <v>1</v>
      </c>
      <c r="DQ30" s="155">
        <v>2</v>
      </c>
      <c r="DR30" s="155">
        <v>3</v>
      </c>
      <c r="DS30" s="155">
        <v>4</v>
      </c>
      <c r="DT30" s="155">
        <v>5</v>
      </c>
      <c r="DU30" s="155">
        <v>6</v>
      </c>
      <c r="DV30" s="155">
        <v>7</v>
      </c>
      <c r="DW30" s="155">
        <v>8</v>
      </c>
      <c r="DX30" s="316" t="s">
        <v>66</v>
      </c>
      <c r="DY30" s="156">
        <v>9</v>
      </c>
      <c r="DZ30" s="156">
        <v>10</v>
      </c>
      <c r="EA30" s="156">
        <v>11</v>
      </c>
      <c r="EB30" s="156">
        <v>12</v>
      </c>
      <c r="EC30" s="156">
        <v>13</v>
      </c>
      <c r="ED30" s="156">
        <v>14</v>
      </c>
      <c r="EE30" s="156">
        <v>15</v>
      </c>
      <c r="EF30" s="160"/>
      <c r="EG30" s="305" t="s">
        <v>70</v>
      </c>
      <c r="EI30" s="98">
        <f t="shared" si="2"/>
        <v>19</v>
      </c>
      <c r="EK30" s="13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2"/>
      <c r="FG30" s="19">
        <v>3</v>
      </c>
      <c r="FH30" s="159"/>
      <c r="FI30" s="20"/>
      <c r="FJ30" s="155">
        <v>1</v>
      </c>
      <c r="FK30" s="155">
        <v>2</v>
      </c>
      <c r="FL30" s="155">
        <v>3</v>
      </c>
      <c r="FM30" s="155">
        <v>4</v>
      </c>
      <c r="FN30" s="155">
        <v>5</v>
      </c>
      <c r="FO30" s="155">
        <v>6</v>
      </c>
      <c r="FP30" s="155">
        <v>7</v>
      </c>
      <c r="FQ30" s="155">
        <v>8</v>
      </c>
      <c r="FR30" s="316" t="s">
        <v>66</v>
      </c>
      <c r="FS30" s="156">
        <v>9</v>
      </c>
      <c r="FT30" s="156">
        <v>10</v>
      </c>
      <c r="FU30" s="156">
        <v>11</v>
      </c>
      <c r="FV30" s="156">
        <v>12</v>
      </c>
      <c r="FW30" s="156">
        <v>13</v>
      </c>
      <c r="FX30" s="156">
        <v>14</v>
      </c>
      <c r="FY30" s="156">
        <v>15</v>
      </c>
      <c r="FZ30" s="156">
        <v>16</v>
      </c>
      <c r="GA30" s="305" t="s">
        <v>70</v>
      </c>
      <c r="GC30" s="98">
        <f t="shared" si="3"/>
        <v>19</v>
      </c>
      <c r="GE30" s="19">
        <v>3</v>
      </c>
      <c r="GF30" s="159"/>
      <c r="GG30" s="20"/>
      <c r="GH30" s="155">
        <v>1</v>
      </c>
      <c r="GI30" s="155">
        <v>2</v>
      </c>
      <c r="GJ30" s="155">
        <v>3</v>
      </c>
      <c r="GK30" s="155">
        <v>4</v>
      </c>
      <c r="GL30" s="155">
        <v>5</v>
      </c>
      <c r="GM30" s="155">
        <v>6</v>
      </c>
      <c r="GN30" s="155">
        <v>7</v>
      </c>
      <c r="GO30" s="155">
        <v>8</v>
      </c>
      <c r="GP30" s="316" t="s">
        <v>66</v>
      </c>
      <c r="GQ30" s="156">
        <v>9</v>
      </c>
      <c r="GR30" s="156">
        <v>10</v>
      </c>
      <c r="GS30" s="156">
        <v>11</v>
      </c>
      <c r="GT30" s="156">
        <v>12</v>
      </c>
      <c r="GU30" s="156">
        <v>13</v>
      </c>
      <c r="GV30" s="156">
        <v>14</v>
      </c>
      <c r="GW30" s="156">
        <v>15</v>
      </c>
      <c r="GX30" s="156">
        <v>16</v>
      </c>
      <c r="GY30" s="305" t="s">
        <v>70</v>
      </c>
      <c r="HA30" s="369"/>
    </row>
    <row r="31" spans="1:211" ht="12.75">
      <c r="A31" s="98">
        <v>18</v>
      </c>
      <c r="C31" s="19"/>
      <c r="D31" s="105" t="s">
        <v>13</v>
      </c>
      <c r="E31" s="20"/>
      <c r="F31" s="67">
        <v>1</v>
      </c>
      <c r="G31" s="61"/>
      <c r="H31" s="61" t="s">
        <v>23</v>
      </c>
      <c r="I31" s="61" t="s">
        <v>15</v>
      </c>
      <c r="J31" s="61"/>
      <c r="K31" s="61" t="s">
        <v>15</v>
      </c>
      <c r="L31" s="61" t="s">
        <v>15</v>
      </c>
      <c r="M31" s="61"/>
      <c r="N31" s="317"/>
      <c r="O31" s="61"/>
      <c r="P31" s="61" t="s">
        <v>23</v>
      </c>
      <c r="Q31" s="61" t="s">
        <v>15</v>
      </c>
      <c r="R31" s="61"/>
      <c r="S31" s="61" t="s">
        <v>15</v>
      </c>
      <c r="T31" s="61" t="s">
        <v>15</v>
      </c>
      <c r="U31" s="61"/>
      <c r="V31" s="61"/>
      <c r="W31" s="306"/>
      <c r="Y31" s="19"/>
      <c r="Z31" s="105" t="s">
        <v>13</v>
      </c>
      <c r="AA31" s="20"/>
      <c r="AB31" s="67">
        <v>1</v>
      </c>
      <c r="AC31" s="61"/>
      <c r="AD31" s="61" t="s">
        <v>23</v>
      </c>
      <c r="AE31" s="61" t="s">
        <v>15</v>
      </c>
      <c r="AF31" s="61"/>
      <c r="AG31" s="61" t="s">
        <v>15</v>
      </c>
      <c r="AH31" s="61" t="s">
        <v>15</v>
      </c>
      <c r="AI31" s="61"/>
      <c r="AJ31" s="317"/>
      <c r="AK31" s="61"/>
      <c r="AL31" s="61" t="s">
        <v>23</v>
      </c>
      <c r="AM31" s="61" t="s">
        <v>15</v>
      </c>
      <c r="AN31" s="61"/>
      <c r="AO31" s="61" t="s">
        <v>15</v>
      </c>
      <c r="AP31" s="61" t="s">
        <v>15</v>
      </c>
      <c r="AQ31" s="61"/>
      <c r="AR31" s="61"/>
      <c r="AS31" s="306"/>
      <c r="AU31" s="98">
        <f t="shared" si="0"/>
        <v>18</v>
      </c>
      <c r="AW31" s="19"/>
      <c r="AX31" s="105" t="s">
        <v>13</v>
      </c>
      <c r="AY31" s="20"/>
      <c r="AZ31" s="67">
        <v>1</v>
      </c>
      <c r="BA31" s="61"/>
      <c r="BB31" s="61" t="s">
        <v>23</v>
      </c>
      <c r="BC31" s="61" t="s">
        <v>15</v>
      </c>
      <c r="BD31" s="61"/>
      <c r="BE31" s="61" t="s">
        <v>15</v>
      </c>
      <c r="BF31" s="61" t="s">
        <v>15</v>
      </c>
      <c r="BG31" s="61"/>
      <c r="BH31" s="317"/>
      <c r="BI31" s="61"/>
      <c r="BJ31" s="61" t="s">
        <v>23</v>
      </c>
      <c r="BK31" s="61" t="s">
        <v>15</v>
      </c>
      <c r="BL31" s="61"/>
      <c r="BM31" s="61" t="s">
        <v>15</v>
      </c>
      <c r="BN31" s="61" t="s">
        <v>15</v>
      </c>
      <c r="BO31" s="61"/>
      <c r="BP31" s="61"/>
      <c r="BQ31" s="306"/>
      <c r="BS31" s="19"/>
      <c r="BT31" s="105" t="s">
        <v>13</v>
      </c>
      <c r="BU31" s="20"/>
      <c r="BV31" s="67">
        <v>1</v>
      </c>
      <c r="BW31" s="61"/>
      <c r="BX31" s="61" t="s">
        <v>23</v>
      </c>
      <c r="BY31" s="61" t="s">
        <v>15</v>
      </c>
      <c r="BZ31" s="61"/>
      <c r="CA31" s="61" t="s">
        <v>15</v>
      </c>
      <c r="CB31" s="61" t="s">
        <v>15</v>
      </c>
      <c r="CC31" s="61"/>
      <c r="CD31" s="317"/>
      <c r="CE31" s="61"/>
      <c r="CF31" s="61" t="s">
        <v>23</v>
      </c>
      <c r="CG31" s="61" t="s">
        <v>15</v>
      </c>
      <c r="CH31" s="61"/>
      <c r="CI31" s="61" t="s">
        <v>15</v>
      </c>
      <c r="CJ31" s="61" t="s">
        <v>15</v>
      </c>
      <c r="CK31" s="61"/>
      <c r="CL31" s="106"/>
      <c r="CM31" s="306"/>
      <c r="CO31" s="98">
        <f t="shared" si="1"/>
        <v>18</v>
      </c>
      <c r="CP31" s="140"/>
      <c r="CQ31" s="148"/>
      <c r="CR31" s="151" t="s">
        <v>13</v>
      </c>
      <c r="CS31" s="20"/>
      <c r="CT31" s="67">
        <v>1</v>
      </c>
      <c r="CU31" s="142"/>
      <c r="CV31" s="142" t="s">
        <v>23</v>
      </c>
      <c r="CW31" s="142" t="s">
        <v>15</v>
      </c>
      <c r="CX31" s="142"/>
      <c r="CY31" s="142" t="s">
        <v>15</v>
      </c>
      <c r="CZ31" s="142" t="s">
        <v>15</v>
      </c>
      <c r="DA31" s="142"/>
      <c r="DB31" s="317"/>
      <c r="DC31" s="142"/>
      <c r="DD31" s="142" t="s">
        <v>23</v>
      </c>
      <c r="DE31" s="142" t="s">
        <v>15</v>
      </c>
      <c r="DF31" s="142"/>
      <c r="DG31" s="142" t="s">
        <v>15</v>
      </c>
      <c r="DH31" s="142" t="s">
        <v>15</v>
      </c>
      <c r="DI31" s="142"/>
      <c r="DJ31" s="142"/>
      <c r="DK31" s="306"/>
      <c r="DL31" s="140"/>
      <c r="DM31" s="148"/>
      <c r="DN31" s="105" t="s">
        <v>13</v>
      </c>
      <c r="DO31" s="20"/>
      <c r="DP31" s="67">
        <v>1</v>
      </c>
      <c r="DQ31" s="142"/>
      <c r="DR31" s="142" t="s">
        <v>23</v>
      </c>
      <c r="DS31" s="142" t="s">
        <v>15</v>
      </c>
      <c r="DT31" s="142"/>
      <c r="DU31" s="142" t="s">
        <v>15</v>
      </c>
      <c r="DV31" s="142" t="s">
        <v>15</v>
      </c>
      <c r="DW31" s="142"/>
      <c r="DX31" s="317"/>
      <c r="DY31" s="142"/>
      <c r="DZ31" s="142" t="s">
        <v>23</v>
      </c>
      <c r="EA31" s="142" t="s">
        <v>15</v>
      </c>
      <c r="EB31" s="142"/>
      <c r="EC31" s="142" t="s">
        <v>15</v>
      </c>
      <c r="ED31" s="142" t="s">
        <v>15</v>
      </c>
      <c r="EE31" s="142"/>
      <c r="EF31" s="106"/>
      <c r="EG31" s="306"/>
      <c r="EI31" s="98">
        <f t="shared" si="2"/>
        <v>18</v>
      </c>
      <c r="EK31" s="13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2"/>
      <c r="FG31" s="19"/>
      <c r="FH31" s="105" t="s">
        <v>13</v>
      </c>
      <c r="FI31" s="20"/>
      <c r="FJ31" s="67">
        <v>1</v>
      </c>
      <c r="FK31" s="61"/>
      <c r="FL31" s="61" t="s">
        <v>23</v>
      </c>
      <c r="FM31" s="61" t="s">
        <v>15</v>
      </c>
      <c r="FN31" s="61"/>
      <c r="FO31" s="61" t="s">
        <v>15</v>
      </c>
      <c r="FP31" s="61" t="s">
        <v>15</v>
      </c>
      <c r="FQ31" s="61"/>
      <c r="FR31" s="317"/>
      <c r="FS31" s="61"/>
      <c r="FT31" s="61" t="s">
        <v>23</v>
      </c>
      <c r="FU31" s="61" t="s">
        <v>15</v>
      </c>
      <c r="FV31" s="61"/>
      <c r="FW31" s="61" t="s">
        <v>15</v>
      </c>
      <c r="FX31" s="61" t="s">
        <v>15</v>
      </c>
      <c r="FY31" s="61"/>
      <c r="FZ31" s="61"/>
      <c r="GA31" s="306"/>
      <c r="GC31" s="98">
        <f t="shared" si="3"/>
        <v>18</v>
      </c>
      <c r="GE31" s="19"/>
      <c r="GF31" s="105" t="s">
        <v>13</v>
      </c>
      <c r="GG31" s="20"/>
      <c r="GH31" s="67">
        <v>1</v>
      </c>
      <c r="GI31" s="61"/>
      <c r="GJ31" s="61" t="s">
        <v>23</v>
      </c>
      <c r="GK31" s="61" t="s">
        <v>15</v>
      </c>
      <c r="GL31" s="61"/>
      <c r="GM31" s="61" t="s">
        <v>15</v>
      </c>
      <c r="GN31" s="61" t="s">
        <v>15</v>
      </c>
      <c r="GO31" s="61"/>
      <c r="GP31" s="317"/>
      <c r="GQ31" s="61"/>
      <c r="GR31" s="61" t="s">
        <v>23</v>
      </c>
      <c r="GS31" s="61" t="s">
        <v>15</v>
      </c>
      <c r="GT31" s="61"/>
      <c r="GU31" s="61" t="s">
        <v>15</v>
      </c>
      <c r="GV31" s="61" t="s">
        <v>15</v>
      </c>
      <c r="GW31" s="61"/>
      <c r="GX31" s="61"/>
      <c r="GY31" s="306"/>
      <c r="HA31" s="369"/>
      <c r="HB31" s="118">
        <v>25</v>
      </c>
      <c r="HC31" s="2"/>
    </row>
    <row r="32" spans="1:209" ht="12.75">
      <c r="A32" s="98">
        <v>17</v>
      </c>
      <c r="C32" s="71" t="s">
        <v>13</v>
      </c>
      <c r="D32" s="111" t="s">
        <v>16</v>
      </c>
      <c r="E32" s="20"/>
      <c r="F32" s="67">
        <v>2</v>
      </c>
      <c r="G32" s="61"/>
      <c r="H32" s="65" t="s">
        <v>11</v>
      </c>
      <c r="I32" s="65" t="s">
        <v>32</v>
      </c>
      <c r="J32" s="65" t="s">
        <v>33</v>
      </c>
      <c r="K32" s="65"/>
      <c r="L32" s="65"/>
      <c r="M32" s="65"/>
      <c r="N32" s="317"/>
      <c r="O32" s="65"/>
      <c r="P32" s="65" t="s">
        <v>11</v>
      </c>
      <c r="Q32" s="65" t="s">
        <v>32</v>
      </c>
      <c r="R32" s="65" t="s">
        <v>33</v>
      </c>
      <c r="S32" s="65"/>
      <c r="T32" s="65"/>
      <c r="U32" s="65"/>
      <c r="V32" s="61"/>
      <c r="W32" s="306"/>
      <c r="Y32" s="71" t="s">
        <v>13</v>
      </c>
      <c r="Z32" s="111" t="s">
        <v>16</v>
      </c>
      <c r="AA32" s="20"/>
      <c r="AB32" s="67">
        <v>2</v>
      </c>
      <c r="AC32" s="61"/>
      <c r="AD32" s="65" t="s">
        <v>11</v>
      </c>
      <c r="AE32" s="65" t="s">
        <v>32</v>
      </c>
      <c r="AF32" s="65" t="s">
        <v>33</v>
      </c>
      <c r="AG32" s="65"/>
      <c r="AH32" s="65"/>
      <c r="AI32" s="65"/>
      <c r="AJ32" s="317"/>
      <c r="AK32" s="65"/>
      <c r="AL32" s="65" t="s">
        <v>11</v>
      </c>
      <c r="AM32" s="65" t="s">
        <v>32</v>
      </c>
      <c r="AN32" s="65" t="s">
        <v>33</v>
      </c>
      <c r="AO32" s="65"/>
      <c r="AP32" s="65"/>
      <c r="AQ32" s="65"/>
      <c r="AR32" s="61"/>
      <c r="AS32" s="306"/>
      <c r="AU32" s="98">
        <f t="shared" si="0"/>
        <v>17</v>
      </c>
      <c r="AW32" s="71" t="s">
        <v>13</v>
      </c>
      <c r="AX32" s="111" t="s">
        <v>16</v>
      </c>
      <c r="AY32" s="20"/>
      <c r="AZ32" s="67">
        <v>2</v>
      </c>
      <c r="BA32" s="61"/>
      <c r="BB32" s="65" t="s">
        <v>11</v>
      </c>
      <c r="BC32" s="65" t="s">
        <v>32</v>
      </c>
      <c r="BD32" s="65" t="s">
        <v>33</v>
      </c>
      <c r="BE32" s="65"/>
      <c r="BF32" s="65"/>
      <c r="BG32" s="65"/>
      <c r="BH32" s="317"/>
      <c r="BI32" s="65"/>
      <c r="BJ32" s="65" t="s">
        <v>11</v>
      </c>
      <c r="BK32" s="65" t="s">
        <v>32</v>
      </c>
      <c r="BL32" s="65" t="s">
        <v>33</v>
      </c>
      <c r="BM32" s="65"/>
      <c r="BN32" s="65"/>
      <c r="BO32" s="65"/>
      <c r="BP32" s="61"/>
      <c r="BQ32" s="306"/>
      <c r="BS32" s="71" t="s">
        <v>13</v>
      </c>
      <c r="BT32" s="111" t="s">
        <v>16</v>
      </c>
      <c r="BU32" s="20"/>
      <c r="BV32" s="67">
        <v>2</v>
      </c>
      <c r="BW32" s="61"/>
      <c r="BX32" s="65" t="s">
        <v>11</v>
      </c>
      <c r="BY32" s="65" t="s">
        <v>32</v>
      </c>
      <c r="BZ32" s="65" t="s">
        <v>33</v>
      </c>
      <c r="CA32" s="65"/>
      <c r="CB32" s="65"/>
      <c r="CC32" s="65"/>
      <c r="CD32" s="317"/>
      <c r="CE32" s="65"/>
      <c r="CF32" s="65" t="s">
        <v>11</v>
      </c>
      <c r="CG32" s="65" t="s">
        <v>32</v>
      </c>
      <c r="CH32" s="65" t="s">
        <v>33</v>
      </c>
      <c r="CI32" s="65"/>
      <c r="CJ32" s="65"/>
      <c r="CK32" s="65"/>
      <c r="CL32" s="106"/>
      <c r="CM32" s="306"/>
      <c r="CO32" s="98">
        <f t="shared" si="1"/>
        <v>17</v>
      </c>
      <c r="CP32" s="140"/>
      <c r="CQ32" s="71" t="s">
        <v>13</v>
      </c>
      <c r="CR32" s="151" t="s">
        <v>16</v>
      </c>
      <c r="CS32" s="20"/>
      <c r="CT32" s="67">
        <v>2</v>
      </c>
      <c r="CU32" s="142"/>
      <c r="CV32" s="144" t="s">
        <v>11</v>
      </c>
      <c r="CW32" s="144" t="s">
        <v>32</v>
      </c>
      <c r="CX32" s="144" t="s">
        <v>33</v>
      </c>
      <c r="CY32" s="144"/>
      <c r="CZ32" s="144"/>
      <c r="DA32" s="144"/>
      <c r="DB32" s="317"/>
      <c r="DC32" s="144"/>
      <c r="DD32" s="144" t="s">
        <v>11</v>
      </c>
      <c r="DE32" s="144" t="s">
        <v>32</v>
      </c>
      <c r="DF32" s="144" t="s">
        <v>33</v>
      </c>
      <c r="DG32" s="144"/>
      <c r="DH32" s="144"/>
      <c r="DI32" s="144"/>
      <c r="DJ32" s="142"/>
      <c r="DK32" s="306"/>
      <c r="DL32" s="140"/>
      <c r="DM32" s="71" t="s">
        <v>13</v>
      </c>
      <c r="DN32" s="111" t="s">
        <v>16</v>
      </c>
      <c r="DO32" s="20"/>
      <c r="DP32" s="67">
        <v>2</v>
      </c>
      <c r="DQ32" s="142"/>
      <c r="DR32" s="144" t="s">
        <v>11</v>
      </c>
      <c r="DS32" s="144" t="s">
        <v>32</v>
      </c>
      <c r="DT32" s="144" t="s">
        <v>33</v>
      </c>
      <c r="DU32" s="144"/>
      <c r="DV32" s="144"/>
      <c r="DW32" s="144"/>
      <c r="DX32" s="317"/>
      <c r="DY32" s="144"/>
      <c r="DZ32" s="144" t="s">
        <v>11</v>
      </c>
      <c r="EA32" s="144" t="s">
        <v>32</v>
      </c>
      <c r="EB32" s="144" t="s">
        <v>33</v>
      </c>
      <c r="EC32" s="144"/>
      <c r="ED32" s="144"/>
      <c r="EE32" s="144"/>
      <c r="EF32" s="106"/>
      <c r="EG32" s="306"/>
      <c r="EI32" s="98">
        <f t="shared" si="2"/>
        <v>17</v>
      </c>
      <c r="EK32" s="13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2"/>
      <c r="FG32" s="71" t="s">
        <v>13</v>
      </c>
      <c r="FH32" s="111" t="s">
        <v>16</v>
      </c>
      <c r="FI32" s="20"/>
      <c r="FJ32" s="67">
        <v>2</v>
      </c>
      <c r="FK32" s="61"/>
      <c r="FL32" s="65" t="s">
        <v>11</v>
      </c>
      <c r="FM32" s="65" t="s">
        <v>32</v>
      </c>
      <c r="FN32" s="65" t="s">
        <v>33</v>
      </c>
      <c r="FO32" s="65"/>
      <c r="FP32" s="65"/>
      <c r="FQ32" s="65"/>
      <c r="FR32" s="317"/>
      <c r="FS32" s="65"/>
      <c r="FT32" s="65" t="s">
        <v>11</v>
      </c>
      <c r="FU32" s="65" t="s">
        <v>32</v>
      </c>
      <c r="FV32" s="65" t="s">
        <v>33</v>
      </c>
      <c r="FW32" s="65"/>
      <c r="FX32" s="65"/>
      <c r="FY32" s="65"/>
      <c r="FZ32" s="61"/>
      <c r="GA32" s="306"/>
      <c r="GC32" s="98">
        <f t="shared" si="3"/>
        <v>17</v>
      </c>
      <c r="GE32" s="71" t="s">
        <v>13</v>
      </c>
      <c r="GF32" s="111" t="s">
        <v>16</v>
      </c>
      <c r="GG32" s="20"/>
      <c r="GH32" s="67">
        <v>2</v>
      </c>
      <c r="GI32" s="61"/>
      <c r="GJ32" s="65" t="s">
        <v>11</v>
      </c>
      <c r="GK32" s="65" t="s">
        <v>32</v>
      </c>
      <c r="GL32" s="65" t="s">
        <v>33</v>
      </c>
      <c r="GM32" s="65"/>
      <c r="GN32" s="65"/>
      <c r="GO32" s="65"/>
      <c r="GP32" s="317"/>
      <c r="GQ32" s="65"/>
      <c r="GR32" s="65" t="s">
        <v>11</v>
      </c>
      <c r="GS32" s="65" t="s">
        <v>32</v>
      </c>
      <c r="GT32" s="65" t="s">
        <v>33</v>
      </c>
      <c r="GU32" s="65"/>
      <c r="GV32" s="65"/>
      <c r="GW32" s="65"/>
      <c r="GX32" s="61"/>
      <c r="GY32" s="306"/>
      <c r="HA32" s="369"/>
    </row>
    <row r="33" spans="1:209" ht="12.75">
      <c r="A33" s="98">
        <v>16</v>
      </c>
      <c r="C33" s="71" t="s">
        <v>19</v>
      </c>
      <c r="D33" s="111" t="s">
        <v>15</v>
      </c>
      <c r="E33" s="20"/>
      <c r="F33" s="67">
        <v>3</v>
      </c>
      <c r="G33" s="61"/>
      <c r="H33" s="65"/>
      <c r="I33" s="65"/>
      <c r="J33" s="65"/>
      <c r="K33" s="65"/>
      <c r="L33" s="65"/>
      <c r="M33" s="65"/>
      <c r="N33" s="317"/>
      <c r="O33" s="65"/>
      <c r="P33" s="65"/>
      <c r="Q33" s="65"/>
      <c r="R33" s="65"/>
      <c r="S33" s="65"/>
      <c r="T33" s="65"/>
      <c r="U33" s="65"/>
      <c r="V33" s="61"/>
      <c r="W33" s="306"/>
      <c r="Y33" s="71" t="s">
        <v>19</v>
      </c>
      <c r="Z33" s="111" t="s">
        <v>15</v>
      </c>
      <c r="AA33" s="20"/>
      <c r="AB33" s="67">
        <v>3</v>
      </c>
      <c r="AC33" s="61"/>
      <c r="AD33" s="65"/>
      <c r="AE33" s="65"/>
      <c r="AF33" s="65"/>
      <c r="AG33" s="65"/>
      <c r="AH33" s="65"/>
      <c r="AI33" s="65"/>
      <c r="AJ33" s="317"/>
      <c r="AK33" s="65"/>
      <c r="AL33" s="65"/>
      <c r="AM33" s="65"/>
      <c r="AN33" s="65"/>
      <c r="AO33" s="65"/>
      <c r="AP33" s="65"/>
      <c r="AQ33" s="65"/>
      <c r="AR33" s="61"/>
      <c r="AS33" s="306"/>
      <c r="AU33" s="98">
        <f t="shared" si="0"/>
        <v>16</v>
      </c>
      <c r="AW33" s="71" t="s">
        <v>19</v>
      </c>
      <c r="AX33" s="111" t="s">
        <v>15</v>
      </c>
      <c r="AY33" s="20"/>
      <c r="AZ33" s="67">
        <v>3</v>
      </c>
      <c r="BA33" s="61"/>
      <c r="BB33" s="65"/>
      <c r="BC33" s="65"/>
      <c r="BD33" s="65"/>
      <c r="BE33" s="65"/>
      <c r="BF33" s="65"/>
      <c r="BG33" s="65"/>
      <c r="BH33" s="317"/>
      <c r="BI33" s="65"/>
      <c r="BJ33" s="65"/>
      <c r="BK33" s="65"/>
      <c r="BL33" s="65"/>
      <c r="BM33" s="65"/>
      <c r="BN33" s="65"/>
      <c r="BO33" s="65"/>
      <c r="BP33" s="61"/>
      <c r="BQ33" s="306"/>
      <c r="BS33" s="71" t="s">
        <v>19</v>
      </c>
      <c r="BT33" s="111" t="s">
        <v>15</v>
      </c>
      <c r="BU33" s="20"/>
      <c r="BV33" s="67">
        <v>3</v>
      </c>
      <c r="BW33" s="61"/>
      <c r="BX33" s="65"/>
      <c r="BY33" s="65"/>
      <c r="BZ33" s="65"/>
      <c r="CA33" s="65"/>
      <c r="CB33" s="65"/>
      <c r="CC33" s="65"/>
      <c r="CD33" s="317"/>
      <c r="CE33" s="65"/>
      <c r="CF33" s="65"/>
      <c r="CG33" s="65"/>
      <c r="CH33" s="65"/>
      <c r="CI33" s="65"/>
      <c r="CJ33" s="65"/>
      <c r="CK33" s="65"/>
      <c r="CL33" s="106"/>
      <c r="CM33" s="306"/>
      <c r="CO33" s="98">
        <f t="shared" si="1"/>
        <v>16</v>
      </c>
      <c r="CP33" s="140"/>
      <c r="CQ33" s="71" t="s">
        <v>19</v>
      </c>
      <c r="CR33" s="297" t="s">
        <v>15</v>
      </c>
      <c r="CS33" s="20"/>
      <c r="CT33" s="67">
        <v>3</v>
      </c>
      <c r="CU33" s="142"/>
      <c r="CV33" s="144"/>
      <c r="CW33" s="144"/>
      <c r="CX33" s="144"/>
      <c r="CY33" s="144"/>
      <c r="CZ33" s="144"/>
      <c r="DA33" s="144"/>
      <c r="DB33" s="317"/>
      <c r="DC33" s="144"/>
      <c r="DD33" s="144"/>
      <c r="DE33" s="144"/>
      <c r="DF33" s="144"/>
      <c r="DG33" s="144"/>
      <c r="DH33" s="144"/>
      <c r="DI33" s="144"/>
      <c r="DJ33" s="142"/>
      <c r="DK33" s="306"/>
      <c r="DL33" s="140"/>
      <c r="DM33" s="71" t="s">
        <v>19</v>
      </c>
      <c r="DN33" s="111" t="s">
        <v>15</v>
      </c>
      <c r="DO33" s="20"/>
      <c r="DP33" s="67">
        <v>3</v>
      </c>
      <c r="DQ33" s="142"/>
      <c r="DR33" s="144"/>
      <c r="DS33" s="144"/>
      <c r="DT33" s="144"/>
      <c r="DU33" s="144"/>
      <c r="DV33" s="144"/>
      <c r="DW33" s="144"/>
      <c r="DX33" s="317"/>
      <c r="DY33" s="144"/>
      <c r="DZ33" s="144"/>
      <c r="EA33" s="144"/>
      <c r="EB33" s="144"/>
      <c r="EC33" s="144"/>
      <c r="ED33" s="144"/>
      <c r="EE33" s="144"/>
      <c r="EF33" s="106"/>
      <c r="EG33" s="306"/>
      <c r="EI33" s="98">
        <f t="shared" si="2"/>
        <v>16</v>
      </c>
      <c r="EK33" s="13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2"/>
      <c r="FG33" s="71" t="s">
        <v>19</v>
      </c>
      <c r="FH33" s="111" t="s">
        <v>15</v>
      </c>
      <c r="FI33" s="20"/>
      <c r="FJ33" s="67">
        <v>3</v>
      </c>
      <c r="FK33" s="61"/>
      <c r="FL33" s="65"/>
      <c r="FM33" s="65"/>
      <c r="FN33" s="65"/>
      <c r="FO33" s="65"/>
      <c r="FP33" s="65"/>
      <c r="FQ33" s="65"/>
      <c r="FR33" s="317"/>
      <c r="FS33" s="65"/>
      <c r="FT33" s="65"/>
      <c r="FU33" s="65"/>
      <c r="FV33" s="65"/>
      <c r="FW33" s="65"/>
      <c r="FX33" s="65"/>
      <c r="FY33" s="65"/>
      <c r="FZ33" s="61"/>
      <c r="GA33" s="306"/>
      <c r="GC33" s="98">
        <f t="shared" si="3"/>
        <v>16</v>
      </c>
      <c r="GE33" s="71" t="s">
        <v>19</v>
      </c>
      <c r="GF33" s="111" t="s">
        <v>15</v>
      </c>
      <c r="GG33" s="20"/>
      <c r="GH33" s="67">
        <v>3</v>
      </c>
      <c r="GI33" s="61"/>
      <c r="GJ33" s="65"/>
      <c r="GK33" s="65"/>
      <c r="GL33" s="65"/>
      <c r="GM33" s="65"/>
      <c r="GN33" s="65"/>
      <c r="GO33" s="65"/>
      <c r="GP33" s="317"/>
      <c r="GQ33" s="65"/>
      <c r="GR33" s="65"/>
      <c r="GS33" s="65"/>
      <c r="GT33" s="65"/>
      <c r="GU33" s="65"/>
      <c r="GV33" s="65"/>
      <c r="GW33" s="65"/>
      <c r="GX33" s="61"/>
      <c r="GY33" s="306"/>
      <c r="HA33" s="370"/>
    </row>
    <row r="34" spans="1:207" ht="12.75">
      <c r="A34" s="98">
        <v>15</v>
      </c>
      <c r="C34" s="71" t="s">
        <v>20</v>
      </c>
      <c r="D34" s="111" t="s">
        <v>64</v>
      </c>
      <c r="E34" s="20"/>
      <c r="F34" s="67">
        <v>4</v>
      </c>
      <c r="G34" s="61"/>
      <c r="H34" s="61" t="s">
        <v>12</v>
      </c>
      <c r="I34" s="61" t="s">
        <v>37</v>
      </c>
      <c r="J34" s="61" t="s">
        <v>35</v>
      </c>
      <c r="K34" s="61" t="s">
        <v>36</v>
      </c>
      <c r="L34" s="61" t="s">
        <v>31</v>
      </c>
      <c r="M34" s="61"/>
      <c r="N34" s="318"/>
      <c r="O34" s="61"/>
      <c r="P34" s="61" t="s">
        <v>12</v>
      </c>
      <c r="Q34" s="61" t="s">
        <v>37</v>
      </c>
      <c r="R34" s="61" t="s">
        <v>35</v>
      </c>
      <c r="S34" s="61" t="s">
        <v>36</v>
      </c>
      <c r="T34" s="61" t="s">
        <v>31</v>
      </c>
      <c r="U34" s="61"/>
      <c r="V34" s="61"/>
      <c r="W34" s="306"/>
      <c r="Y34" s="71" t="s">
        <v>20</v>
      </c>
      <c r="Z34" s="111" t="s">
        <v>64</v>
      </c>
      <c r="AA34" s="20"/>
      <c r="AB34" s="67">
        <v>4</v>
      </c>
      <c r="AC34" s="61"/>
      <c r="AD34" s="61" t="s">
        <v>12</v>
      </c>
      <c r="AE34" s="61" t="s">
        <v>37</v>
      </c>
      <c r="AF34" s="61" t="s">
        <v>35</v>
      </c>
      <c r="AG34" s="61" t="s">
        <v>36</v>
      </c>
      <c r="AH34" s="61" t="s">
        <v>31</v>
      </c>
      <c r="AI34" s="61"/>
      <c r="AJ34" s="318"/>
      <c r="AK34" s="61"/>
      <c r="AL34" s="61" t="s">
        <v>12</v>
      </c>
      <c r="AM34" s="61" t="s">
        <v>37</v>
      </c>
      <c r="AN34" s="61" t="s">
        <v>35</v>
      </c>
      <c r="AO34" s="61" t="s">
        <v>36</v>
      </c>
      <c r="AP34" s="61" t="s">
        <v>31</v>
      </c>
      <c r="AQ34" s="61"/>
      <c r="AR34" s="61"/>
      <c r="AS34" s="306"/>
      <c r="AU34" s="98">
        <f t="shared" si="0"/>
        <v>15</v>
      </c>
      <c r="AW34" s="71" t="s">
        <v>20</v>
      </c>
      <c r="AX34" s="111" t="s">
        <v>64</v>
      </c>
      <c r="AY34" s="20"/>
      <c r="AZ34" s="67">
        <v>4</v>
      </c>
      <c r="BA34" s="61"/>
      <c r="BB34" s="61" t="s">
        <v>12</v>
      </c>
      <c r="BC34" s="61" t="s">
        <v>37</v>
      </c>
      <c r="BD34" s="61" t="s">
        <v>35</v>
      </c>
      <c r="BE34" s="61" t="s">
        <v>36</v>
      </c>
      <c r="BF34" s="61" t="s">
        <v>31</v>
      </c>
      <c r="BG34" s="61"/>
      <c r="BH34" s="318"/>
      <c r="BI34" s="61"/>
      <c r="BJ34" s="61" t="s">
        <v>12</v>
      </c>
      <c r="BK34" s="61" t="s">
        <v>37</v>
      </c>
      <c r="BL34" s="61" t="s">
        <v>35</v>
      </c>
      <c r="BM34" s="61" t="s">
        <v>36</v>
      </c>
      <c r="BN34" s="61" t="s">
        <v>31</v>
      </c>
      <c r="BO34" s="61"/>
      <c r="BP34" s="61"/>
      <c r="BQ34" s="306"/>
      <c r="BS34" s="71" t="s">
        <v>20</v>
      </c>
      <c r="BT34" s="111" t="s">
        <v>64</v>
      </c>
      <c r="BU34" s="20"/>
      <c r="BV34" s="67">
        <v>4</v>
      </c>
      <c r="BW34" s="61"/>
      <c r="BX34" s="61" t="s">
        <v>12</v>
      </c>
      <c r="BY34" s="61" t="s">
        <v>37</v>
      </c>
      <c r="BZ34" s="61" t="s">
        <v>35</v>
      </c>
      <c r="CA34" s="61" t="s">
        <v>36</v>
      </c>
      <c r="CB34" s="61" t="s">
        <v>31</v>
      </c>
      <c r="CC34" s="61"/>
      <c r="CD34" s="318"/>
      <c r="CE34" s="61"/>
      <c r="CF34" s="61" t="s">
        <v>12</v>
      </c>
      <c r="CG34" s="61" t="s">
        <v>37</v>
      </c>
      <c r="CH34" s="61" t="s">
        <v>35</v>
      </c>
      <c r="CI34" s="61" t="s">
        <v>36</v>
      </c>
      <c r="CJ34" s="61" t="s">
        <v>31</v>
      </c>
      <c r="CK34" s="61"/>
      <c r="CL34" s="106"/>
      <c r="CM34" s="306"/>
      <c r="CO34" s="98">
        <f t="shared" si="1"/>
        <v>15</v>
      </c>
      <c r="CP34" s="140"/>
      <c r="CQ34" s="71" t="s">
        <v>20</v>
      </c>
      <c r="CR34" s="151" t="s">
        <v>64</v>
      </c>
      <c r="CS34" s="20"/>
      <c r="CT34" s="67">
        <v>4</v>
      </c>
      <c r="CU34" s="142"/>
      <c r="CV34" s="142" t="s">
        <v>12</v>
      </c>
      <c r="CW34" s="142" t="s">
        <v>37</v>
      </c>
      <c r="CX34" s="142" t="s">
        <v>35</v>
      </c>
      <c r="CY34" s="142" t="s">
        <v>36</v>
      </c>
      <c r="CZ34" s="142" t="s">
        <v>31</v>
      </c>
      <c r="DA34" s="142"/>
      <c r="DB34" s="318"/>
      <c r="DC34" s="142"/>
      <c r="DD34" s="142" t="s">
        <v>12</v>
      </c>
      <c r="DE34" s="142" t="s">
        <v>37</v>
      </c>
      <c r="DF34" s="142" t="s">
        <v>35</v>
      </c>
      <c r="DG34" s="142" t="s">
        <v>36</v>
      </c>
      <c r="DH34" s="142" t="s">
        <v>31</v>
      </c>
      <c r="DI34" s="142"/>
      <c r="DJ34" s="142"/>
      <c r="DK34" s="306"/>
      <c r="DL34" s="140"/>
      <c r="DM34" s="71" t="s">
        <v>20</v>
      </c>
      <c r="DN34" s="111" t="s">
        <v>64</v>
      </c>
      <c r="DO34" s="20"/>
      <c r="DP34" s="67">
        <v>4</v>
      </c>
      <c r="DQ34" s="142"/>
      <c r="DR34" s="142" t="s">
        <v>12</v>
      </c>
      <c r="DS34" s="142" t="s">
        <v>37</v>
      </c>
      <c r="DT34" s="142" t="s">
        <v>35</v>
      </c>
      <c r="DU34" s="142" t="s">
        <v>36</v>
      </c>
      <c r="DV34" s="142" t="s">
        <v>31</v>
      </c>
      <c r="DW34" s="142"/>
      <c r="DX34" s="318"/>
      <c r="DY34" s="142"/>
      <c r="DZ34" s="142" t="s">
        <v>12</v>
      </c>
      <c r="EA34" s="142" t="s">
        <v>37</v>
      </c>
      <c r="EB34" s="142" t="s">
        <v>35</v>
      </c>
      <c r="EC34" s="142" t="s">
        <v>36</v>
      </c>
      <c r="ED34" s="142" t="s">
        <v>31</v>
      </c>
      <c r="EE34" s="142"/>
      <c r="EF34" s="106"/>
      <c r="EG34" s="306"/>
      <c r="EI34" s="98">
        <f t="shared" si="2"/>
        <v>15</v>
      </c>
      <c r="EK34" s="13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2"/>
      <c r="FG34" s="71" t="s">
        <v>20</v>
      </c>
      <c r="FH34" s="111" t="s">
        <v>64</v>
      </c>
      <c r="FI34" s="20"/>
      <c r="FJ34" s="67">
        <v>4</v>
      </c>
      <c r="FK34" s="61"/>
      <c r="FL34" s="61" t="s">
        <v>12</v>
      </c>
      <c r="FM34" s="61" t="s">
        <v>37</v>
      </c>
      <c r="FN34" s="61" t="s">
        <v>35</v>
      </c>
      <c r="FO34" s="61" t="s">
        <v>36</v>
      </c>
      <c r="FP34" s="61" t="s">
        <v>31</v>
      </c>
      <c r="FQ34" s="61"/>
      <c r="FR34" s="318"/>
      <c r="FS34" s="61"/>
      <c r="FT34" s="61" t="s">
        <v>12</v>
      </c>
      <c r="FU34" s="61" t="s">
        <v>37</v>
      </c>
      <c r="FV34" s="61" t="s">
        <v>35</v>
      </c>
      <c r="FW34" s="61" t="s">
        <v>36</v>
      </c>
      <c r="FX34" s="61" t="s">
        <v>31</v>
      </c>
      <c r="FY34" s="61"/>
      <c r="FZ34" s="61"/>
      <c r="GA34" s="306"/>
      <c r="GC34" s="98">
        <f t="shared" si="3"/>
        <v>15</v>
      </c>
      <c r="GE34" s="71" t="s">
        <v>20</v>
      </c>
      <c r="GF34" s="111" t="s">
        <v>64</v>
      </c>
      <c r="GG34" s="20"/>
      <c r="GH34" s="67">
        <v>4</v>
      </c>
      <c r="GI34" s="61"/>
      <c r="GJ34" s="61" t="s">
        <v>12</v>
      </c>
      <c r="GK34" s="61" t="s">
        <v>37</v>
      </c>
      <c r="GL34" s="61" t="s">
        <v>35</v>
      </c>
      <c r="GM34" s="61" t="s">
        <v>36</v>
      </c>
      <c r="GN34" s="61" t="s">
        <v>31</v>
      </c>
      <c r="GO34" s="61"/>
      <c r="GP34" s="318"/>
      <c r="GQ34" s="61"/>
      <c r="GR34" s="61" t="s">
        <v>12</v>
      </c>
      <c r="GS34" s="61" t="s">
        <v>37</v>
      </c>
      <c r="GT34" s="61" t="s">
        <v>35</v>
      </c>
      <c r="GU34" s="61" t="s">
        <v>36</v>
      </c>
      <c r="GV34" s="61" t="s">
        <v>31</v>
      </c>
      <c r="GW34" s="61"/>
      <c r="GX34" s="61"/>
      <c r="GY34" s="306"/>
    </row>
    <row r="35" spans="1:209" ht="17.25" thickBot="1">
      <c r="A35" s="98">
        <v>14</v>
      </c>
      <c r="C35" s="21"/>
      <c r="D35" s="298" t="s">
        <v>115</v>
      </c>
      <c r="E35" s="167" t="s">
        <v>68</v>
      </c>
      <c r="F35" s="165" t="s">
        <v>201</v>
      </c>
      <c r="G35" s="165" t="s">
        <v>202</v>
      </c>
      <c r="H35" s="165" t="s">
        <v>203</v>
      </c>
      <c r="I35" s="186" t="s">
        <v>204</v>
      </c>
      <c r="J35" s="165" t="s">
        <v>205</v>
      </c>
      <c r="K35" s="165" t="s">
        <v>206</v>
      </c>
      <c r="L35" s="165" t="s">
        <v>207</v>
      </c>
      <c r="M35" s="165" t="s">
        <v>208</v>
      </c>
      <c r="N35" s="166" t="s">
        <v>96</v>
      </c>
      <c r="O35" s="165" t="s">
        <v>209</v>
      </c>
      <c r="P35" s="165" t="s">
        <v>210</v>
      </c>
      <c r="Q35" s="165" t="s">
        <v>211</v>
      </c>
      <c r="R35" s="165" t="s">
        <v>212</v>
      </c>
      <c r="S35" s="165" t="s">
        <v>213</v>
      </c>
      <c r="T35" s="165" t="s">
        <v>214</v>
      </c>
      <c r="U35" s="165" t="s">
        <v>215</v>
      </c>
      <c r="V35" s="165" t="s">
        <v>216</v>
      </c>
      <c r="W35" s="286"/>
      <c r="Y35" s="21"/>
      <c r="Z35" s="298" t="s">
        <v>115</v>
      </c>
      <c r="AA35" s="167" t="s">
        <v>68</v>
      </c>
      <c r="AB35" s="165" t="s">
        <v>434</v>
      </c>
      <c r="AC35" s="190" t="s">
        <v>452</v>
      </c>
      <c r="AD35" s="165" t="s">
        <v>435</v>
      </c>
      <c r="AE35" s="165" t="s">
        <v>436</v>
      </c>
      <c r="AF35" s="165" t="s">
        <v>448</v>
      </c>
      <c r="AG35" s="165" t="s">
        <v>437</v>
      </c>
      <c r="AH35" s="165" t="s">
        <v>438</v>
      </c>
      <c r="AI35" s="165" t="s">
        <v>439</v>
      </c>
      <c r="AJ35" s="166" t="s">
        <v>325</v>
      </c>
      <c r="AK35" s="165" t="s">
        <v>440</v>
      </c>
      <c r="AL35" s="165" t="s">
        <v>441</v>
      </c>
      <c r="AM35" s="165" t="s">
        <v>442</v>
      </c>
      <c r="AN35" s="165" t="s">
        <v>443</v>
      </c>
      <c r="AO35" s="165" t="s">
        <v>444</v>
      </c>
      <c r="AP35" s="165" t="s">
        <v>445</v>
      </c>
      <c r="AQ35" s="165" t="s">
        <v>446</v>
      </c>
      <c r="AR35" s="165" t="s">
        <v>447</v>
      </c>
      <c r="AS35" s="286" t="s">
        <v>133</v>
      </c>
      <c r="AU35" s="98">
        <f t="shared" si="0"/>
        <v>14</v>
      </c>
      <c r="AW35" s="21"/>
      <c r="AX35" s="298" t="s">
        <v>487</v>
      </c>
      <c r="AY35" s="167" t="s">
        <v>68</v>
      </c>
      <c r="AZ35" s="178" t="s">
        <v>540</v>
      </c>
      <c r="BA35" s="178" t="s">
        <v>541</v>
      </c>
      <c r="BB35" s="178" t="s">
        <v>542</v>
      </c>
      <c r="BC35" s="178" t="s">
        <v>543</v>
      </c>
      <c r="BD35" s="178" t="s">
        <v>544</v>
      </c>
      <c r="BE35" s="178" t="s">
        <v>545</v>
      </c>
      <c r="BF35" s="178" t="s">
        <v>546</v>
      </c>
      <c r="BG35" s="178" t="s">
        <v>547</v>
      </c>
      <c r="BH35" s="166" t="s">
        <v>321</v>
      </c>
      <c r="BI35" s="178" t="s">
        <v>548</v>
      </c>
      <c r="BJ35" s="178" t="s">
        <v>549</v>
      </c>
      <c r="BK35" s="178" t="s">
        <v>550</v>
      </c>
      <c r="BL35" s="178" t="s">
        <v>551</v>
      </c>
      <c r="BM35" s="178" t="s">
        <v>552</v>
      </c>
      <c r="BN35" s="178" t="s">
        <v>553</v>
      </c>
      <c r="BO35" s="178" t="s">
        <v>554</v>
      </c>
      <c r="BP35" s="178" t="s">
        <v>555</v>
      </c>
      <c r="BQ35" s="286" t="s">
        <v>487</v>
      </c>
      <c r="BS35" s="21"/>
      <c r="BT35" s="298" t="s">
        <v>136</v>
      </c>
      <c r="BU35" s="167" t="s">
        <v>68</v>
      </c>
      <c r="BV35" s="178" t="s">
        <v>136</v>
      </c>
      <c r="BW35" s="178" t="s">
        <v>137</v>
      </c>
      <c r="BX35" s="178" t="s">
        <v>138</v>
      </c>
      <c r="BY35" s="178" t="s">
        <v>139</v>
      </c>
      <c r="BZ35" s="178" t="s">
        <v>140</v>
      </c>
      <c r="CA35" s="178" t="s">
        <v>141</v>
      </c>
      <c r="CB35" s="178" t="s">
        <v>142</v>
      </c>
      <c r="CC35" s="178" t="s">
        <v>143</v>
      </c>
      <c r="CD35" s="166" t="s">
        <v>81</v>
      </c>
      <c r="CE35" s="178" t="s">
        <v>144</v>
      </c>
      <c r="CF35" s="178" t="s">
        <v>145</v>
      </c>
      <c r="CG35" s="178" t="s">
        <v>146</v>
      </c>
      <c r="CH35" s="178" t="s">
        <v>147</v>
      </c>
      <c r="CI35" s="178" t="s">
        <v>148</v>
      </c>
      <c r="CJ35" s="178" t="s">
        <v>149</v>
      </c>
      <c r="CK35" s="178" t="s">
        <v>150</v>
      </c>
      <c r="CL35" s="179"/>
      <c r="CM35" s="286" t="s">
        <v>142</v>
      </c>
      <c r="CO35" s="98">
        <f t="shared" si="1"/>
        <v>14</v>
      </c>
      <c r="CP35" s="140"/>
      <c r="CQ35" s="145"/>
      <c r="CR35" s="298" t="s">
        <v>139</v>
      </c>
      <c r="CS35" s="167" t="s">
        <v>68</v>
      </c>
      <c r="CT35" s="270" t="s">
        <v>496</v>
      </c>
      <c r="CU35" s="270" t="s">
        <v>497</v>
      </c>
      <c r="CV35" s="270" t="s">
        <v>498</v>
      </c>
      <c r="CW35" s="270" t="s">
        <v>499</v>
      </c>
      <c r="CX35" s="270" t="s">
        <v>500</v>
      </c>
      <c r="CY35" s="270" t="s">
        <v>501</v>
      </c>
      <c r="CZ35" s="270" t="s">
        <v>502</v>
      </c>
      <c r="DA35" s="270" t="s">
        <v>503</v>
      </c>
      <c r="DB35" s="166" t="s">
        <v>82</v>
      </c>
      <c r="DC35" s="270" t="s">
        <v>504</v>
      </c>
      <c r="DD35" s="270" t="s">
        <v>505</v>
      </c>
      <c r="DE35" s="270" t="s">
        <v>114</v>
      </c>
      <c r="DF35" s="270" t="s">
        <v>80</v>
      </c>
      <c r="DG35" s="270" t="s">
        <v>81</v>
      </c>
      <c r="DH35" s="270" t="s">
        <v>506</v>
      </c>
      <c r="DI35" s="270" t="s">
        <v>507</v>
      </c>
      <c r="DJ35" s="270" t="s">
        <v>508</v>
      </c>
      <c r="DK35" s="286" t="s">
        <v>146</v>
      </c>
      <c r="DL35" s="140"/>
      <c r="DM35" s="145"/>
      <c r="DN35" s="298" t="s">
        <v>115</v>
      </c>
      <c r="DO35" s="167" t="s">
        <v>68</v>
      </c>
      <c r="DP35" s="190" t="s">
        <v>511</v>
      </c>
      <c r="DQ35" s="165" t="s">
        <v>378</v>
      </c>
      <c r="DR35" s="165" t="s">
        <v>379</v>
      </c>
      <c r="DS35" s="165" t="s">
        <v>380</v>
      </c>
      <c r="DT35" s="165" t="s">
        <v>381</v>
      </c>
      <c r="DU35" s="165" t="s">
        <v>382</v>
      </c>
      <c r="DV35" s="165" t="s">
        <v>383</v>
      </c>
      <c r="DW35" s="165" t="s">
        <v>384</v>
      </c>
      <c r="DX35" s="166" t="s">
        <v>349</v>
      </c>
      <c r="DY35" s="165" t="s">
        <v>385</v>
      </c>
      <c r="DZ35" s="165" t="s">
        <v>386</v>
      </c>
      <c r="EA35" s="165" t="s">
        <v>387</v>
      </c>
      <c r="EB35" s="165" t="s">
        <v>388</v>
      </c>
      <c r="EC35" s="165" t="s">
        <v>389</v>
      </c>
      <c r="ED35" s="165" t="s">
        <v>390</v>
      </c>
      <c r="EE35" s="165" t="s">
        <v>391</v>
      </c>
      <c r="EF35" s="179"/>
      <c r="EG35" s="286"/>
      <c r="EI35" s="98">
        <f t="shared" si="2"/>
        <v>14</v>
      </c>
      <c r="EK35" s="13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2"/>
      <c r="FG35" s="21"/>
      <c r="FH35" s="298" t="s">
        <v>138</v>
      </c>
      <c r="FI35" s="167" t="s">
        <v>68</v>
      </c>
      <c r="FJ35" s="165" t="s">
        <v>298</v>
      </c>
      <c r="FK35" s="165" t="s">
        <v>299</v>
      </c>
      <c r="FL35" s="165" t="s">
        <v>300</v>
      </c>
      <c r="FM35" s="165" t="s">
        <v>301</v>
      </c>
      <c r="FN35" s="165" t="s">
        <v>302</v>
      </c>
      <c r="FO35" s="165" t="s">
        <v>303</v>
      </c>
      <c r="FP35" s="165" t="s">
        <v>304</v>
      </c>
      <c r="FQ35" s="165" t="s">
        <v>297</v>
      </c>
      <c r="FR35" s="166" t="s">
        <v>196</v>
      </c>
      <c r="FS35" s="165" t="s">
        <v>290</v>
      </c>
      <c r="FT35" s="165" t="s">
        <v>291</v>
      </c>
      <c r="FU35" s="165" t="s">
        <v>292</v>
      </c>
      <c r="FV35" s="165" t="s">
        <v>293</v>
      </c>
      <c r="FW35" s="165" t="s">
        <v>294</v>
      </c>
      <c r="FX35" s="165" t="s">
        <v>295</v>
      </c>
      <c r="FY35" s="165" t="s">
        <v>296</v>
      </c>
      <c r="FZ35" s="165" t="s">
        <v>289</v>
      </c>
      <c r="GA35" s="286" t="s">
        <v>139</v>
      </c>
      <c r="GC35" s="98">
        <f t="shared" si="3"/>
        <v>14</v>
      </c>
      <c r="GE35" s="21"/>
      <c r="GF35" s="298" t="s">
        <v>115</v>
      </c>
      <c r="GG35" s="167" t="s">
        <v>68</v>
      </c>
      <c r="GH35" s="165" t="s">
        <v>162</v>
      </c>
      <c r="GI35" s="165" t="s">
        <v>163</v>
      </c>
      <c r="GJ35" s="165" t="s">
        <v>164</v>
      </c>
      <c r="GK35" s="165" t="s">
        <v>165</v>
      </c>
      <c r="GL35" s="165" t="s">
        <v>166</v>
      </c>
      <c r="GM35" s="165" t="s">
        <v>167</v>
      </c>
      <c r="GN35" s="165" t="s">
        <v>168</v>
      </c>
      <c r="GO35" s="165" t="s">
        <v>169</v>
      </c>
      <c r="GP35" s="166" t="s">
        <v>94</v>
      </c>
      <c r="GQ35" s="165" t="s">
        <v>170</v>
      </c>
      <c r="GR35" s="165" t="s">
        <v>171</v>
      </c>
      <c r="GS35" s="165" t="s">
        <v>172</v>
      </c>
      <c r="GT35" s="165" t="s">
        <v>173</v>
      </c>
      <c r="GU35" s="165" t="s">
        <v>174</v>
      </c>
      <c r="GV35" s="165" t="s">
        <v>175</v>
      </c>
      <c r="GW35" s="165" t="s">
        <v>176</v>
      </c>
      <c r="GX35" s="165" t="s">
        <v>177</v>
      </c>
      <c r="GY35" s="286" t="s">
        <v>94</v>
      </c>
      <c r="HA35" s="110"/>
    </row>
    <row r="36" spans="1:210" ht="12.75">
      <c r="A36" s="98">
        <v>13</v>
      </c>
      <c r="C36" s="152">
        <v>1</v>
      </c>
      <c r="D36" s="153">
        <v>2</v>
      </c>
      <c r="E36" s="153">
        <v>3</v>
      </c>
      <c r="F36" s="153">
        <v>4</v>
      </c>
      <c r="G36" s="153">
        <v>5</v>
      </c>
      <c r="H36" s="153">
        <v>6</v>
      </c>
      <c r="I36" s="153">
        <v>7</v>
      </c>
      <c r="J36" s="153">
        <v>8</v>
      </c>
      <c r="K36" s="153">
        <v>9</v>
      </c>
      <c r="L36" s="153">
        <v>10</v>
      </c>
      <c r="M36" s="153">
        <v>11</v>
      </c>
      <c r="N36" s="153">
        <v>12</v>
      </c>
      <c r="O36" s="153">
        <v>13</v>
      </c>
      <c r="P36" s="153">
        <v>14</v>
      </c>
      <c r="Q36" s="153">
        <v>15</v>
      </c>
      <c r="R36" s="153">
        <v>16</v>
      </c>
      <c r="S36" s="153">
        <v>17</v>
      </c>
      <c r="T36" s="153">
        <v>18</v>
      </c>
      <c r="U36" s="153">
        <v>19</v>
      </c>
      <c r="V36" s="153">
        <v>20</v>
      </c>
      <c r="W36" s="154">
        <v>21</v>
      </c>
      <c r="Y36" s="152">
        <v>1</v>
      </c>
      <c r="Z36" s="153">
        <v>2</v>
      </c>
      <c r="AA36" s="153">
        <v>3</v>
      </c>
      <c r="AB36" s="153">
        <v>4</v>
      </c>
      <c r="AC36" s="153">
        <v>5</v>
      </c>
      <c r="AD36" s="153">
        <v>6</v>
      </c>
      <c r="AE36" s="153">
        <v>7</v>
      </c>
      <c r="AF36" s="153">
        <v>8</v>
      </c>
      <c r="AG36" s="153">
        <v>9</v>
      </c>
      <c r="AH36" s="153">
        <v>10</v>
      </c>
      <c r="AI36" s="153">
        <v>11</v>
      </c>
      <c r="AJ36" s="153">
        <v>12</v>
      </c>
      <c r="AK36" s="153">
        <v>13</v>
      </c>
      <c r="AL36" s="153">
        <v>14</v>
      </c>
      <c r="AM36" s="153">
        <v>15</v>
      </c>
      <c r="AN36" s="153">
        <v>16</v>
      </c>
      <c r="AO36" s="153">
        <v>17</v>
      </c>
      <c r="AP36" s="153">
        <v>18</v>
      </c>
      <c r="AQ36" s="153">
        <v>19</v>
      </c>
      <c r="AR36" s="153">
        <v>20</v>
      </c>
      <c r="AS36" s="154">
        <v>21</v>
      </c>
      <c r="AU36" s="98">
        <f t="shared" si="0"/>
        <v>13</v>
      </c>
      <c r="AW36" s="152">
        <v>1</v>
      </c>
      <c r="AX36" s="153">
        <v>2</v>
      </c>
      <c r="AY36" s="153">
        <v>3</v>
      </c>
      <c r="AZ36" s="153">
        <v>4</v>
      </c>
      <c r="BA36" s="153">
        <v>5</v>
      </c>
      <c r="BB36" s="153">
        <v>6</v>
      </c>
      <c r="BC36" s="153">
        <v>7</v>
      </c>
      <c r="BD36" s="153">
        <v>8</v>
      </c>
      <c r="BE36" s="153">
        <v>9</v>
      </c>
      <c r="BF36" s="153">
        <v>10</v>
      </c>
      <c r="BG36" s="153">
        <v>11</v>
      </c>
      <c r="BH36" s="153">
        <v>12</v>
      </c>
      <c r="BI36" s="153">
        <v>13</v>
      </c>
      <c r="BJ36" s="153">
        <v>14</v>
      </c>
      <c r="BK36" s="153">
        <v>15</v>
      </c>
      <c r="BL36" s="153">
        <v>16</v>
      </c>
      <c r="BM36" s="153">
        <v>17</v>
      </c>
      <c r="BN36" s="153">
        <v>18</v>
      </c>
      <c r="BO36" s="153">
        <v>19</v>
      </c>
      <c r="BP36" s="153">
        <v>20</v>
      </c>
      <c r="BQ36" s="154">
        <v>21</v>
      </c>
      <c r="BS36" s="152">
        <v>1</v>
      </c>
      <c r="BT36" s="153">
        <v>2</v>
      </c>
      <c r="BU36" s="153">
        <v>3</v>
      </c>
      <c r="BV36" s="153">
        <v>4</v>
      </c>
      <c r="BW36" s="153">
        <v>5</v>
      </c>
      <c r="BX36" s="153">
        <v>6</v>
      </c>
      <c r="BY36" s="153">
        <v>7</v>
      </c>
      <c r="BZ36" s="153">
        <v>8</v>
      </c>
      <c r="CA36" s="153">
        <v>9</v>
      </c>
      <c r="CB36" s="153">
        <v>10</v>
      </c>
      <c r="CC36" s="153">
        <v>11</v>
      </c>
      <c r="CD36" s="153">
        <v>12</v>
      </c>
      <c r="CE36" s="153">
        <v>13</v>
      </c>
      <c r="CF36" s="153">
        <v>14</v>
      </c>
      <c r="CG36" s="153">
        <v>15</v>
      </c>
      <c r="CH36" s="153">
        <v>16</v>
      </c>
      <c r="CI36" s="153">
        <v>17</v>
      </c>
      <c r="CJ36" s="153">
        <v>18</v>
      </c>
      <c r="CK36" s="153">
        <v>19</v>
      </c>
      <c r="CL36" s="153">
        <v>20</v>
      </c>
      <c r="CM36" s="154">
        <v>21</v>
      </c>
      <c r="CO36" s="98">
        <f t="shared" si="1"/>
        <v>13</v>
      </c>
      <c r="CP36" s="140"/>
      <c r="CQ36" s="152">
        <v>1</v>
      </c>
      <c r="CR36" s="153">
        <v>2</v>
      </c>
      <c r="CS36" s="153">
        <v>3</v>
      </c>
      <c r="CT36" s="153">
        <v>4</v>
      </c>
      <c r="CU36" s="153">
        <v>5</v>
      </c>
      <c r="CV36" s="153">
        <v>6</v>
      </c>
      <c r="CW36" s="153">
        <v>7</v>
      </c>
      <c r="CX36" s="153">
        <v>8</v>
      </c>
      <c r="CY36" s="153">
        <v>9</v>
      </c>
      <c r="CZ36" s="153">
        <v>10</v>
      </c>
      <c r="DA36" s="153">
        <v>11</v>
      </c>
      <c r="DB36" s="153">
        <v>12</v>
      </c>
      <c r="DC36" s="153">
        <v>13</v>
      </c>
      <c r="DD36" s="153">
        <v>14</v>
      </c>
      <c r="DE36" s="153">
        <v>15</v>
      </c>
      <c r="DF36" s="153">
        <v>16</v>
      </c>
      <c r="DG36" s="153">
        <v>17</v>
      </c>
      <c r="DH36" s="153">
        <v>18</v>
      </c>
      <c r="DI36" s="153">
        <v>19</v>
      </c>
      <c r="DJ36" s="153">
        <v>20</v>
      </c>
      <c r="DK36" s="154">
        <v>21</v>
      </c>
      <c r="DL36" s="140"/>
      <c r="DM36" s="152">
        <v>1</v>
      </c>
      <c r="DN36" s="153">
        <v>2</v>
      </c>
      <c r="DO36" s="153">
        <v>3</v>
      </c>
      <c r="DP36" s="153">
        <v>4</v>
      </c>
      <c r="DQ36" s="153">
        <v>5</v>
      </c>
      <c r="DR36" s="153">
        <v>6</v>
      </c>
      <c r="DS36" s="153">
        <v>7</v>
      </c>
      <c r="DT36" s="153">
        <v>8</v>
      </c>
      <c r="DU36" s="153">
        <v>9</v>
      </c>
      <c r="DV36" s="153">
        <v>10</v>
      </c>
      <c r="DW36" s="153">
        <v>11</v>
      </c>
      <c r="DX36" s="153">
        <v>12</v>
      </c>
      <c r="DY36" s="153">
        <v>13</v>
      </c>
      <c r="DZ36" s="153">
        <v>14</v>
      </c>
      <c r="EA36" s="153">
        <v>15</v>
      </c>
      <c r="EB36" s="153">
        <v>16</v>
      </c>
      <c r="EC36" s="153">
        <v>17</v>
      </c>
      <c r="ED36" s="153">
        <v>18</v>
      </c>
      <c r="EE36" s="153">
        <v>19</v>
      </c>
      <c r="EF36" s="153">
        <v>20</v>
      </c>
      <c r="EG36" s="154">
        <v>21</v>
      </c>
      <c r="EI36" s="98">
        <f t="shared" si="2"/>
        <v>13</v>
      </c>
      <c r="EK36" s="13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2"/>
      <c r="FG36" s="152">
        <v>1</v>
      </c>
      <c r="FH36" s="153">
        <v>2</v>
      </c>
      <c r="FI36" s="153">
        <v>3</v>
      </c>
      <c r="FJ36" s="153">
        <v>4</v>
      </c>
      <c r="FK36" s="153">
        <v>5</v>
      </c>
      <c r="FL36" s="153">
        <v>6</v>
      </c>
      <c r="FM36" s="153">
        <v>7</v>
      </c>
      <c r="FN36" s="153">
        <v>8</v>
      </c>
      <c r="FO36" s="153">
        <v>9</v>
      </c>
      <c r="FP36" s="153">
        <v>10</v>
      </c>
      <c r="FQ36" s="153">
        <v>11</v>
      </c>
      <c r="FR36" s="153">
        <v>12</v>
      </c>
      <c r="FS36" s="153">
        <v>13</v>
      </c>
      <c r="FT36" s="153">
        <v>14</v>
      </c>
      <c r="FU36" s="153">
        <v>15</v>
      </c>
      <c r="FV36" s="153">
        <v>16</v>
      </c>
      <c r="FW36" s="153">
        <v>17</v>
      </c>
      <c r="FX36" s="153">
        <v>18</v>
      </c>
      <c r="FY36" s="153">
        <v>19</v>
      </c>
      <c r="FZ36" s="153">
        <v>20</v>
      </c>
      <c r="GA36" s="154">
        <v>21</v>
      </c>
      <c r="GC36" s="98">
        <f t="shared" si="3"/>
        <v>13</v>
      </c>
      <c r="GE36" s="152">
        <v>1</v>
      </c>
      <c r="GF36" s="153">
        <v>2</v>
      </c>
      <c r="GG36" s="153">
        <v>3</v>
      </c>
      <c r="GH36" s="153">
        <v>4</v>
      </c>
      <c r="GI36" s="153">
        <v>5</v>
      </c>
      <c r="GJ36" s="153">
        <v>6</v>
      </c>
      <c r="GK36" s="153">
        <v>7</v>
      </c>
      <c r="GL36" s="153">
        <v>8</v>
      </c>
      <c r="GM36" s="153">
        <v>9</v>
      </c>
      <c r="GN36" s="153">
        <v>10</v>
      </c>
      <c r="GO36" s="153">
        <v>11</v>
      </c>
      <c r="GP36" s="153">
        <v>12</v>
      </c>
      <c r="GQ36" s="153">
        <v>13</v>
      </c>
      <c r="GR36" s="153">
        <v>14</v>
      </c>
      <c r="GS36" s="153">
        <v>15</v>
      </c>
      <c r="GT36" s="153">
        <v>16</v>
      </c>
      <c r="GU36" s="153">
        <v>17</v>
      </c>
      <c r="GV36" s="153">
        <v>18</v>
      </c>
      <c r="GW36" s="153">
        <v>19</v>
      </c>
      <c r="GX36" s="153">
        <v>20</v>
      </c>
      <c r="GY36" s="154">
        <v>21</v>
      </c>
      <c r="HA36" s="111" t="s">
        <v>13</v>
      </c>
      <c r="HB36" s="118" t="s">
        <v>572</v>
      </c>
    </row>
    <row r="37" spans="1:209" ht="13.5" thickBot="1">
      <c r="A37" s="98">
        <v>12</v>
      </c>
      <c r="C37" s="332" t="s">
        <v>270</v>
      </c>
      <c r="D37" s="303"/>
      <c r="E37" s="303"/>
      <c r="F37" s="303"/>
      <c r="G37" s="303"/>
      <c r="H37" s="303"/>
      <c r="I37" s="325" t="s">
        <v>1</v>
      </c>
      <c r="J37" s="325"/>
      <c r="K37" s="325"/>
      <c r="L37" s="325"/>
      <c r="M37" s="325"/>
      <c r="N37" s="325"/>
      <c r="O37" s="325"/>
      <c r="P37" s="325"/>
      <c r="Q37" s="325"/>
      <c r="R37" s="347" t="s">
        <v>219</v>
      </c>
      <c r="S37" s="347"/>
      <c r="T37" s="347"/>
      <c r="U37" s="347"/>
      <c r="V37" s="347"/>
      <c r="W37" s="348"/>
      <c r="Y37" s="332" t="s">
        <v>271</v>
      </c>
      <c r="Z37" s="303"/>
      <c r="AA37" s="303"/>
      <c r="AB37" s="303"/>
      <c r="AC37" s="303"/>
      <c r="AD37" s="303"/>
      <c r="AE37" s="325" t="s">
        <v>1</v>
      </c>
      <c r="AF37" s="325"/>
      <c r="AG37" s="325"/>
      <c r="AH37" s="325"/>
      <c r="AI37" s="325"/>
      <c r="AJ37" s="325"/>
      <c r="AK37" s="325"/>
      <c r="AL37" s="325"/>
      <c r="AM37" s="325"/>
      <c r="AN37" s="347" t="s">
        <v>399</v>
      </c>
      <c r="AO37" s="347"/>
      <c r="AP37" s="347"/>
      <c r="AQ37" s="347"/>
      <c r="AR37" s="347"/>
      <c r="AS37" s="348"/>
      <c r="AU37" s="98">
        <f t="shared" si="0"/>
        <v>12</v>
      </c>
      <c r="AW37" s="332" t="s">
        <v>272</v>
      </c>
      <c r="AX37" s="303"/>
      <c r="AY37" s="303"/>
      <c r="AZ37" s="303"/>
      <c r="BA37" s="303"/>
      <c r="BB37" s="303"/>
      <c r="BC37" s="325" t="s">
        <v>1</v>
      </c>
      <c r="BD37" s="325"/>
      <c r="BE37" s="325"/>
      <c r="BF37" s="325"/>
      <c r="BG37" s="325"/>
      <c r="BH37" s="325"/>
      <c r="BI37" s="325"/>
      <c r="BJ37" s="325"/>
      <c r="BK37" s="325"/>
      <c r="BL37" s="347" t="s">
        <v>482</v>
      </c>
      <c r="BM37" s="347"/>
      <c r="BN37" s="347"/>
      <c r="BO37" s="347"/>
      <c r="BP37" s="347"/>
      <c r="BQ37" s="348"/>
      <c r="BS37" s="332" t="s">
        <v>273</v>
      </c>
      <c r="BT37" s="303"/>
      <c r="BU37" s="303"/>
      <c r="BV37" s="303"/>
      <c r="BW37" s="303"/>
      <c r="BX37" s="303"/>
      <c r="BY37" s="325" t="s">
        <v>1</v>
      </c>
      <c r="BZ37" s="325"/>
      <c r="CA37" s="325"/>
      <c r="CB37" s="325"/>
      <c r="CC37" s="325"/>
      <c r="CD37" s="325"/>
      <c r="CE37" s="325"/>
      <c r="CF37" s="325"/>
      <c r="CG37" s="325"/>
      <c r="CH37" s="347" t="s">
        <v>118</v>
      </c>
      <c r="CI37" s="347"/>
      <c r="CJ37" s="347"/>
      <c r="CK37" s="347"/>
      <c r="CL37" s="347"/>
      <c r="CM37" s="348"/>
      <c r="CO37" s="98">
        <f t="shared" si="1"/>
        <v>12</v>
      </c>
      <c r="CP37" s="140"/>
      <c r="CQ37" s="332" t="s">
        <v>274</v>
      </c>
      <c r="CR37" s="303"/>
      <c r="CS37" s="303"/>
      <c r="CT37" s="303"/>
      <c r="CU37" s="303"/>
      <c r="CV37" s="303"/>
      <c r="CW37" s="325" t="s">
        <v>1</v>
      </c>
      <c r="CX37" s="325"/>
      <c r="CY37" s="325"/>
      <c r="CZ37" s="325"/>
      <c r="DA37" s="325"/>
      <c r="DB37" s="325"/>
      <c r="DC37" s="325"/>
      <c r="DD37" s="325"/>
      <c r="DE37" s="325"/>
      <c r="DF37" s="347" t="s">
        <v>121</v>
      </c>
      <c r="DG37" s="347"/>
      <c r="DH37" s="347"/>
      <c r="DI37" s="347"/>
      <c r="DJ37" s="347"/>
      <c r="DK37" s="348"/>
      <c r="DL37" s="140"/>
      <c r="DM37" s="332" t="s">
        <v>275</v>
      </c>
      <c r="DN37" s="303"/>
      <c r="DO37" s="303"/>
      <c r="DP37" s="303"/>
      <c r="DQ37" s="303"/>
      <c r="DR37" s="303"/>
      <c r="DS37" s="325" t="s">
        <v>1</v>
      </c>
      <c r="DT37" s="325"/>
      <c r="DU37" s="325"/>
      <c r="DV37" s="325"/>
      <c r="DW37" s="325"/>
      <c r="DX37" s="325"/>
      <c r="DY37" s="325"/>
      <c r="DZ37" s="325"/>
      <c r="EA37" s="325"/>
      <c r="EB37" s="366" t="s">
        <v>392</v>
      </c>
      <c r="EC37" s="366"/>
      <c r="ED37" s="366"/>
      <c r="EE37" s="366"/>
      <c r="EF37" s="366"/>
      <c r="EG37" s="367"/>
      <c r="EI37" s="98">
        <f t="shared" si="2"/>
        <v>12</v>
      </c>
      <c r="EK37" s="13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2"/>
      <c r="FG37" s="332" t="s">
        <v>276</v>
      </c>
      <c r="FH37" s="303"/>
      <c r="FI37" s="303"/>
      <c r="FJ37" s="303"/>
      <c r="FK37" s="303"/>
      <c r="FL37" s="303"/>
      <c r="FM37" s="325" t="s">
        <v>1</v>
      </c>
      <c r="FN37" s="325"/>
      <c r="FO37" s="325"/>
      <c r="FP37" s="325"/>
      <c r="FQ37" s="325"/>
      <c r="FR37" s="325"/>
      <c r="FS37" s="325"/>
      <c r="FT37" s="325"/>
      <c r="FU37" s="325"/>
      <c r="FV37" s="347" t="s">
        <v>280</v>
      </c>
      <c r="FW37" s="347"/>
      <c r="FX37" s="347"/>
      <c r="FY37" s="347"/>
      <c r="FZ37" s="347"/>
      <c r="GA37" s="348"/>
      <c r="GC37" s="98">
        <f t="shared" si="3"/>
        <v>12</v>
      </c>
      <c r="GE37" s="332" t="s">
        <v>277</v>
      </c>
      <c r="GF37" s="303"/>
      <c r="GG37" s="303"/>
      <c r="GH37" s="303"/>
      <c r="GI37" s="303"/>
      <c r="GJ37" s="303"/>
      <c r="GK37" s="325" t="s">
        <v>1</v>
      </c>
      <c r="GL37" s="325"/>
      <c r="GM37" s="325"/>
      <c r="GN37" s="325"/>
      <c r="GO37" s="325"/>
      <c r="GP37" s="325"/>
      <c r="GQ37" s="325"/>
      <c r="GR37" s="325"/>
      <c r="GS37" s="325"/>
      <c r="GT37" s="347" t="s">
        <v>77</v>
      </c>
      <c r="GU37" s="347"/>
      <c r="GV37" s="347"/>
      <c r="GW37" s="347"/>
      <c r="GX37" s="347"/>
      <c r="GY37" s="348"/>
      <c r="HA37" s="111" t="s">
        <v>16</v>
      </c>
    </row>
    <row r="38" spans="1:210" ht="13.5" thickBot="1">
      <c r="A38" s="98">
        <v>11</v>
      </c>
      <c r="C38" s="302" t="s">
        <v>328</v>
      </c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300"/>
      <c r="Y38" s="302" t="s">
        <v>328</v>
      </c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300"/>
      <c r="AU38" s="98">
        <f t="shared" si="0"/>
        <v>11</v>
      </c>
      <c r="AW38" s="302" t="s">
        <v>328</v>
      </c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300"/>
      <c r="BS38" s="302" t="s">
        <v>328</v>
      </c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300"/>
      <c r="CO38" s="98">
        <f t="shared" si="1"/>
        <v>11</v>
      </c>
      <c r="CP38" s="140"/>
      <c r="CQ38" s="302" t="s">
        <v>328</v>
      </c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300"/>
      <c r="DL38" s="140"/>
      <c r="DM38" s="302" t="s">
        <v>328</v>
      </c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300"/>
      <c r="EI38" s="98">
        <f t="shared" si="2"/>
        <v>11</v>
      </c>
      <c r="EK38" s="13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2"/>
      <c r="FG38" s="302" t="s">
        <v>328</v>
      </c>
      <c r="FH38" s="299"/>
      <c r="FI38" s="299"/>
      <c r="FJ38" s="299"/>
      <c r="FK38" s="299"/>
      <c r="FL38" s="299"/>
      <c r="FM38" s="299"/>
      <c r="FN38" s="299"/>
      <c r="FO38" s="299"/>
      <c r="FP38" s="299"/>
      <c r="FQ38" s="299"/>
      <c r="FR38" s="299"/>
      <c r="FS38" s="299"/>
      <c r="FT38" s="299"/>
      <c r="FU38" s="299"/>
      <c r="FV38" s="299"/>
      <c r="FW38" s="299"/>
      <c r="FX38" s="299"/>
      <c r="FY38" s="299"/>
      <c r="FZ38" s="299"/>
      <c r="GA38" s="300"/>
      <c r="GC38" s="98">
        <f t="shared" si="3"/>
        <v>11</v>
      </c>
      <c r="GE38" s="302" t="s">
        <v>328</v>
      </c>
      <c r="GF38" s="299"/>
      <c r="GG38" s="299"/>
      <c r="GH38" s="299"/>
      <c r="GI38" s="299"/>
      <c r="GJ38" s="299"/>
      <c r="GK38" s="299"/>
      <c r="GL38" s="299"/>
      <c r="GM38" s="299"/>
      <c r="GN38" s="299"/>
      <c r="GO38" s="299"/>
      <c r="GP38" s="299"/>
      <c r="GQ38" s="299"/>
      <c r="GR38" s="299"/>
      <c r="GS38" s="299"/>
      <c r="GT38" s="299"/>
      <c r="GU38" s="299"/>
      <c r="GV38" s="299"/>
      <c r="GW38" s="299"/>
      <c r="GX38" s="299"/>
      <c r="GY38" s="300"/>
      <c r="HA38" s="111" t="s">
        <v>15</v>
      </c>
      <c r="HB38" s="118">
        <v>8</v>
      </c>
    </row>
    <row r="39" spans="1:209" ht="12.75">
      <c r="A39" s="98">
        <v>10</v>
      </c>
      <c r="C39" s="301" t="s">
        <v>6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4"/>
      <c r="Y39" s="301" t="s">
        <v>6</v>
      </c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4"/>
      <c r="AU39" s="98">
        <f t="shared" si="0"/>
        <v>10</v>
      </c>
      <c r="AW39" s="301" t="s">
        <v>6</v>
      </c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4"/>
      <c r="BS39" s="301" t="s">
        <v>6</v>
      </c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4"/>
      <c r="CO39" s="98">
        <f t="shared" si="1"/>
        <v>10</v>
      </c>
      <c r="CP39" s="140"/>
      <c r="CQ39" s="301" t="s">
        <v>6</v>
      </c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4"/>
      <c r="DL39" s="140"/>
      <c r="DM39" s="301" t="s">
        <v>6</v>
      </c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4"/>
      <c r="EI39" s="98">
        <f t="shared" si="2"/>
        <v>10</v>
      </c>
      <c r="EK39" s="13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2"/>
      <c r="FG39" s="301" t="s">
        <v>6</v>
      </c>
      <c r="FH39" s="333"/>
      <c r="FI39" s="333"/>
      <c r="FJ39" s="333"/>
      <c r="FK39" s="333"/>
      <c r="FL39" s="333"/>
      <c r="FM39" s="333"/>
      <c r="FN39" s="333"/>
      <c r="FO39" s="333"/>
      <c r="FP39" s="333"/>
      <c r="FQ39" s="333"/>
      <c r="FR39" s="333"/>
      <c r="FS39" s="333"/>
      <c r="FT39" s="333"/>
      <c r="FU39" s="333"/>
      <c r="FV39" s="333"/>
      <c r="FW39" s="333"/>
      <c r="FX39" s="333"/>
      <c r="FY39" s="333"/>
      <c r="FZ39" s="333"/>
      <c r="GA39" s="334"/>
      <c r="GC39" s="98">
        <f t="shared" si="3"/>
        <v>10</v>
      </c>
      <c r="GE39" s="301" t="s">
        <v>6</v>
      </c>
      <c r="GF39" s="333"/>
      <c r="GG39" s="333"/>
      <c r="GH39" s="333"/>
      <c r="GI39" s="333"/>
      <c r="GJ39" s="333"/>
      <c r="GK39" s="333"/>
      <c r="GL39" s="333"/>
      <c r="GM39" s="333"/>
      <c r="GN39" s="333"/>
      <c r="GO39" s="333"/>
      <c r="GP39" s="333"/>
      <c r="GQ39" s="333"/>
      <c r="GR39" s="333"/>
      <c r="GS39" s="333"/>
      <c r="GT39" s="333"/>
      <c r="GU39" s="333"/>
      <c r="GV39" s="333"/>
      <c r="GW39" s="333"/>
      <c r="GX39" s="333"/>
      <c r="GY39" s="334"/>
      <c r="HA39" s="111" t="s">
        <v>64</v>
      </c>
    </row>
    <row r="40" spans="1:209" ht="12.75">
      <c r="A40" s="98">
        <v>9</v>
      </c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7"/>
      <c r="Y40" s="335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7"/>
      <c r="AU40" s="98">
        <f t="shared" si="0"/>
        <v>9</v>
      </c>
      <c r="AW40" s="335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7"/>
      <c r="BS40" s="335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7"/>
      <c r="CO40" s="98">
        <f t="shared" si="1"/>
        <v>9</v>
      </c>
      <c r="CP40" s="140"/>
      <c r="CQ40" s="335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7"/>
      <c r="DL40" s="140"/>
      <c r="DM40" s="335"/>
      <c r="DN40" s="336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6"/>
      <c r="DZ40" s="336"/>
      <c r="EA40" s="336"/>
      <c r="EB40" s="336"/>
      <c r="EC40" s="336"/>
      <c r="ED40" s="336"/>
      <c r="EE40" s="336"/>
      <c r="EF40" s="336"/>
      <c r="EG40" s="337"/>
      <c r="EI40" s="98">
        <f t="shared" si="2"/>
        <v>9</v>
      </c>
      <c r="EK40" s="13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2"/>
      <c r="FG40" s="335"/>
      <c r="FH40" s="336"/>
      <c r="FI40" s="336"/>
      <c r="FJ40" s="336"/>
      <c r="FK40" s="336"/>
      <c r="FL40" s="336"/>
      <c r="FM40" s="336"/>
      <c r="FN40" s="336"/>
      <c r="FO40" s="336"/>
      <c r="FP40" s="336"/>
      <c r="FQ40" s="336"/>
      <c r="FR40" s="336"/>
      <c r="FS40" s="336"/>
      <c r="FT40" s="336"/>
      <c r="FU40" s="336"/>
      <c r="FV40" s="336"/>
      <c r="FW40" s="336"/>
      <c r="FX40" s="336"/>
      <c r="FY40" s="336"/>
      <c r="FZ40" s="336"/>
      <c r="GA40" s="337"/>
      <c r="GC40" s="98">
        <f t="shared" si="3"/>
        <v>9</v>
      </c>
      <c r="GE40" s="335"/>
      <c r="GF40" s="336"/>
      <c r="GG40" s="336"/>
      <c r="GH40" s="336"/>
      <c r="GI40" s="336"/>
      <c r="GJ40" s="336"/>
      <c r="GK40" s="336"/>
      <c r="GL40" s="336"/>
      <c r="GM40" s="336"/>
      <c r="GN40" s="336"/>
      <c r="GO40" s="336"/>
      <c r="GP40" s="336"/>
      <c r="GQ40" s="336"/>
      <c r="GR40" s="336"/>
      <c r="GS40" s="336"/>
      <c r="GT40" s="336"/>
      <c r="GU40" s="336"/>
      <c r="GV40" s="336"/>
      <c r="GW40" s="336"/>
      <c r="GX40" s="336"/>
      <c r="GY40" s="337"/>
      <c r="HA40" s="138"/>
    </row>
    <row r="41" spans="1:207" ht="13.5" thickBot="1">
      <c r="A41" s="98">
        <v>8</v>
      </c>
      <c r="C41" s="338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40"/>
      <c r="Y41" s="338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40"/>
      <c r="AU41" s="98">
        <f t="shared" si="0"/>
        <v>8</v>
      </c>
      <c r="AW41" s="338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40"/>
      <c r="BS41" s="338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40"/>
      <c r="CO41" s="98">
        <f t="shared" si="1"/>
        <v>8</v>
      </c>
      <c r="CP41" s="140"/>
      <c r="CQ41" s="338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40"/>
      <c r="DL41" s="140"/>
      <c r="DM41" s="338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40"/>
      <c r="EI41" s="98">
        <f t="shared" si="2"/>
        <v>8</v>
      </c>
      <c r="EK41" s="13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2"/>
      <c r="FG41" s="338"/>
      <c r="FH41" s="339"/>
      <c r="FI41" s="339"/>
      <c r="FJ41" s="339"/>
      <c r="FK41" s="339"/>
      <c r="FL41" s="339"/>
      <c r="FM41" s="339"/>
      <c r="FN41" s="339"/>
      <c r="FO41" s="339"/>
      <c r="FP41" s="339"/>
      <c r="FQ41" s="339"/>
      <c r="FR41" s="339"/>
      <c r="FS41" s="339"/>
      <c r="FT41" s="339"/>
      <c r="FU41" s="339"/>
      <c r="FV41" s="339"/>
      <c r="FW41" s="339"/>
      <c r="FX41" s="339"/>
      <c r="FY41" s="339"/>
      <c r="FZ41" s="339"/>
      <c r="GA41" s="340"/>
      <c r="GC41" s="98">
        <f t="shared" si="3"/>
        <v>8</v>
      </c>
      <c r="GE41" s="338"/>
      <c r="GF41" s="339"/>
      <c r="GG41" s="339"/>
      <c r="GH41" s="339"/>
      <c r="GI41" s="339"/>
      <c r="GJ41" s="339"/>
      <c r="GK41" s="339"/>
      <c r="GL41" s="339"/>
      <c r="GM41" s="339"/>
      <c r="GN41" s="339"/>
      <c r="GO41" s="339"/>
      <c r="GP41" s="339"/>
      <c r="GQ41" s="339"/>
      <c r="GR41" s="339"/>
      <c r="GS41" s="339"/>
      <c r="GT41" s="339"/>
      <c r="GU41" s="339"/>
      <c r="GV41" s="339"/>
      <c r="GW41" s="339"/>
      <c r="GX41" s="339"/>
      <c r="GY41" s="340"/>
    </row>
    <row r="42" spans="1:209" ht="13.5" thickBot="1">
      <c r="A42" s="98">
        <v>7</v>
      </c>
      <c r="C42" s="341" t="s">
        <v>65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3"/>
      <c r="Y42" s="341" t="s">
        <v>65</v>
      </c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3"/>
      <c r="AU42" s="98">
        <f t="shared" si="0"/>
        <v>7</v>
      </c>
      <c r="AW42" s="341" t="s">
        <v>65</v>
      </c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3"/>
      <c r="BS42" s="341" t="s">
        <v>65</v>
      </c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/>
      <c r="CF42" s="342"/>
      <c r="CG42" s="342"/>
      <c r="CH42" s="342"/>
      <c r="CI42" s="342"/>
      <c r="CJ42" s="342"/>
      <c r="CK42" s="342"/>
      <c r="CL42" s="342"/>
      <c r="CM42" s="343"/>
      <c r="CO42" s="98">
        <f t="shared" si="1"/>
        <v>7</v>
      </c>
      <c r="CP42" s="140"/>
      <c r="CQ42" s="341" t="s">
        <v>65</v>
      </c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3"/>
      <c r="DL42" s="140"/>
      <c r="DM42" s="341" t="s">
        <v>65</v>
      </c>
      <c r="DN42" s="342"/>
      <c r="DO42" s="342"/>
      <c r="DP42" s="342"/>
      <c r="DQ42" s="342"/>
      <c r="DR42" s="342"/>
      <c r="DS42" s="342"/>
      <c r="DT42" s="342"/>
      <c r="DU42" s="342"/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3"/>
      <c r="EI42" s="98">
        <f t="shared" si="2"/>
        <v>7</v>
      </c>
      <c r="EK42" s="13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2"/>
      <c r="FG42" s="341" t="s">
        <v>65</v>
      </c>
      <c r="FH42" s="342"/>
      <c r="FI42" s="342"/>
      <c r="FJ42" s="342"/>
      <c r="FK42" s="342"/>
      <c r="FL42" s="342"/>
      <c r="FM42" s="342"/>
      <c r="FN42" s="342"/>
      <c r="FO42" s="342"/>
      <c r="FP42" s="342"/>
      <c r="FQ42" s="342"/>
      <c r="FR42" s="342"/>
      <c r="FS42" s="342"/>
      <c r="FT42" s="342"/>
      <c r="FU42" s="342"/>
      <c r="FV42" s="342"/>
      <c r="FW42" s="342"/>
      <c r="FX42" s="342"/>
      <c r="FY42" s="342"/>
      <c r="FZ42" s="342"/>
      <c r="GA42" s="343"/>
      <c r="GC42" s="98">
        <f t="shared" si="3"/>
        <v>7</v>
      </c>
      <c r="GE42" s="341" t="s">
        <v>65</v>
      </c>
      <c r="GF42" s="342"/>
      <c r="GG42" s="342"/>
      <c r="GH42" s="342"/>
      <c r="GI42" s="342"/>
      <c r="GJ42" s="342"/>
      <c r="GK42" s="342"/>
      <c r="GL42" s="342"/>
      <c r="GM42" s="342"/>
      <c r="GN42" s="342"/>
      <c r="GO42" s="342"/>
      <c r="GP42" s="342"/>
      <c r="GQ42" s="342"/>
      <c r="GR42" s="342"/>
      <c r="GS42" s="342"/>
      <c r="GT42" s="342"/>
      <c r="GU42" s="342"/>
      <c r="GV42" s="342"/>
      <c r="GW42" s="342"/>
      <c r="GX42" s="342"/>
      <c r="GY42" s="343"/>
      <c r="HA42" s="109"/>
    </row>
    <row r="43" spans="1:210" ht="13.5" thickBot="1">
      <c r="A43" s="98">
        <v>6</v>
      </c>
      <c r="C43" s="302" t="s">
        <v>73</v>
      </c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300"/>
      <c r="Y43" s="302" t="s">
        <v>73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300"/>
      <c r="AU43" s="98">
        <f t="shared" si="0"/>
        <v>6</v>
      </c>
      <c r="AW43" s="302" t="s">
        <v>73</v>
      </c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300"/>
      <c r="BS43" s="302" t="s">
        <v>73</v>
      </c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300"/>
      <c r="CO43" s="98">
        <f t="shared" si="1"/>
        <v>6</v>
      </c>
      <c r="CP43" s="140"/>
      <c r="CQ43" s="302" t="s">
        <v>73</v>
      </c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300"/>
      <c r="DL43" s="140"/>
      <c r="DM43" s="302" t="s">
        <v>73</v>
      </c>
      <c r="DN43" s="299"/>
      <c r="DO43" s="299"/>
      <c r="DP43" s="299"/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299"/>
      <c r="EE43" s="299"/>
      <c r="EF43" s="299"/>
      <c r="EG43" s="300"/>
      <c r="EI43" s="98">
        <f t="shared" si="2"/>
        <v>6</v>
      </c>
      <c r="EK43" s="13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2"/>
      <c r="FG43" s="302" t="s">
        <v>73</v>
      </c>
      <c r="FH43" s="299"/>
      <c r="FI43" s="299"/>
      <c r="FJ43" s="299"/>
      <c r="FK43" s="299"/>
      <c r="FL43" s="299"/>
      <c r="FM43" s="299"/>
      <c r="FN43" s="299"/>
      <c r="FO43" s="299"/>
      <c r="FP43" s="299"/>
      <c r="FQ43" s="299"/>
      <c r="FR43" s="299"/>
      <c r="FS43" s="299"/>
      <c r="FT43" s="299"/>
      <c r="FU43" s="299"/>
      <c r="FV43" s="299"/>
      <c r="FW43" s="299"/>
      <c r="FX43" s="299"/>
      <c r="FY43" s="299"/>
      <c r="FZ43" s="299"/>
      <c r="GA43" s="300"/>
      <c r="GC43" s="98">
        <f t="shared" si="3"/>
        <v>6</v>
      </c>
      <c r="GE43" s="302" t="s">
        <v>73</v>
      </c>
      <c r="GF43" s="299"/>
      <c r="GG43" s="299"/>
      <c r="GH43" s="299"/>
      <c r="GI43" s="299"/>
      <c r="GJ43" s="299"/>
      <c r="GK43" s="299"/>
      <c r="GL43" s="299"/>
      <c r="GM43" s="299"/>
      <c r="GN43" s="299"/>
      <c r="GO43" s="299"/>
      <c r="GP43" s="299"/>
      <c r="GQ43" s="299"/>
      <c r="GR43" s="299"/>
      <c r="GS43" s="299"/>
      <c r="GT43" s="299"/>
      <c r="GU43" s="299"/>
      <c r="GV43" s="299"/>
      <c r="GW43" s="299"/>
      <c r="GX43" s="299"/>
      <c r="GY43" s="300"/>
      <c r="HA43" s="117" t="s">
        <v>54</v>
      </c>
      <c r="HB43" s="118" t="s">
        <v>56</v>
      </c>
    </row>
    <row r="44" spans="1:209" ht="12.75">
      <c r="A44" s="98">
        <v>5</v>
      </c>
      <c r="C44" s="310" t="s">
        <v>74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2"/>
      <c r="Y44" s="310" t="s">
        <v>74</v>
      </c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2"/>
      <c r="AU44" s="98">
        <f t="shared" si="0"/>
        <v>5</v>
      </c>
      <c r="AW44" s="310" t="s">
        <v>74</v>
      </c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2"/>
      <c r="BS44" s="310" t="s">
        <v>74</v>
      </c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2"/>
      <c r="CO44" s="98">
        <f t="shared" si="1"/>
        <v>5</v>
      </c>
      <c r="CP44" s="140"/>
      <c r="CQ44" s="310" t="s">
        <v>74</v>
      </c>
      <c r="CR44" s="311"/>
      <c r="CS44" s="311"/>
      <c r="CT44" s="311"/>
      <c r="CU44" s="311"/>
      <c r="CV44" s="311"/>
      <c r="CW44" s="311"/>
      <c r="CX44" s="311"/>
      <c r="CY44" s="311"/>
      <c r="CZ44" s="311"/>
      <c r="DA44" s="311"/>
      <c r="DB44" s="311"/>
      <c r="DC44" s="311"/>
      <c r="DD44" s="311"/>
      <c r="DE44" s="311"/>
      <c r="DF44" s="311"/>
      <c r="DG44" s="311"/>
      <c r="DH44" s="311"/>
      <c r="DI44" s="311"/>
      <c r="DJ44" s="311"/>
      <c r="DK44" s="312"/>
      <c r="DL44" s="140"/>
      <c r="DM44" s="310" t="s">
        <v>74</v>
      </c>
      <c r="DN44" s="311"/>
      <c r="DO44" s="311"/>
      <c r="DP44" s="311"/>
      <c r="DQ44" s="311"/>
      <c r="DR44" s="311"/>
      <c r="DS44" s="311"/>
      <c r="DT44" s="311"/>
      <c r="DU44" s="311"/>
      <c r="DV44" s="311"/>
      <c r="DW44" s="311"/>
      <c r="DX44" s="311"/>
      <c r="DY44" s="311"/>
      <c r="DZ44" s="311"/>
      <c r="EA44" s="311"/>
      <c r="EB44" s="311"/>
      <c r="EC44" s="311"/>
      <c r="ED44" s="311"/>
      <c r="EE44" s="311"/>
      <c r="EF44" s="311"/>
      <c r="EG44" s="312"/>
      <c r="EI44" s="98">
        <f t="shared" si="2"/>
        <v>5</v>
      </c>
      <c r="EK44" s="13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2"/>
      <c r="FG44" s="310" t="s">
        <v>74</v>
      </c>
      <c r="FH44" s="311"/>
      <c r="FI44" s="311"/>
      <c r="FJ44" s="311"/>
      <c r="FK44" s="311"/>
      <c r="FL44" s="311"/>
      <c r="FM44" s="311"/>
      <c r="FN44" s="311"/>
      <c r="FO44" s="311"/>
      <c r="FP44" s="311"/>
      <c r="FQ44" s="311"/>
      <c r="FR44" s="311"/>
      <c r="FS44" s="311"/>
      <c r="FT44" s="311"/>
      <c r="FU44" s="311"/>
      <c r="FV44" s="311"/>
      <c r="FW44" s="311"/>
      <c r="FX44" s="311"/>
      <c r="FY44" s="311"/>
      <c r="FZ44" s="311"/>
      <c r="GA44" s="312"/>
      <c r="GC44" s="98">
        <f t="shared" si="3"/>
        <v>5</v>
      </c>
      <c r="GE44" s="310" t="s">
        <v>74</v>
      </c>
      <c r="GF44" s="311"/>
      <c r="GG44" s="311"/>
      <c r="GH44" s="311"/>
      <c r="GI44" s="311"/>
      <c r="GJ44" s="311"/>
      <c r="GK44" s="311"/>
      <c r="GL44" s="311"/>
      <c r="GM44" s="311"/>
      <c r="GN44" s="311"/>
      <c r="GO44" s="311"/>
      <c r="GP44" s="311"/>
      <c r="GQ44" s="311"/>
      <c r="GR44" s="311"/>
      <c r="GS44" s="311"/>
      <c r="GT44" s="311"/>
      <c r="GU44" s="311"/>
      <c r="GV44" s="311"/>
      <c r="GW44" s="311"/>
      <c r="GX44" s="311"/>
      <c r="GY44" s="312"/>
      <c r="HA44" s="117" t="s">
        <v>20</v>
      </c>
    </row>
    <row r="45" spans="1:210" ht="11.25" customHeight="1" thickBot="1">
      <c r="A45" s="98">
        <v>4</v>
      </c>
      <c r="C45" s="344" t="s">
        <v>573</v>
      </c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6"/>
      <c r="Y45" s="307" t="s">
        <v>335</v>
      </c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9"/>
      <c r="AU45" s="98">
        <f t="shared" si="0"/>
        <v>4</v>
      </c>
      <c r="AW45" s="307" t="s">
        <v>337</v>
      </c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9"/>
      <c r="BS45" s="307" t="s">
        <v>250</v>
      </c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9"/>
      <c r="CO45" s="98">
        <f t="shared" si="1"/>
        <v>4</v>
      </c>
      <c r="CP45" s="140"/>
      <c r="CQ45" s="307" t="s">
        <v>248</v>
      </c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08"/>
      <c r="DG45" s="308"/>
      <c r="DH45" s="308"/>
      <c r="DI45" s="308"/>
      <c r="DJ45" s="308"/>
      <c r="DK45" s="309"/>
      <c r="DL45" s="140"/>
      <c r="DM45" s="307" t="s">
        <v>490</v>
      </c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9"/>
      <c r="EI45" s="98">
        <f t="shared" si="2"/>
        <v>4</v>
      </c>
      <c r="EK45" s="13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2"/>
      <c r="FG45" s="307" t="s">
        <v>341</v>
      </c>
      <c r="FH45" s="308"/>
      <c r="FI45" s="308"/>
      <c r="FJ45" s="308"/>
      <c r="FK45" s="308"/>
      <c r="FL45" s="308"/>
      <c r="FM45" s="308"/>
      <c r="FN45" s="308"/>
      <c r="FO45" s="308"/>
      <c r="FP45" s="308"/>
      <c r="FQ45" s="308"/>
      <c r="FR45" s="308"/>
      <c r="FS45" s="308"/>
      <c r="FT45" s="308"/>
      <c r="FU45" s="308"/>
      <c r="FV45" s="308"/>
      <c r="FW45" s="308"/>
      <c r="FX45" s="308"/>
      <c r="FY45" s="308"/>
      <c r="FZ45" s="308"/>
      <c r="GA45" s="309"/>
      <c r="GC45" s="98">
        <f t="shared" si="3"/>
        <v>4</v>
      </c>
      <c r="GE45" s="307" t="s">
        <v>343</v>
      </c>
      <c r="GF45" s="308"/>
      <c r="GG45" s="308"/>
      <c r="GH45" s="308"/>
      <c r="GI45" s="308"/>
      <c r="GJ45" s="308"/>
      <c r="GK45" s="308"/>
      <c r="GL45" s="308"/>
      <c r="GM45" s="308"/>
      <c r="GN45" s="308"/>
      <c r="GO45" s="308"/>
      <c r="GP45" s="308"/>
      <c r="GQ45" s="308"/>
      <c r="GR45" s="308"/>
      <c r="GS45" s="308"/>
      <c r="GT45" s="308"/>
      <c r="GU45" s="308"/>
      <c r="GV45" s="308"/>
      <c r="GW45" s="308"/>
      <c r="GX45" s="308"/>
      <c r="GY45" s="309"/>
      <c r="HA45" s="117" t="s">
        <v>44</v>
      </c>
      <c r="HB45" s="118">
        <v>64</v>
      </c>
    </row>
    <row r="46" spans="1:209" ht="15" customHeight="1">
      <c r="A46" s="98">
        <v>3</v>
      </c>
      <c r="C46" s="310" t="s">
        <v>249</v>
      </c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2"/>
      <c r="Y46" s="310" t="s">
        <v>249</v>
      </c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2"/>
      <c r="AU46" s="98">
        <f t="shared" si="0"/>
        <v>3</v>
      </c>
      <c r="AW46" s="310" t="s">
        <v>249</v>
      </c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2"/>
      <c r="BS46" s="310" t="s">
        <v>249</v>
      </c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2"/>
      <c r="CO46" s="98">
        <f t="shared" si="1"/>
        <v>3</v>
      </c>
      <c r="CP46" s="140"/>
      <c r="CQ46" s="310" t="s">
        <v>249</v>
      </c>
      <c r="CR46" s="311"/>
      <c r="CS46" s="311"/>
      <c r="CT46" s="311"/>
      <c r="CU46" s="311"/>
      <c r="CV46" s="311"/>
      <c r="CW46" s="311"/>
      <c r="CX46" s="311"/>
      <c r="CY46" s="311"/>
      <c r="CZ46" s="311"/>
      <c r="DA46" s="311"/>
      <c r="DB46" s="311"/>
      <c r="DC46" s="311"/>
      <c r="DD46" s="311"/>
      <c r="DE46" s="311"/>
      <c r="DF46" s="311"/>
      <c r="DG46" s="311"/>
      <c r="DH46" s="311"/>
      <c r="DI46" s="311"/>
      <c r="DJ46" s="311"/>
      <c r="DK46" s="312"/>
      <c r="DL46" s="140"/>
      <c r="DM46" s="310" t="s">
        <v>249</v>
      </c>
      <c r="DN46" s="311"/>
      <c r="DO46" s="311"/>
      <c r="DP46" s="311"/>
      <c r="DQ46" s="311"/>
      <c r="DR46" s="311"/>
      <c r="DS46" s="311"/>
      <c r="DT46" s="311"/>
      <c r="DU46" s="311"/>
      <c r="DV46" s="311"/>
      <c r="DW46" s="311"/>
      <c r="DX46" s="311"/>
      <c r="DY46" s="311"/>
      <c r="DZ46" s="311"/>
      <c r="EA46" s="311"/>
      <c r="EB46" s="311"/>
      <c r="EC46" s="311"/>
      <c r="ED46" s="311"/>
      <c r="EE46" s="311"/>
      <c r="EF46" s="311"/>
      <c r="EG46" s="312"/>
      <c r="EI46" s="98">
        <f t="shared" si="2"/>
        <v>3</v>
      </c>
      <c r="EK46" s="13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2"/>
      <c r="FG46" s="310" t="s">
        <v>249</v>
      </c>
      <c r="FH46" s="311"/>
      <c r="FI46" s="311"/>
      <c r="FJ46" s="311"/>
      <c r="FK46" s="311"/>
      <c r="FL46" s="311"/>
      <c r="FM46" s="311"/>
      <c r="FN46" s="311"/>
      <c r="FO46" s="311"/>
      <c r="FP46" s="311"/>
      <c r="FQ46" s="311"/>
      <c r="FR46" s="311"/>
      <c r="FS46" s="311"/>
      <c r="FT46" s="311"/>
      <c r="FU46" s="311"/>
      <c r="FV46" s="311"/>
      <c r="FW46" s="311"/>
      <c r="FX46" s="311"/>
      <c r="FY46" s="311"/>
      <c r="FZ46" s="311"/>
      <c r="GA46" s="312"/>
      <c r="GC46" s="98">
        <f t="shared" si="3"/>
        <v>3</v>
      </c>
      <c r="GE46" s="310" t="s">
        <v>249</v>
      </c>
      <c r="GF46" s="311"/>
      <c r="GG46" s="311"/>
      <c r="GH46" s="311"/>
      <c r="GI46" s="311"/>
      <c r="GJ46" s="311"/>
      <c r="GK46" s="311"/>
      <c r="GL46" s="311"/>
      <c r="GM46" s="311"/>
      <c r="GN46" s="311"/>
      <c r="GO46" s="311"/>
      <c r="GP46" s="311"/>
      <c r="GQ46" s="311"/>
      <c r="GR46" s="311"/>
      <c r="GS46" s="311"/>
      <c r="GT46" s="311"/>
      <c r="GU46" s="311"/>
      <c r="GV46" s="311"/>
      <c r="GW46" s="311"/>
      <c r="GX46" s="311"/>
      <c r="GY46" s="312"/>
      <c r="HA46" s="117" t="s">
        <v>19</v>
      </c>
    </row>
    <row r="47" spans="1:209" ht="15" customHeight="1" thickBot="1">
      <c r="A47" s="98">
        <v>2</v>
      </c>
      <c r="C47" s="344" t="s">
        <v>574</v>
      </c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6"/>
      <c r="Y47" s="307" t="s">
        <v>336</v>
      </c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9"/>
      <c r="AU47" s="98">
        <f t="shared" si="0"/>
        <v>2</v>
      </c>
      <c r="AW47" s="307" t="s">
        <v>338</v>
      </c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9"/>
      <c r="BS47" s="307" t="s">
        <v>339</v>
      </c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9"/>
      <c r="CO47" s="98">
        <f t="shared" si="1"/>
        <v>2</v>
      </c>
      <c r="CP47" s="140"/>
      <c r="CQ47" s="307" t="s">
        <v>340</v>
      </c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9"/>
      <c r="DL47" s="140"/>
      <c r="DM47" s="307" t="s">
        <v>491</v>
      </c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9"/>
      <c r="EI47" s="98">
        <f t="shared" si="2"/>
        <v>2</v>
      </c>
      <c r="EK47" s="13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2"/>
      <c r="FG47" s="307" t="s">
        <v>342</v>
      </c>
      <c r="FH47" s="308"/>
      <c r="FI47" s="308"/>
      <c r="FJ47" s="308"/>
      <c r="FK47" s="308"/>
      <c r="FL47" s="308"/>
      <c r="FM47" s="308"/>
      <c r="FN47" s="308"/>
      <c r="FO47" s="308"/>
      <c r="FP47" s="308"/>
      <c r="FQ47" s="308"/>
      <c r="FR47" s="308"/>
      <c r="FS47" s="308"/>
      <c r="FT47" s="308"/>
      <c r="FU47" s="308"/>
      <c r="FV47" s="308"/>
      <c r="FW47" s="308"/>
      <c r="FX47" s="308"/>
      <c r="FY47" s="308"/>
      <c r="FZ47" s="308"/>
      <c r="GA47" s="309"/>
      <c r="GC47" s="98">
        <f t="shared" si="3"/>
        <v>2</v>
      </c>
      <c r="GE47" s="307" t="s">
        <v>344</v>
      </c>
      <c r="GF47" s="308"/>
      <c r="GG47" s="308"/>
      <c r="GH47" s="308"/>
      <c r="GI47" s="308"/>
      <c r="GJ47" s="308"/>
      <c r="GK47" s="308"/>
      <c r="GL47" s="308"/>
      <c r="GM47" s="308"/>
      <c r="GN47" s="308"/>
      <c r="GO47" s="308"/>
      <c r="GP47" s="308"/>
      <c r="GQ47" s="308"/>
      <c r="GR47" s="308"/>
      <c r="GS47" s="308"/>
      <c r="GT47" s="308"/>
      <c r="GU47" s="308"/>
      <c r="GV47" s="308"/>
      <c r="GW47" s="308"/>
      <c r="GX47" s="308"/>
      <c r="GY47" s="309"/>
      <c r="HA47" s="116"/>
    </row>
    <row r="48" spans="1:207" ht="14.25" customHeight="1" thickBot="1">
      <c r="A48" s="98">
        <v>1</v>
      </c>
      <c r="C48" s="313" t="s">
        <v>329</v>
      </c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5"/>
      <c r="Y48" s="313" t="s">
        <v>329</v>
      </c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5"/>
      <c r="AU48" s="98">
        <f t="shared" si="0"/>
        <v>1</v>
      </c>
      <c r="AW48" s="313" t="s">
        <v>329</v>
      </c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5"/>
      <c r="BS48" s="313" t="s">
        <v>329</v>
      </c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5"/>
      <c r="CO48" s="98">
        <f t="shared" si="1"/>
        <v>1</v>
      </c>
      <c r="CP48" s="140"/>
      <c r="CQ48" s="313" t="s">
        <v>329</v>
      </c>
      <c r="CR48" s="314"/>
      <c r="CS48" s="314"/>
      <c r="CT48" s="314"/>
      <c r="CU48" s="314"/>
      <c r="CV48" s="314"/>
      <c r="CW48" s="314"/>
      <c r="CX48" s="314"/>
      <c r="CY48" s="314"/>
      <c r="CZ48" s="314"/>
      <c r="DA48" s="314"/>
      <c r="DB48" s="314"/>
      <c r="DC48" s="314"/>
      <c r="DD48" s="314"/>
      <c r="DE48" s="314"/>
      <c r="DF48" s="314"/>
      <c r="DG48" s="314"/>
      <c r="DH48" s="314"/>
      <c r="DI48" s="314"/>
      <c r="DJ48" s="314"/>
      <c r="DK48" s="315"/>
      <c r="DL48" s="140"/>
      <c r="DM48" s="313" t="s">
        <v>329</v>
      </c>
      <c r="DN48" s="314"/>
      <c r="DO48" s="314"/>
      <c r="DP48" s="314"/>
      <c r="DQ48" s="314"/>
      <c r="DR48" s="314"/>
      <c r="DS48" s="314"/>
      <c r="DT48" s="314"/>
      <c r="DU48" s="314"/>
      <c r="DV48" s="314"/>
      <c r="DW48" s="314"/>
      <c r="DX48" s="314"/>
      <c r="DY48" s="314"/>
      <c r="DZ48" s="314"/>
      <c r="EA48" s="314"/>
      <c r="EB48" s="314"/>
      <c r="EC48" s="314"/>
      <c r="ED48" s="314"/>
      <c r="EE48" s="314"/>
      <c r="EF48" s="314"/>
      <c r="EG48" s="315"/>
      <c r="EI48" s="98">
        <f t="shared" si="2"/>
        <v>1</v>
      </c>
      <c r="EK48" s="60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9"/>
      <c r="FG48" s="313" t="s">
        <v>329</v>
      </c>
      <c r="FH48" s="314"/>
      <c r="FI48" s="314"/>
      <c r="FJ48" s="314"/>
      <c r="FK48" s="314"/>
      <c r="FL48" s="314"/>
      <c r="FM48" s="314"/>
      <c r="FN48" s="314"/>
      <c r="FO48" s="314"/>
      <c r="FP48" s="314"/>
      <c r="FQ48" s="314"/>
      <c r="FR48" s="314"/>
      <c r="FS48" s="314"/>
      <c r="FT48" s="314"/>
      <c r="FU48" s="314"/>
      <c r="FV48" s="314"/>
      <c r="FW48" s="314"/>
      <c r="FX48" s="314"/>
      <c r="FY48" s="314"/>
      <c r="FZ48" s="314"/>
      <c r="GA48" s="315"/>
      <c r="GC48" s="98">
        <f t="shared" si="3"/>
        <v>1</v>
      </c>
      <c r="GE48" s="313" t="s">
        <v>329</v>
      </c>
      <c r="GF48" s="314"/>
      <c r="GG48" s="314"/>
      <c r="GH48" s="314"/>
      <c r="GI48" s="314"/>
      <c r="GJ48" s="314"/>
      <c r="GK48" s="314"/>
      <c r="GL48" s="314"/>
      <c r="GM48" s="314"/>
      <c r="GN48" s="314"/>
      <c r="GO48" s="314"/>
      <c r="GP48" s="314"/>
      <c r="GQ48" s="314"/>
      <c r="GR48" s="314"/>
      <c r="GS48" s="314"/>
      <c r="GT48" s="314"/>
      <c r="GU48" s="314"/>
      <c r="GV48" s="314"/>
      <c r="GW48" s="314"/>
      <c r="GX48" s="314"/>
      <c r="GY48" s="315"/>
    </row>
    <row r="49" spans="3:210" s="173" customFormat="1" ht="6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HA49" s="176"/>
      <c r="HB49" s="177"/>
    </row>
    <row r="50" spans="3:210" s="173" customFormat="1" ht="11.2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HA50" s="176"/>
      <c r="HB50" s="177"/>
    </row>
    <row r="51" spans="3:210" s="173" customFormat="1" ht="11.2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HA51" s="176"/>
      <c r="HB51" s="177"/>
    </row>
    <row r="52" spans="3:210" s="173" customFormat="1" ht="11.2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HA52" s="176"/>
      <c r="HB52" s="177"/>
    </row>
    <row r="53" spans="3:210" s="173" customFormat="1" ht="11.2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HA53" s="176"/>
      <c r="HB53" s="177"/>
    </row>
    <row r="54" spans="3:210" s="168" customFormat="1" ht="11.25">
      <c r="C54" s="171" t="s">
        <v>62</v>
      </c>
      <c r="D54" s="170"/>
      <c r="E54" s="170"/>
      <c r="F54" s="170"/>
      <c r="X54" s="181"/>
      <c r="Y54" s="171" t="s">
        <v>62</v>
      </c>
      <c r="Z54" s="170"/>
      <c r="AA54" s="170"/>
      <c r="AB54" s="170"/>
      <c r="AT54" s="181"/>
      <c r="AU54" s="181"/>
      <c r="AV54" s="181"/>
      <c r="AW54" s="171" t="s">
        <v>62</v>
      </c>
      <c r="AX54" s="170"/>
      <c r="AY54" s="170"/>
      <c r="AZ54" s="170"/>
      <c r="BS54" s="171" t="s">
        <v>62</v>
      </c>
      <c r="BT54" s="170"/>
      <c r="BU54" s="170"/>
      <c r="BV54" s="170"/>
      <c r="CQ54" s="171" t="s">
        <v>62</v>
      </c>
      <c r="CR54" s="170"/>
      <c r="CS54" s="170"/>
      <c r="CT54" s="170"/>
      <c r="DM54" s="171" t="s">
        <v>62</v>
      </c>
      <c r="DN54" s="170"/>
      <c r="DO54" s="170"/>
      <c r="DP54" s="170"/>
      <c r="EK54" s="171" t="s">
        <v>62</v>
      </c>
      <c r="EL54" s="170"/>
      <c r="EM54" s="170"/>
      <c r="EN54" s="170"/>
      <c r="FF54" s="181"/>
      <c r="FG54" s="171" t="s">
        <v>62</v>
      </c>
      <c r="FH54" s="170"/>
      <c r="FI54" s="170"/>
      <c r="FJ54" s="170"/>
      <c r="GE54" s="171" t="s">
        <v>62</v>
      </c>
      <c r="GF54" s="170"/>
      <c r="GG54" s="170"/>
      <c r="GH54" s="170"/>
      <c r="HA54" s="170"/>
      <c r="HB54" s="172"/>
    </row>
    <row r="55" spans="3:210" s="168" customFormat="1" ht="11.25">
      <c r="C55" s="169" t="s">
        <v>101</v>
      </c>
      <c r="D55" s="170"/>
      <c r="E55" s="170"/>
      <c r="F55" s="170"/>
      <c r="I55" s="349">
        <v>71720028</v>
      </c>
      <c r="J55" s="349"/>
      <c r="K55" s="349"/>
      <c r="L55" s="349"/>
      <c r="M55" s="349"/>
      <c r="N55" s="349"/>
      <c r="O55" s="349"/>
      <c r="P55" s="349"/>
      <c r="Q55" s="349"/>
      <c r="R55" s="349"/>
      <c r="X55" s="181"/>
      <c r="Y55" s="169" t="s">
        <v>101</v>
      </c>
      <c r="Z55" s="170"/>
      <c r="AA55" s="170"/>
      <c r="AB55" s="170"/>
      <c r="AE55" s="349">
        <v>71720081</v>
      </c>
      <c r="AF55" s="349"/>
      <c r="AG55" s="349"/>
      <c r="AH55" s="349"/>
      <c r="AI55" s="349"/>
      <c r="AJ55" s="349"/>
      <c r="AK55" s="349"/>
      <c r="AL55" s="349"/>
      <c r="AM55" s="349"/>
      <c r="AN55" s="349"/>
      <c r="AT55" s="181"/>
      <c r="AU55" s="181"/>
      <c r="AV55" s="181"/>
      <c r="AW55" s="169" t="s">
        <v>101</v>
      </c>
      <c r="AX55" s="170"/>
      <c r="AY55" s="170"/>
      <c r="AZ55" s="170"/>
      <c r="BC55" s="349">
        <v>71720067</v>
      </c>
      <c r="BD55" s="349"/>
      <c r="BE55" s="349"/>
      <c r="BF55" s="349"/>
      <c r="BG55" s="349"/>
      <c r="BH55" s="349"/>
      <c r="BI55" s="349"/>
      <c r="BJ55" s="349"/>
      <c r="BK55" s="349"/>
      <c r="BL55" s="349"/>
      <c r="BS55" s="169" t="s">
        <v>101</v>
      </c>
      <c r="BT55" s="170"/>
      <c r="BU55" s="170"/>
      <c r="BV55" s="170"/>
      <c r="BY55" s="349">
        <v>71720039</v>
      </c>
      <c r="BZ55" s="349"/>
      <c r="CA55" s="349"/>
      <c r="CB55" s="349"/>
      <c r="CC55" s="349"/>
      <c r="CD55" s="349"/>
      <c r="CE55" s="349"/>
      <c r="CF55" s="349"/>
      <c r="CG55" s="349"/>
      <c r="CH55" s="349"/>
      <c r="CQ55" s="169" t="s">
        <v>101</v>
      </c>
      <c r="CR55" s="170"/>
      <c r="CS55" s="170"/>
      <c r="CT55" s="170"/>
      <c r="CW55" s="349">
        <v>71720047</v>
      </c>
      <c r="CX55" s="349"/>
      <c r="CY55" s="349"/>
      <c r="CZ55" s="349"/>
      <c r="DA55" s="349"/>
      <c r="DB55" s="349"/>
      <c r="DC55" s="349"/>
      <c r="DD55" s="349"/>
      <c r="DE55" s="349"/>
      <c r="DF55" s="349"/>
      <c r="DM55" s="169" t="s">
        <v>101</v>
      </c>
      <c r="DN55" s="170"/>
      <c r="DO55" s="170"/>
      <c r="DP55" s="170"/>
      <c r="DS55" s="349">
        <v>71720029</v>
      </c>
      <c r="DT55" s="349"/>
      <c r="DU55" s="349"/>
      <c r="DV55" s="349"/>
      <c r="DW55" s="349"/>
      <c r="DX55" s="349"/>
      <c r="DY55" s="349"/>
      <c r="DZ55" s="349"/>
      <c r="EA55" s="349"/>
      <c r="EB55" s="349"/>
      <c r="EK55" s="169" t="s">
        <v>245</v>
      </c>
      <c r="EL55" s="170"/>
      <c r="EM55" s="170"/>
      <c r="EN55" s="170"/>
      <c r="EQ55" s="349">
        <v>71720036</v>
      </c>
      <c r="ER55" s="349"/>
      <c r="ES55" s="349"/>
      <c r="ET55" s="349"/>
      <c r="EU55" s="349"/>
      <c r="EV55" s="349"/>
      <c r="EW55" s="349"/>
      <c r="EX55" s="349"/>
      <c r="EY55" s="349"/>
      <c r="EZ55" s="349"/>
      <c r="FF55" s="181"/>
      <c r="FG55" s="169" t="s">
        <v>101</v>
      </c>
      <c r="FH55" s="170"/>
      <c r="FI55" s="170"/>
      <c r="FJ55" s="170"/>
      <c r="FM55" s="349">
        <v>71720056</v>
      </c>
      <c r="FN55" s="349"/>
      <c r="FO55" s="349"/>
      <c r="FP55" s="349"/>
      <c r="FQ55" s="349"/>
      <c r="FR55" s="349"/>
      <c r="FS55" s="349"/>
      <c r="FT55" s="349"/>
      <c r="FU55" s="349"/>
      <c r="FV55" s="349"/>
      <c r="GE55" s="169" t="s">
        <v>101</v>
      </c>
      <c r="GF55" s="170"/>
      <c r="GG55" s="170"/>
      <c r="GH55" s="170"/>
      <c r="GK55" s="349">
        <v>71720015</v>
      </c>
      <c r="GL55" s="349"/>
      <c r="GM55" s="349"/>
      <c r="GN55" s="349"/>
      <c r="GO55" s="349"/>
      <c r="GP55" s="349"/>
      <c r="GQ55" s="349"/>
      <c r="GR55" s="349"/>
      <c r="GS55" s="349"/>
      <c r="GT55" s="349"/>
      <c r="HA55" s="170"/>
      <c r="HB55" s="172"/>
    </row>
    <row r="56" spans="3:210" s="168" customFormat="1" ht="11.25">
      <c r="C56" s="169" t="s">
        <v>102</v>
      </c>
      <c r="D56" s="170"/>
      <c r="E56" s="170"/>
      <c r="F56" s="170"/>
      <c r="I56" s="349">
        <v>71720058</v>
      </c>
      <c r="J56" s="349"/>
      <c r="K56" s="349"/>
      <c r="L56" s="349"/>
      <c r="M56" s="349"/>
      <c r="N56" s="349"/>
      <c r="O56" s="349"/>
      <c r="P56" s="349"/>
      <c r="Q56" s="349"/>
      <c r="R56" s="349"/>
      <c r="X56" s="181"/>
      <c r="Y56" s="169" t="s">
        <v>102</v>
      </c>
      <c r="Z56" s="170"/>
      <c r="AA56" s="170"/>
      <c r="AB56" s="170"/>
      <c r="AE56" s="349">
        <v>71720074</v>
      </c>
      <c r="AF56" s="349"/>
      <c r="AG56" s="349"/>
      <c r="AH56" s="349"/>
      <c r="AI56" s="349"/>
      <c r="AJ56" s="349"/>
      <c r="AK56" s="349"/>
      <c r="AL56" s="349"/>
      <c r="AM56" s="349"/>
      <c r="AN56" s="349"/>
      <c r="AT56" s="181"/>
      <c r="AU56" s="181"/>
      <c r="AV56" s="181"/>
      <c r="AW56" s="169" t="s">
        <v>102</v>
      </c>
      <c r="AX56" s="170"/>
      <c r="AY56" s="170"/>
      <c r="AZ56" s="170"/>
      <c r="BC56" s="349">
        <v>71720078</v>
      </c>
      <c r="BD56" s="349"/>
      <c r="BE56" s="349"/>
      <c r="BF56" s="349"/>
      <c r="BG56" s="349"/>
      <c r="BH56" s="349"/>
      <c r="BI56" s="349"/>
      <c r="BJ56" s="349"/>
      <c r="BK56" s="349"/>
      <c r="BL56" s="349"/>
      <c r="BS56" s="169" t="s">
        <v>102</v>
      </c>
      <c r="BT56" s="170"/>
      <c r="BU56" s="170"/>
      <c r="BV56" s="170"/>
      <c r="BY56" s="349">
        <v>71720062</v>
      </c>
      <c r="BZ56" s="349"/>
      <c r="CA56" s="349"/>
      <c r="CB56" s="349"/>
      <c r="CC56" s="349"/>
      <c r="CD56" s="349"/>
      <c r="CE56" s="349"/>
      <c r="CF56" s="349"/>
      <c r="CG56" s="349"/>
      <c r="CH56" s="349"/>
      <c r="CQ56" s="169" t="s">
        <v>102</v>
      </c>
      <c r="CR56" s="170"/>
      <c r="CS56" s="170"/>
      <c r="CT56" s="170"/>
      <c r="CW56" s="349">
        <v>71720041</v>
      </c>
      <c r="CX56" s="349"/>
      <c r="CY56" s="349"/>
      <c r="CZ56" s="349"/>
      <c r="DA56" s="349"/>
      <c r="DB56" s="349"/>
      <c r="DC56" s="349"/>
      <c r="DD56" s="349"/>
      <c r="DE56" s="349"/>
      <c r="DF56" s="349"/>
      <c r="DM56" s="169" t="s">
        <v>102</v>
      </c>
      <c r="DN56" s="170"/>
      <c r="DO56" s="170"/>
      <c r="DP56" s="170"/>
      <c r="DS56" s="349">
        <v>71720034</v>
      </c>
      <c r="DT56" s="349"/>
      <c r="DU56" s="349"/>
      <c r="DV56" s="349"/>
      <c r="DW56" s="349"/>
      <c r="DX56" s="349"/>
      <c r="DY56" s="349"/>
      <c r="DZ56" s="349"/>
      <c r="EA56" s="349"/>
      <c r="EB56" s="349"/>
      <c r="EK56" s="169"/>
      <c r="EL56" s="170"/>
      <c r="EM56" s="170"/>
      <c r="EN56" s="170"/>
      <c r="EQ56" s="349"/>
      <c r="ER56" s="349"/>
      <c r="ES56" s="349"/>
      <c r="ET56" s="349"/>
      <c r="EU56" s="349"/>
      <c r="EV56" s="349"/>
      <c r="EW56" s="349"/>
      <c r="EX56" s="349"/>
      <c r="EY56" s="349"/>
      <c r="EZ56" s="349"/>
      <c r="FF56" s="181"/>
      <c r="FG56" s="169" t="s">
        <v>102</v>
      </c>
      <c r="FH56" s="170"/>
      <c r="FI56" s="170"/>
      <c r="FJ56" s="170"/>
      <c r="FM56" s="349">
        <v>71720051</v>
      </c>
      <c r="FN56" s="349"/>
      <c r="FO56" s="349"/>
      <c r="FP56" s="349"/>
      <c r="FQ56" s="349"/>
      <c r="FR56" s="349"/>
      <c r="FS56" s="349"/>
      <c r="FT56" s="349"/>
      <c r="FU56" s="349"/>
      <c r="FV56" s="349"/>
      <c r="GE56" s="169" t="s">
        <v>102</v>
      </c>
      <c r="GF56" s="170"/>
      <c r="GG56" s="170"/>
      <c r="GH56" s="170"/>
      <c r="GK56" s="349">
        <v>71720003</v>
      </c>
      <c r="GL56" s="349"/>
      <c r="GM56" s="349"/>
      <c r="GN56" s="349"/>
      <c r="GO56" s="349"/>
      <c r="GP56" s="349"/>
      <c r="GQ56" s="349"/>
      <c r="GR56" s="349"/>
      <c r="GS56" s="349"/>
      <c r="GT56" s="349"/>
      <c r="HA56" s="170"/>
      <c r="HB56" s="172"/>
    </row>
    <row r="57" spans="3:210" s="168" customFormat="1" ht="11.25">
      <c r="C57" s="169" t="s">
        <v>103</v>
      </c>
      <c r="D57" s="170"/>
      <c r="E57" s="170"/>
      <c r="F57" s="170"/>
      <c r="I57" s="349">
        <v>71720045</v>
      </c>
      <c r="J57" s="349"/>
      <c r="K57" s="349"/>
      <c r="L57" s="349"/>
      <c r="M57" s="349"/>
      <c r="N57" s="349"/>
      <c r="O57" s="349"/>
      <c r="P57" s="349"/>
      <c r="Q57" s="349"/>
      <c r="R57" s="349"/>
      <c r="X57" s="181"/>
      <c r="Y57" s="169" t="s">
        <v>103</v>
      </c>
      <c r="Z57" s="170"/>
      <c r="AA57" s="170"/>
      <c r="AB57" s="170"/>
      <c r="AE57" s="349">
        <v>71720075</v>
      </c>
      <c r="AF57" s="349"/>
      <c r="AG57" s="349"/>
      <c r="AH57" s="349"/>
      <c r="AI57" s="349"/>
      <c r="AJ57" s="349"/>
      <c r="AK57" s="349"/>
      <c r="AL57" s="349"/>
      <c r="AM57" s="349"/>
      <c r="AN57" s="349"/>
      <c r="AT57" s="181"/>
      <c r="AU57" s="181"/>
      <c r="AV57" s="181"/>
      <c r="AW57" s="169" t="s">
        <v>103</v>
      </c>
      <c r="AX57" s="170"/>
      <c r="AY57" s="170"/>
      <c r="AZ57" s="170"/>
      <c r="BC57" s="349">
        <v>71720077</v>
      </c>
      <c r="BD57" s="349"/>
      <c r="BE57" s="349"/>
      <c r="BF57" s="349"/>
      <c r="BG57" s="349"/>
      <c r="BH57" s="349"/>
      <c r="BI57" s="349"/>
      <c r="BJ57" s="349"/>
      <c r="BK57" s="349"/>
      <c r="BL57" s="349"/>
      <c r="BS57" s="169" t="s">
        <v>103</v>
      </c>
      <c r="BT57" s="170"/>
      <c r="BU57" s="170"/>
      <c r="BV57" s="170"/>
      <c r="BY57" s="349">
        <v>71720043</v>
      </c>
      <c r="BZ57" s="349"/>
      <c r="CA57" s="349"/>
      <c r="CB57" s="349"/>
      <c r="CC57" s="349"/>
      <c r="CD57" s="349"/>
      <c r="CE57" s="349"/>
      <c r="CF57" s="349"/>
      <c r="CG57" s="349"/>
      <c r="CH57" s="349"/>
      <c r="CQ57" s="169" t="s">
        <v>103</v>
      </c>
      <c r="CR57" s="170"/>
      <c r="CS57" s="170"/>
      <c r="CT57" s="170"/>
      <c r="CW57" s="349">
        <v>71720030</v>
      </c>
      <c r="CX57" s="349"/>
      <c r="CY57" s="349"/>
      <c r="CZ57" s="349"/>
      <c r="DA57" s="349"/>
      <c r="DB57" s="349"/>
      <c r="DC57" s="349"/>
      <c r="DD57" s="349"/>
      <c r="DE57" s="349"/>
      <c r="DF57" s="349"/>
      <c r="DM57" s="169" t="s">
        <v>103</v>
      </c>
      <c r="DN57" s="170"/>
      <c r="DO57" s="170"/>
      <c r="DP57" s="170"/>
      <c r="DS57" s="349">
        <v>71720057</v>
      </c>
      <c r="DT57" s="349"/>
      <c r="DU57" s="349"/>
      <c r="DV57" s="349"/>
      <c r="DW57" s="349"/>
      <c r="DX57" s="349"/>
      <c r="DY57" s="349"/>
      <c r="DZ57" s="349"/>
      <c r="EA57" s="349"/>
      <c r="EB57" s="349"/>
      <c r="EK57" s="169"/>
      <c r="EL57" s="170"/>
      <c r="EM57" s="170"/>
      <c r="EN57" s="170"/>
      <c r="EQ57" s="349"/>
      <c r="ER57" s="349"/>
      <c r="ES57" s="349"/>
      <c r="ET57" s="349"/>
      <c r="EU57" s="349"/>
      <c r="EV57" s="349"/>
      <c r="EW57" s="349"/>
      <c r="EX57" s="349"/>
      <c r="EY57" s="349"/>
      <c r="EZ57" s="349"/>
      <c r="FF57" s="181"/>
      <c r="FG57" s="169" t="s">
        <v>103</v>
      </c>
      <c r="FH57" s="170"/>
      <c r="FI57" s="170"/>
      <c r="FJ57" s="170"/>
      <c r="FM57" s="349">
        <v>71720054</v>
      </c>
      <c r="FN57" s="349"/>
      <c r="FO57" s="349"/>
      <c r="FP57" s="349"/>
      <c r="FQ57" s="349"/>
      <c r="FR57" s="349"/>
      <c r="FS57" s="349"/>
      <c r="FT57" s="349"/>
      <c r="FU57" s="349"/>
      <c r="FV57" s="349"/>
      <c r="GE57" s="169" t="s">
        <v>103</v>
      </c>
      <c r="GF57" s="170"/>
      <c r="GG57" s="170"/>
      <c r="GH57" s="170"/>
      <c r="GK57" s="349">
        <v>71720014</v>
      </c>
      <c r="GL57" s="349"/>
      <c r="GM57" s="349"/>
      <c r="GN57" s="349"/>
      <c r="GO57" s="349"/>
      <c r="GP57" s="349"/>
      <c r="GQ57" s="349"/>
      <c r="GR57" s="349"/>
      <c r="GS57" s="349"/>
      <c r="GT57" s="349"/>
      <c r="HA57" s="170"/>
      <c r="HB57" s="172"/>
    </row>
    <row r="58" spans="3:210" s="168" customFormat="1" ht="11.25">
      <c r="C58" s="171" t="s">
        <v>63</v>
      </c>
      <c r="D58" s="170"/>
      <c r="E58" s="170"/>
      <c r="F58" s="170"/>
      <c r="X58" s="181"/>
      <c r="Y58" s="171" t="s">
        <v>63</v>
      </c>
      <c r="Z58" s="170"/>
      <c r="AA58" s="170"/>
      <c r="AB58" s="170"/>
      <c r="AT58" s="181"/>
      <c r="AU58" s="181"/>
      <c r="AV58" s="181"/>
      <c r="AW58" s="171" t="s">
        <v>63</v>
      </c>
      <c r="AX58" s="170"/>
      <c r="AY58" s="170"/>
      <c r="AZ58" s="170"/>
      <c r="BS58" s="171" t="s">
        <v>63</v>
      </c>
      <c r="BT58" s="170"/>
      <c r="BU58" s="170"/>
      <c r="BV58" s="170"/>
      <c r="CQ58" s="171" t="s">
        <v>63</v>
      </c>
      <c r="CR58" s="170"/>
      <c r="CS58" s="170"/>
      <c r="CT58" s="170"/>
      <c r="DM58" s="171" t="s">
        <v>63</v>
      </c>
      <c r="DN58" s="170"/>
      <c r="DO58" s="170"/>
      <c r="DP58" s="170"/>
      <c r="EK58" s="171" t="s">
        <v>63</v>
      </c>
      <c r="EL58" s="170"/>
      <c r="EM58" s="170"/>
      <c r="EN58" s="170"/>
      <c r="FF58" s="181"/>
      <c r="FG58" s="171" t="s">
        <v>63</v>
      </c>
      <c r="FH58" s="170"/>
      <c r="FI58" s="170"/>
      <c r="FJ58" s="170"/>
      <c r="GE58" s="171" t="s">
        <v>63</v>
      </c>
      <c r="GF58" s="170"/>
      <c r="GG58" s="170"/>
      <c r="GH58" s="170"/>
      <c r="HA58" s="170"/>
      <c r="HB58" s="172"/>
    </row>
    <row r="59" spans="3:210" s="168" customFormat="1" ht="11.25">
      <c r="C59" s="169" t="s">
        <v>101</v>
      </c>
      <c r="D59" s="170"/>
      <c r="E59" s="170"/>
      <c r="F59" s="170"/>
      <c r="I59" s="349" t="s">
        <v>220</v>
      </c>
      <c r="J59" s="349"/>
      <c r="K59" s="349"/>
      <c r="L59" s="349"/>
      <c r="M59" s="349"/>
      <c r="N59" s="349"/>
      <c r="O59" s="349"/>
      <c r="P59" s="349"/>
      <c r="Q59" s="349"/>
      <c r="R59" s="349"/>
      <c r="X59" s="181"/>
      <c r="Y59" s="169" t="s">
        <v>101</v>
      </c>
      <c r="Z59" s="170"/>
      <c r="AA59" s="170"/>
      <c r="AB59" s="170"/>
      <c r="AE59" s="349" t="s">
        <v>403</v>
      </c>
      <c r="AF59" s="349"/>
      <c r="AG59" s="349"/>
      <c r="AH59" s="349"/>
      <c r="AI59" s="349"/>
      <c r="AJ59" s="349"/>
      <c r="AK59" s="349"/>
      <c r="AL59" s="349"/>
      <c r="AM59" s="349"/>
      <c r="AN59" s="349"/>
      <c r="AT59" s="181"/>
      <c r="AU59" s="181"/>
      <c r="AV59" s="181"/>
      <c r="AW59" s="169" t="s">
        <v>101</v>
      </c>
      <c r="AX59" s="170"/>
      <c r="AY59" s="170"/>
      <c r="AZ59" s="170"/>
      <c r="BC59" s="349" t="s">
        <v>485</v>
      </c>
      <c r="BD59" s="349"/>
      <c r="BE59" s="349"/>
      <c r="BF59" s="349"/>
      <c r="BG59" s="349"/>
      <c r="BH59" s="349"/>
      <c r="BI59" s="349"/>
      <c r="BJ59" s="349"/>
      <c r="BK59" s="349"/>
      <c r="BL59" s="349"/>
      <c r="BS59" s="169" t="s">
        <v>101</v>
      </c>
      <c r="BT59" s="170"/>
      <c r="BU59" s="170"/>
      <c r="BV59" s="170"/>
      <c r="BY59" s="349" t="s">
        <v>111</v>
      </c>
      <c r="BZ59" s="349"/>
      <c r="CA59" s="349"/>
      <c r="CB59" s="349"/>
      <c r="CC59" s="349"/>
      <c r="CD59" s="349"/>
      <c r="CE59" s="349"/>
      <c r="CF59" s="349"/>
      <c r="CG59" s="349"/>
      <c r="CH59" s="349"/>
      <c r="CQ59" s="169" t="s">
        <v>101</v>
      </c>
      <c r="CR59" s="170"/>
      <c r="CS59" s="170"/>
      <c r="CT59" s="170"/>
      <c r="CW59" s="349" t="s">
        <v>110</v>
      </c>
      <c r="CX59" s="349"/>
      <c r="CY59" s="349"/>
      <c r="CZ59" s="349"/>
      <c r="DA59" s="349"/>
      <c r="DB59" s="349"/>
      <c r="DC59" s="349"/>
      <c r="DD59" s="349"/>
      <c r="DE59" s="349"/>
      <c r="DF59" s="349"/>
      <c r="DM59" s="169" t="s">
        <v>101</v>
      </c>
      <c r="DN59" s="170"/>
      <c r="DO59" s="170"/>
      <c r="DP59" s="170"/>
      <c r="DS59" s="349" t="s">
        <v>350</v>
      </c>
      <c r="DT59" s="349"/>
      <c r="DU59" s="349"/>
      <c r="DV59" s="349"/>
      <c r="DW59" s="349"/>
      <c r="DX59" s="349"/>
      <c r="DY59" s="349"/>
      <c r="DZ59" s="349"/>
      <c r="EA59" s="349"/>
      <c r="EB59" s="349"/>
      <c r="EK59" s="169" t="s">
        <v>245</v>
      </c>
      <c r="EL59" s="170"/>
      <c r="EM59" s="170"/>
      <c r="EN59" s="170"/>
      <c r="EQ59" s="349" t="s">
        <v>492</v>
      </c>
      <c r="ER59" s="349"/>
      <c r="ES59" s="349"/>
      <c r="ET59" s="349"/>
      <c r="EU59" s="349"/>
      <c r="EV59" s="349"/>
      <c r="EW59" s="349"/>
      <c r="EX59" s="349"/>
      <c r="EY59" s="349"/>
      <c r="EZ59" s="349"/>
      <c r="FF59" s="181"/>
      <c r="FG59" s="169" t="s">
        <v>101</v>
      </c>
      <c r="FH59" s="170"/>
      <c r="FI59" s="170"/>
      <c r="FJ59" s="170"/>
      <c r="FM59" s="349" t="s">
        <v>333</v>
      </c>
      <c r="FN59" s="349"/>
      <c r="FO59" s="349"/>
      <c r="FP59" s="349"/>
      <c r="FQ59" s="349"/>
      <c r="FR59" s="349"/>
      <c r="FS59" s="349"/>
      <c r="FT59" s="349"/>
      <c r="FU59" s="349"/>
      <c r="FV59" s="349"/>
      <c r="GE59" s="169" t="s">
        <v>101</v>
      </c>
      <c r="GF59" s="170"/>
      <c r="GG59" s="170"/>
      <c r="GH59" s="170"/>
      <c r="GK59" s="349" t="s">
        <v>105</v>
      </c>
      <c r="GL59" s="349"/>
      <c r="GM59" s="349"/>
      <c r="GN59" s="349"/>
      <c r="GO59" s="349"/>
      <c r="GP59" s="349"/>
      <c r="GQ59" s="349"/>
      <c r="GR59" s="349"/>
      <c r="GS59" s="349"/>
      <c r="GT59" s="349"/>
      <c r="HA59" s="170"/>
      <c r="HB59" s="172"/>
    </row>
    <row r="60" spans="3:210" s="168" customFormat="1" ht="11.25">
      <c r="C60" s="169" t="s">
        <v>102</v>
      </c>
      <c r="D60" s="170"/>
      <c r="E60" s="170"/>
      <c r="F60" s="170"/>
      <c r="I60" s="349" t="s">
        <v>221</v>
      </c>
      <c r="J60" s="349"/>
      <c r="K60" s="349"/>
      <c r="L60" s="349"/>
      <c r="M60" s="349"/>
      <c r="N60" s="349"/>
      <c r="O60" s="349"/>
      <c r="P60" s="349"/>
      <c r="Q60" s="349"/>
      <c r="R60" s="349"/>
      <c r="X60" s="181"/>
      <c r="Y60" s="169" t="s">
        <v>102</v>
      </c>
      <c r="Z60" s="170"/>
      <c r="AA60" s="170"/>
      <c r="AB60" s="170"/>
      <c r="AE60" s="349" t="s">
        <v>402</v>
      </c>
      <c r="AF60" s="349"/>
      <c r="AG60" s="349"/>
      <c r="AH60" s="349"/>
      <c r="AI60" s="349"/>
      <c r="AJ60" s="349"/>
      <c r="AK60" s="349"/>
      <c r="AL60" s="349"/>
      <c r="AM60" s="349"/>
      <c r="AN60" s="349"/>
      <c r="AT60" s="181"/>
      <c r="AU60" s="181"/>
      <c r="AV60" s="181"/>
      <c r="AW60" s="169" t="s">
        <v>102</v>
      </c>
      <c r="AX60" s="170"/>
      <c r="AY60" s="170"/>
      <c r="AZ60" s="170"/>
      <c r="BC60" s="349" t="s">
        <v>488</v>
      </c>
      <c r="BD60" s="349"/>
      <c r="BE60" s="349"/>
      <c r="BF60" s="349"/>
      <c r="BG60" s="349"/>
      <c r="BH60" s="349"/>
      <c r="BI60" s="349"/>
      <c r="BJ60" s="349"/>
      <c r="BK60" s="349"/>
      <c r="BL60" s="349"/>
      <c r="BS60" s="169" t="s">
        <v>102</v>
      </c>
      <c r="BT60" s="170"/>
      <c r="BU60" s="170"/>
      <c r="BV60" s="170"/>
      <c r="BY60" s="349" t="s">
        <v>112</v>
      </c>
      <c r="BZ60" s="349"/>
      <c r="CA60" s="349"/>
      <c r="CB60" s="349"/>
      <c r="CC60" s="349"/>
      <c r="CD60" s="349"/>
      <c r="CE60" s="349"/>
      <c r="CF60" s="349"/>
      <c r="CG60" s="349"/>
      <c r="CH60" s="349"/>
      <c r="CQ60" s="169" t="s">
        <v>102</v>
      </c>
      <c r="CR60" s="170"/>
      <c r="CS60" s="170"/>
      <c r="CT60" s="170"/>
      <c r="CW60" s="349" t="s">
        <v>108</v>
      </c>
      <c r="CX60" s="349"/>
      <c r="CY60" s="349"/>
      <c r="CZ60" s="349"/>
      <c r="DA60" s="349"/>
      <c r="DB60" s="349"/>
      <c r="DC60" s="349"/>
      <c r="DD60" s="349"/>
      <c r="DE60" s="349"/>
      <c r="DF60" s="349"/>
      <c r="DM60" s="169" t="s">
        <v>102</v>
      </c>
      <c r="DN60" s="170"/>
      <c r="DO60" s="170"/>
      <c r="DP60" s="170"/>
      <c r="DS60" s="349" t="s">
        <v>351</v>
      </c>
      <c r="DT60" s="349"/>
      <c r="DU60" s="349"/>
      <c r="DV60" s="349"/>
      <c r="DW60" s="349"/>
      <c r="DX60" s="349"/>
      <c r="DY60" s="349"/>
      <c r="DZ60" s="349"/>
      <c r="EA60" s="349"/>
      <c r="EB60" s="349"/>
      <c r="EK60" s="169"/>
      <c r="EL60" s="170"/>
      <c r="EM60" s="170"/>
      <c r="EN60" s="170"/>
      <c r="EQ60" s="349"/>
      <c r="ER60" s="349"/>
      <c r="ES60" s="349"/>
      <c r="ET60" s="349"/>
      <c r="EU60" s="349"/>
      <c r="EV60" s="349"/>
      <c r="EW60" s="349"/>
      <c r="EX60" s="349"/>
      <c r="EY60" s="349"/>
      <c r="EZ60" s="349"/>
      <c r="FF60" s="181"/>
      <c r="FG60" s="169" t="s">
        <v>102</v>
      </c>
      <c r="FH60" s="170"/>
      <c r="FI60" s="170"/>
      <c r="FJ60" s="170"/>
      <c r="FM60" s="349" t="s">
        <v>332</v>
      </c>
      <c r="FN60" s="349"/>
      <c r="FO60" s="349"/>
      <c r="FP60" s="349"/>
      <c r="FQ60" s="349"/>
      <c r="FR60" s="349"/>
      <c r="FS60" s="349"/>
      <c r="FT60" s="349"/>
      <c r="FU60" s="349"/>
      <c r="FV60" s="349"/>
      <c r="GE60" s="169" t="s">
        <v>102</v>
      </c>
      <c r="GF60" s="170"/>
      <c r="GG60" s="170"/>
      <c r="GH60" s="170"/>
      <c r="GK60" s="349" t="s">
        <v>106</v>
      </c>
      <c r="GL60" s="349"/>
      <c r="GM60" s="349"/>
      <c r="GN60" s="349"/>
      <c r="GO60" s="349"/>
      <c r="GP60" s="349"/>
      <c r="GQ60" s="349"/>
      <c r="GR60" s="349"/>
      <c r="GS60" s="349"/>
      <c r="GT60" s="349"/>
      <c r="HA60" s="170"/>
      <c r="HB60" s="172"/>
    </row>
    <row r="61" spans="3:210" s="168" customFormat="1" ht="11.25">
      <c r="C61" s="169" t="s">
        <v>103</v>
      </c>
      <c r="D61" s="170"/>
      <c r="E61" s="170"/>
      <c r="F61" s="170"/>
      <c r="I61" s="349" t="s">
        <v>222</v>
      </c>
      <c r="J61" s="349"/>
      <c r="K61" s="349"/>
      <c r="L61" s="349"/>
      <c r="M61" s="349"/>
      <c r="N61" s="349"/>
      <c r="O61" s="349"/>
      <c r="P61" s="349"/>
      <c r="Q61" s="349"/>
      <c r="R61" s="349"/>
      <c r="X61" s="181"/>
      <c r="Y61" s="169" t="s">
        <v>103</v>
      </c>
      <c r="Z61" s="170"/>
      <c r="AA61" s="170"/>
      <c r="AB61" s="170"/>
      <c r="AE61" s="349" t="s">
        <v>404</v>
      </c>
      <c r="AF61" s="349"/>
      <c r="AG61" s="349"/>
      <c r="AH61" s="349"/>
      <c r="AI61" s="349"/>
      <c r="AJ61" s="349"/>
      <c r="AK61" s="349"/>
      <c r="AL61" s="349"/>
      <c r="AM61" s="349"/>
      <c r="AN61" s="349"/>
      <c r="AT61" s="181"/>
      <c r="AU61" s="181"/>
      <c r="AV61" s="181"/>
      <c r="AW61" s="169" t="s">
        <v>103</v>
      </c>
      <c r="AX61" s="170"/>
      <c r="AY61" s="170"/>
      <c r="AZ61" s="170"/>
      <c r="BC61" s="349" t="s">
        <v>484</v>
      </c>
      <c r="BD61" s="349"/>
      <c r="BE61" s="349"/>
      <c r="BF61" s="349"/>
      <c r="BG61" s="349"/>
      <c r="BH61" s="349"/>
      <c r="BI61" s="349"/>
      <c r="BJ61" s="349"/>
      <c r="BK61" s="349"/>
      <c r="BL61" s="349"/>
      <c r="BS61" s="169" t="s">
        <v>103</v>
      </c>
      <c r="BT61" s="170"/>
      <c r="BU61" s="170"/>
      <c r="BV61" s="170"/>
      <c r="BY61" s="349" t="s">
        <v>113</v>
      </c>
      <c r="BZ61" s="349"/>
      <c r="CA61" s="349"/>
      <c r="CB61" s="349"/>
      <c r="CC61" s="349"/>
      <c r="CD61" s="349"/>
      <c r="CE61" s="349"/>
      <c r="CF61" s="349"/>
      <c r="CG61" s="349"/>
      <c r="CH61" s="349"/>
      <c r="CQ61" s="169" t="s">
        <v>103</v>
      </c>
      <c r="CR61" s="170"/>
      <c r="CS61" s="170"/>
      <c r="CT61" s="170"/>
      <c r="CW61" s="349" t="s">
        <v>109</v>
      </c>
      <c r="CX61" s="349"/>
      <c r="CY61" s="349"/>
      <c r="CZ61" s="349"/>
      <c r="DA61" s="349"/>
      <c r="DB61" s="349"/>
      <c r="DC61" s="349"/>
      <c r="DD61" s="349"/>
      <c r="DE61" s="349"/>
      <c r="DF61" s="349"/>
      <c r="DM61" s="169" t="s">
        <v>103</v>
      </c>
      <c r="DN61" s="170"/>
      <c r="DO61" s="170"/>
      <c r="DP61" s="170"/>
      <c r="DS61" s="349" t="s">
        <v>352</v>
      </c>
      <c r="DT61" s="349"/>
      <c r="DU61" s="349"/>
      <c r="DV61" s="349"/>
      <c r="DW61" s="349"/>
      <c r="DX61" s="349"/>
      <c r="DY61" s="349"/>
      <c r="DZ61" s="349"/>
      <c r="EA61" s="349"/>
      <c r="EB61" s="349"/>
      <c r="EK61" s="169"/>
      <c r="EL61" s="170"/>
      <c r="EM61" s="170"/>
      <c r="EN61" s="170"/>
      <c r="EQ61" s="349"/>
      <c r="ER61" s="349"/>
      <c r="ES61" s="349"/>
      <c r="ET61" s="349"/>
      <c r="EU61" s="349"/>
      <c r="EV61" s="349"/>
      <c r="EW61" s="349"/>
      <c r="EX61" s="349"/>
      <c r="EY61" s="349"/>
      <c r="EZ61" s="349"/>
      <c r="FF61" s="181"/>
      <c r="FG61" s="169" t="s">
        <v>103</v>
      </c>
      <c r="FH61" s="170"/>
      <c r="FI61" s="170"/>
      <c r="FJ61" s="170"/>
      <c r="FM61" s="349" t="s">
        <v>331</v>
      </c>
      <c r="FN61" s="349"/>
      <c r="FO61" s="349"/>
      <c r="FP61" s="349"/>
      <c r="FQ61" s="349"/>
      <c r="FR61" s="349"/>
      <c r="FS61" s="349"/>
      <c r="FT61" s="349"/>
      <c r="FU61" s="349"/>
      <c r="FV61" s="349"/>
      <c r="GE61" s="169" t="s">
        <v>103</v>
      </c>
      <c r="GF61" s="170"/>
      <c r="GG61" s="170"/>
      <c r="GH61" s="170"/>
      <c r="GK61" s="349" t="s">
        <v>107</v>
      </c>
      <c r="GL61" s="349"/>
      <c r="GM61" s="349"/>
      <c r="GN61" s="349"/>
      <c r="GO61" s="349"/>
      <c r="GP61" s="349"/>
      <c r="GQ61" s="349"/>
      <c r="GR61" s="349"/>
      <c r="GS61" s="349"/>
      <c r="GT61" s="349"/>
      <c r="HA61" s="170"/>
      <c r="HB61" s="172"/>
    </row>
    <row r="62" spans="3:210" s="168" customFormat="1" ht="11.25">
      <c r="C62" s="171" t="s">
        <v>104</v>
      </c>
      <c r="D62" s="170"/>
      <c r="E62" s="170"/>
      <c r="F62" s="170"/>
      <c r="X62" s="181"/>
      <c r="Y62" s="171" t="s">
        <v>104</v>
      </c>
      <c r="Z62" s="170"/>
      <c r="AA62" s="170"/>
      <c r="AB62" s="170"/>
      <c r="AT62" s="181"/>
      <c r="AU62" s="181"/>
      <c r="AV62" s="181"/>
      <c r="AW62" s="171" t="s">
        <v>104</v>
      </c>
      <c r="AX62" s="170"/>
      <c r="AY62" s="170"/>
      <c r="AZ62" s="170"/>
      <c r="BS62" s="171" t="s">
        <v>104</v>
      </c>
      <c r="BT62" s="170"/>
      <c r="BU62" s="170"/>
      <c r="BV62" s="170"/>
      <c r="CQ62" s="171" t="s">
        <v>104</v>
      </c>
      <c r="CR62" s="170"/>
      <c r="CS62" s="170"/>
      <c r="CT62" s="170"/>
      <c r="DM62" s="171" t="s">
        <v>104</v>
      </c>
      <c r="DN62" s="170"/>
      <c r="DO62" s="170"/>
      <c r="DP62" s="170"/>
      <c r="EK62" s="171" t="s">
        <v>104</v>
      </c>
      <c r="EL62" s="170"/>
      <c r="EM62" s="170"/>
      <c r="EN62" s="170"/>
      <c r="FF62" s="181"/>
      <c r="FG62" s="171" t="s">
        <v>104</v>
      </c>
      <c r="FH62" s="170"/>
      <c r="FI62" s="170"/>
      <c r="FJ62" s="170"/>
      <c r="GE62" s="171" t="s">
        <v>104</v>
      </c>
      <c r="GF62" s="170"/>
      <c r="GG62" s="170"/>
      <c r="GH62" s="170"/>
      <c r="HA62" s="170"/>
      <c r="HB62" s="172"/>
    </row>
    <row r="63" spans="3:210" s="168" customFormat="1" ht="11.25" customHeight="1">
      <c r="C63" s="169" t="s">
        <v>101</v>
      </c>
      <c r="D63" s="170"/>
      <c r="E63" s="170"/>
      <c r="F63" s="170"/>
      <c r="I63" s="349">
        <v>71470033</v>
      </c>
      <c r="J63" s="349"/>
      <c r="K63" s="349"/>
      <c r="L63" s="349"/>
      <c r="M63" s="349"/>
      <c r="N63" s="349"/>
      <c r="O63" s="349"/>
      <c r="P63" s="349"/>
      <c r="Q63" s="349"/>
      <c r="R63" s="349"/>
      <c r="X63" s="181"/>
      <c r="Y63" s="169" t="s">
        <v>101</v>
      </c>
      <c r="Z63" s="170"/>
      <c r="AA63" s="170"/>
      <c r="AB63" s="170"/>
      <c r="AE63" s="349">
        <v>71470082</v>
      </c>
      <c r="AF63" s="349"/>
      <c r="AG63" s="349"/>
      <c r="AH63" s="349"/>
      <c r="AI63" s="349"/>
      <c r="AJ63" s="349"/>
      <c r="AK63" s="349"/>
      <c r="AL63" s="349"/>
      <c r="AM63" s="349"/>
      <c r="AN63" s="349"/>
      <c r="AT63" s="181"/>
      <c r="AU63" s="181"/>
      <c r="AV63" s="181"/>
      <c r="AW63" s="169" t="s">
        <v>101</v>
      </c>
      <c r="AX63" s="170"/>
      <c r="AY63" s="170"/>
      <c r="AZ63" s="170"/>
      <c r="BC63" s="349">
        <v>71470079</v>
      </c>
      <c r="BD63" s="349"/>
      <c r="BE63" s="349"/>
      <c r="BF63" s="349"/>
      <c r="BG63" s="349"/>
      <c r="BH63" s="349"/>
      <c r="BI63" s="349"/>
      <c r="BJ63" s="349"/>
      <c r="BK63" s="349"/>
      <c r="BL63" s="349"/>
      <c r="BS63" s="169" t="s">
        <v>101</v>
      </c>
      <c r="BT63" s="170"/>
      <c r="BU63" s="170"/>
      <c r="BV63" s="170"/>
      <c r="BY63" s="349">
        <v>71470037</v>
      </c>
      <c r="BZ63" s="349"/>
      <c r="CA63" s="349"/>
      <c r="CB63" s="349"/>
      <c r="CC63" s="349"/>
      <c r="CD63" s="349"/>
      <c r="CE63" s="349"/>
      <c r="CF63" s="349"/>
      <c r="CG63" s="349"/>
      <c r="CH63" s="349"/>
      <c r="CQ63" s="169" t="s">
        <v>101</v>
      </c>
      <c r="CR63" s="170"/>
      <c r="CS63" s="170"/>
      <c r="CT63" s="170"/>
      <c r="CW63" s="349">
        <v>71470048</v>
      </c>
      <c r="CX63" s="349"/>
      <c r="CY63" s="349"/>
      <c r="CZ63" s="349"/>
      <c r="DA63" s="349"/>
      <c r="DB63" s="349"/>
      <c r="DC63" s="349"/>
      <c r="DD63" s="349"/>
      <c r="DE63" s="349"/>
      <c r="DF63" s="349"/>
      <c r="DM63" s="169" t="s">
        <v>101</v>
      </c>
      <c r="DN63" s="170"/>
      <c r="DO63" s="170"/>
      <c r="DP63" s="170"/>
      <c r="DS63" s="349">
        <v>71470043</v>
      </c>
      <c r="DT63" s="349"/>
      <c r="DU63" s="349"/>
      <c r="DV63" s="349"/>
      <c r="DW63" s="349"/>
      <c r="DX63" s="349"/>
      <c r="DY63" s="349"/>
      <c r="DZ63" s="349"/>
      <c r="EA63" s="349"/>
      <c r="EB63" s="349"/>
      <c r="EK63" s="169" t="s">
        <v>245</v>
      </c>
      <c r="EL63" s="170"/>
      <c r="EM63" s="170"/>
      <c r="EN63" s="170"/>
      <c r="EQ63" s="349">
        <v>71470042</v>
      </c>
      <c r="ER63" s="349"/>
      <c r="ES63" s="349"/>
      <c r="ET63" s="349"/>
      <c r="EU63" s="349"/>
      <c r="EV63" s="349"/>
      <c r="EW63" s="349"/>
      <c r="EX63" s="349"/>
      <c r="EY63" s="349"/>
      <c r="EZ63" s="349"/>
      <c r="FF63" s="181"/>
      <c r="FG63" s="169" t="s">
        <v>101</v>
      </c>
      <c r="FH63" s="170"/>
      <c r="FI63" s="170"/>
      <c r="FJ63" s="170"/>
      <c r="FM63" s="349">
        <v>71470057</v>
      </c>
      <c r="FN63" s="349"/>
      <c r="FO63" s="349"/>
      <c r="FP63" s="349"/>
      <c r="FQ63" s="349"/>
      <c r="FR63" s="349"/>
      <c r="FS63" s="349"/>
      <c r="FT63" s="349"/>
      <c r="FU63" s="349"/>
      <c r="FV63" s="349"/>
      <c r="GE63" s="169" t="s">
        <v>101</v>
      </c>
      <c r="GF63" s="170"/>
      <c r="GG63" s="170"/>
      <c r="GH63" s="170"/>
      <c r="GK63" s="349">
        <v>71470017</v>
      </c>
      <c r="GL63" s="349"/>
      <c r="GM63" s="349"/>
      <c r="GN63" s="349"/>
      <c r="GO63" s="349"/>
      <c r="GP63" s="349"/>
      <c r="GQ63" s="349"/>
      <c r="GR63" s="349"/>
      <c r="GS63" s="349"/>
      <c r="GT63" s="349"/>
      <c r="HA63" s="170"/>
      <c r="HB63" s="172"/>
    </row>
    <row r="64" spans="3:210" s="168" customFormat="1" ht="11.25" customHeight="1" thickBot="1">
      <c r="C64" s="169" t="s">
        <v>102</v>
      </c>
      <c r="D64" s="170"/>
      <c r="E64" s="170"/>
      <c r="F64" s="170"/>
      <c r="I64" s="349">
        <v>71470040</v>
      </c>
      <c r="J64" s="349"/>
      <c r="K64" s="349"/>
      <c r="L64" s="349"/>
      <c r="M64" s="349"/>
      <c r="N64" s="349"/>
      <c r="O64" s="349"/>
      <c r="P64" s="349"/>
      <c r="Q64" s="349"/>
      <c r="R64" s="349"/>
      <c r="X64" s="181"/>
      <c r="Y64" s="169" t="s">
        <v>102</v>
      </c>
      <c r="Z64" s="170"/>
      <c r="AA64" s="170"/>
      <c r="AB64" s="170"/>
      <c r="AE64" s="349">
        <v>71470109</v>
      </c>
      <c r="AF64" s="349"/>
      <c r="AG64" s="349"/>
      <c r="AH64" s="349"/>
      <c r="AI64" s="349"/>
      <c r="AJ64" s="349"/>
      <c r="AK64" s="349"/>
      <c r="AL64" s="349"/>
      <c r="AM64" s="349"/>
      <c r="AN64" s="349"/>
      <c r="AT64" s="181"/>
      <c r="AU64" s="181"/>
      <c r="AV64" s="181"/>
      <c r="AW64" s="169" t="s">
        <v>102</v>
      </c>
      <c r="AX64" s="170"/>
      <c r="AY64" s="170"/>
      <c r="AZ64" s="170"/>
      <c r="BC64" s="349">
        <v>71470078</v>
      </c>
      <c r="BD64" s="349"/>
      <c r="BE64" s="349"/>
      <c r="BF64" s="349"/>
      <c r="BG64" s="349"/>
      <c r="BH64" s="349"/>
      <c r="BI64" s="349"/>
      <c r="BJ64" s="349"/>
      <c r="BK64" s="349"/>
      <c r="BL64" s="349"/>
      <c r="BS64" s="169" t="s">
        <v>102</v>
      </c>
      <c r="BT64" s="170"/>
      <c r="BU64" s="170"/>
      <c r="BV64" s="170"/>
      <c r="BY64" s="349">
        <v>71470063</v>
      </c>
      <c r="BZ64" s="349"/>
      <c r="CA64" s="349"/>
      <c r="CB64" s="349"/>
      <c r="CC64" s="349"/>
      <c r="CD64" s="349"/>
      <c r="CE64" s="349"/>
      <c r="CF64" s="349"/>
      <c r="CG64" s="349"/>
      <c r="CH64" s="349"/>
      <c r="CQ64" s="169" t="s">
        <v>102</v>
      </c>
      <c r="CR64" s="170"/>
      <c r="CS64" s="170"/>
      <c r="CT64" s="170"/>
      <c r="CW64" s="349">
        <v>71470035</v>
      </c>
      <c r="CX64" s="349"/>
      <c r="CY64" s="349"/>
      <c r="CZ64" s="349"/>
      <c r="DA64" s="349"/>
      <c r="DB64" s="349"/>
      <c r="DC64" s="349"/>
      <c r="DD64" s="349"/>
      <c r="DE64" s="349"/>
      <c r="DF64" s="349"/>
      <c r="DM64" s="169" t="s">
        <v>102</v>
      </c>
      <c r="DN64" s="170"/>
      <c r="DO64" s="170"/>
      <c r="DP64" s="170"/>
      <c r="DS64" s="349">
        <v>71470101</v>
      </c>
      <c r="DT64" s="349"/>
      <c r="DU64" s="349"/>
      <c r="DV64" s="349"/>
      <c r="DW64" s="349"/>
      <c r="DX64" s="349"/>
      <c r="DY64" s="349"/>
      <c r="DZ64" s="349"/>
      <c r="EA64" s="349"/>
      <c r="EB64" s="349"/>
      <c r="EK64" s="169"/>
      <c r="EL64" s="170"/>
      <c r="EM64" s="170"/>
      <c r="EN64" s="170"/>
      <c r="EQ64" s="349"/>
      <c r="ER64" s="349"/>
      <c r="ES64" s="349"/>
      <c r="ET64" s="349"/>
      <c r="EU64" s="349"/>
      <c r="EV64" s="349"/>
      <c r="EW64" s="349"/>
      <c r="EX64" s="349"/>
      <c r="EY64" s="349"/>
      <c r="EZ64" s="349"/>
      <c r="FF64" s="181"/>
      <c r="FG64" s="169" t="s">
        <v>102</v>
      </c>
      <c r="FH64" s="170"/>
      <c r="FI64" s="170"/>
      <c r="FJ64" s="170"/>
      <c r="FM64" s="349">
        <v>71470052</v>
      </c>
      <c r="FN64" s="349"/>
      <c r="FO64" s="349"/>
      <c r="FP64" s="349"/>
      <c r="FQ64" s="349"/>
      <c r="FR64" s="349"/>
      <c r="FS64" s="349"/>
      <c r="FT64" s="349"/>
      <c r="FU64" s="349"/>
      <c r="FV64" s="349"/>
      <c r="GE64" s="169" t="s">
        <v>102</v>
      </c>
      <c r="GF64" s="170"/>
      <c r="GG64" s="170"/>
      <c r="GH64" s="170"/>
      <c r="GK64" s="349">
        <v>71470016</v>
      </c>
      <c r="GL64" s="349"/>
      <c r="GM64" s="349"/>
      <c r="GN64" s="349"/>
      <c r="GO64" s="349"/>
      <c r="GP64" s="349"/>
      <c r="GQ64" s="349"/>
      <c r="GR64" s="349"/>
      <c r="GS64" s="349"/>
      <c r="GT64" s="349"/>
      <c r="HA64" s="170"/>
      <c r="HB64" s="172"/>
    </row>
    <row r="65" spans="3:214" s="168" customFormat="1" ht="11.25" customHeight="1">
      <c r="C65" s="169" t="s">
        <v>103</v>
      </c>
      <c r="D65" s="170"/>
      <c r="E65" s="170"/>
      <c r="F65" s="170"/>
      <c r="I65" s="349">
        <v>71470059</v>
      </c>
      <c r="J65" s="349"/>
      <c r="K65" s="349"/>
      <c r="L65" s="349"/>
      <c r="M65" s="349"/>
      <c r="N65" s="349"/>
      <c r="O65" s="349"/>
      <c r="P65" s="349"/>
      <c r="Q65" s="349"/>
      <c r="R65" s="349"/>
      <c r="X65" s="181"/>
      <c r="Y65" s="169" t="s">
        <v>103</v>
      </c>
      <c r="Z65" s="170"/>
      <c r="AA65" s="170"/>
      <c r="AB65" s="170"/>
      <c r="AE65" s="349">
        <v>71470107</v>
      </c>
      <c r="AF65" s="349"/>
      <c r="AG65" s="349"/>
      <c r="AH65" s="349"/>
      <c r="AI65" s="349"/>
      <c r="AJ65" s="349"/>
      <c r="AK65" s="349"/>
      <c r="AL65" s="349"/>
      <c r="AM65" s="349"/>
      <c r="AN65" s="349"/>
      <c r="AT65" s="181"/>
      <c r="AU65" s="181"/>
      <c r="AV65" s="181"/>
      <c r="AW65" s="169" t="s">
        <v>103</v>
      </c>
      <c r="AX65" s="170"/>
      <c r="AY65" s="170"/>
      <c r="AZ65" s="170"/>
      <c r="BC65" s="349">
        <v>71470068</v>
      </c>
      <c r="BD65" s="349"/>
      <c r="BE65" s="349"/>
      <c r="BF65" s="349"/>
      <c r="BG65" s="349"/>
      <c r="BH65" s="349"/>
      <c r="BI65" s="349"/>
      <c r="BJ65" s="349"/>
      <c r="BK65" s="349"/>
      <c r="BL65" s="349"/>
      <c r="BS65" s="169" t="s">
        <v>103</v>
      </c>
      <c r="BT65" s="170"/>
      <c r="BU65" s="170"/>
      <c r="BV65" s="170"/>
      <c r="BY65" s="349">
        <v>71470041</v>
      </c>
      <c r="BZ65" s="349"/>
      <c r="CA65" s="349"/>
      <c r="CB65" s="349"/>
      <c r="CC65" s="349"/>
      <c r="CD65" s="349"/>
      <c r="CE65" s="349"/>
      <c r="CF65" s="349"/>
      <c r="CG65" s="349"/>
      <c r="CH65" s="349"/>
      <c r="CQ65" s="169" t="s">
        <v>103</v>
      </c>
      <c r="CR65" s="170"/>
      <c r="CS65" s="170"/>
      <c r="CT65" s="170"/>
      <c r="CW65" s="349">
        <v>71470031</v>
      </c>
      <c r="CX65" s="349"/>
      <c r="CY65" s="349"/>
      <c r="CZ65" s="349"/>
      <c r="DA65" s="349"/>
      <c r="DB65" s="349"/>
      <c r="DC65" s="349"/>
      <c r="DD65" s="349"/>
      <c r="DE65" s="349"/>
      <c r="DF65" s="349"/>
      <c r="DM65" s="169" t="s">
        <v>103</v>
      </c>
      <c r="DN65" s="170"/>
      <c r="DO65" s="170"/>
      <c r="DP65" s="170"/>
      <c r="DS65" s="349">
        <v>71470087</v>
      </c>
      <c r="DT65" s="349"/>
      <c r="DU65" s="349"/>
      <c r="DV65" s="349"/>
      <c r="DW65" s="349"/>
      <c r="DX65" s="349"/>
      <c r="DY65" s="349"/>
      <c r="DZ65" s="349"/>
      <c r="EA65" s="349"/>
      <c r="EB65" s="349"/>
      <c r="EK65" s="169"/>
      <c r="EL65" s="170"/>
      <c r="EM65" s="170"/>
      <c r="EN65" s="170"/>
      <c r="EQ65" s="349"/>
      <c r="ER65" s="349"/>
      <c r="ES65" s="349"/>
      <c r="ET65" s="349"/>
      <c r="EU65" s="349"/>
      <c r="EV65" s="349"/>
      <c r="EW65" s="349"/>
      <c r="EX65" s="349"/>
      <c r="EY65" s="349"/>
      <c r="EZ65" s="349"/>
      <c r="FF65" s="181"/>
      <c r="FG65" s="169" t="s">
        <v>103</v>
      </c>
      <c r="FH65" s="170"/>
      <c r="FI65" s="170"/>
      <c r="FJ65" s="170"/>
      <c r="FM65" s="349">
        <v>71470055</v>
      </c>
      <c r="FN65" s="349"/>
      <c r="FO65" s="349"/>
      <c r="FP65" s="349"/>
      <c r="FQ65" s="349"/>
      <c r="FR65" s="349"/>
      <c r="FS65" s="349"/>
      <c r="FT65" s="349"/>
      <c r="FU65" s="349"/>
      <c r="FV65" s="349"/>
      <c r="GE65" s="169" t="s">
        <v>103</v>
      </c>
      <c r="GF65" s="170"/>
      <c r="GG65" s="170"/>
      <c r="GH65" s="170"/>
      <c r="GK65" s="349">
        <v>71470075</v>
      </c>
      <c r="GL65" s="349"/>
      <c r="GM65" s="349"/>
      <c r="GN65" s="349"/>
      <c r="GO65" s="349"/>
      <c r="GP65" s="349"/>
      <c r="GQ65" s="349"/>
      <c r="GR65" s="349"/>
      <c r="GS65" s="349"/>
      <c r="GT65" s="349"/>
      <c r="GZ65" s="382" t="s">
        <v>69</v>
      </c>
      <c r="HA65" s="383"/>
      <c r="HB65" s="383"/>
      <c r="HC65" s="383"/>
      <c r="HD65" s="383"/>
      <c r="HE65" s="383"/>
      <c r="HF65" s="384"/>
    </row>
    <row r="66" spans="3:214" ht="6" customHeight="1">
      <c r="C66" s="187"/>
      <c r="D66" s="187"/>
      <c r="E66" s="187"/>
      <c r="F66" s="187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3"/>
      <c r="Y66" s="182"/>
      <c r="Z66" s="182"/>
      <c r="AA66" s="182"/>
      <c r="AB66" s="182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7"/>
      <c r="AX66" s="187"/>
      <c r="AY66" s="187"/>
      <c r="AZ66" s="187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EK66" s="187"/>
      <c r="EL66" s="187"/>
      <c r="EM66" s="187"/>
      <c r="EN66" s="187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8"/>
      <c r="EZ66" s="188"/>
      <c r="FA66" s="188"/>
      <c r="FB66" s="188"/>
      <c r="FC66" s="188"/>
      <c r="FD66" s="188"/>
      <c r="FE66" s="188"/>
      <c r="FF66" s="183"/>
      <c r="FG66" s="182"/>
      <c r="FH66" s="182"/>
      <c r="FI66" s="182"/>
      <c r="FJ66" s="182"/>
      <c r="FK66" s="183"/>
      <c r="FL66" s="183"/>
      <c r="FM66" s="183"/>
      <c r="FN66" s="183"/>
      <c r="FO66" s="183"/>
      <c r="FP66" s="183"/>
      <c r="FQ66" s="183"/>
      <c r="FR66" s="183"/>
      <c r="FS66" s="183"/>
      <c r="FT66" s="183"/>
      <c r="FU66" s="183"/>
      <c r="FV66" s="183"/>
      <c r="FW66" s="183"/>
      <c r="FX66" s="183"/>
      <c r="FY66" s="183"/>
      <c r="FZ66" s="183"/>
      <c r="GZ66" s="385"/>
      <c r="HA66" s="386"/>
      <c r="HB66" s="386"/>
      <c r="HC66" s="386"/>
      <c r="HD66" s="386"/>
      <c r="HE66" s="386"/>
      <c r="HF66" s="387"/>
    </row>
    <row r="67" spans="1:214" ht="12.75">
      <c r="A67" s="192" t="s">
        <v>69</v>
      </c>
      <c r="AU67" s="192" t="s">
        <v>69</v>
      </c>
      <c r="BS67" s="189"/>
      <c r="CO67" s="192" t="s">
        <v>69</v>
      </c>
      <c r="DM67" s="180"/>
      <c r="EI67" s="192" t="s">
        <v>69</v>
      </c>
      <c r="GC67" s="192" t="s">
        <v>69</v>
      </c>
      <c r="GZ67" s="241" t="s">
        <v>247</v>
      </c>
      <c r="HA67" s="379" t="s">
        <v>243</v>
      </c>
      <c r="HB67" s="379"/>
      <c r="HC67" s="11"/>
      <c r="HD67" s="244" t="s">
        <v>247</v>
      </c>
      <c r="HE67" s="243" t="s">
        <v>242</v>
      </c>
      <c r="HF67" s="245"/>
    </row>
    <row r="68" spans="1:214" ht="12.75">
      <c r="A68" s="184" t="s">
        <v>153</v>
      </c>
      <c r="B68" s="184"/>
      <c r="C68" s="351">
        <v>43</v>
      </c>
      <c r="D68" s="351"/>
      <c r="E68" s="185"/>
      <c r="F68" s="185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351">
        <v>45</v>
      </c>
      <c r="Z68" s="351"/>
      <c r="AA68" s="185"/>
      <c r="AB68" s="185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 t="s">
        <v>154</v>
      </c>
      <c r="AV68" s="184"/>
      <c r="AW68" s="351">
        <v>41</v>
      </c>
      <c r="AX68" s="351"/>
      <c r="AY68" s="185"/>
      <c r="AZ68" s="185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351">
        <v>32</v>
      </c>
      <c r="BT68" s="351"/>
      <c r="BU68" s="185"/>
      <c r="BV68" s="185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 t="s">
        <v>154</v>
      </c>
      <c r="CP68" s="184"/>
      <c r="CQ68" s="351">
        <v>43</v>
      </c>
      <c r="CR68" s="351"/>
      <c r="CS68" s="185"/>
      <c r="CT68" s="185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351">
        <v>45</v>
      </c>
      <c r="DN68" s="351"/>
      <c r="DO68" s="185"/>
      <c r="DP68" s="185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 t="s">
        <v>154</v>
      </c>
      <c r="EJ68" s="184"/>
      <c r="EK68" s="380">
        <f>16-12</f>
        <v>4</v>
      </c>
      <c r="EL68" s="380"/>
      <c r="EM68" s="185"/>
      <c r="EN68" s="185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351">
        <f>3*16-1</f>
        <v>47</v>
      </c>
      <c r="FH68" s="351"/>
      <c r="FI68" s="185"/>
      <c r="FJ68" s="185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 t="s">
        <v>154</v>
      </c>
      <c r="GD68" s="184"/>
      <c r="GE68" s="381">
        <v>44</v>
      </c>
      <c r="GF68" s="381"/>
      <c r="GG68" s="185"/>
      <c r="GH68" s="185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246" t="s">
        <v>154</v>
      </c>
      <c r="HA68" s="242"/>
      <c r="HB68" s="243">
        <f>GE68+EK68+DM68+CQ68+BS68+AW68+Y68+C68+FG68</f>
        <v>344</v>
      </c>
      <c r="HC68" s="11"/>
      <c r="HD68" s="247" t="s">
        <v>154</v>
      </c>
      <c r="HE68" s="243">
        <v>365</v>
      </c>
      <c r="HF68" s="245"/>
    </row>
    <row r="69" spans="1:214" ht="12.75">
      <c r="A69" s="184" t="s">
        <v>151</v>
      </c>
      <c r="B69" s="184"/>
      <c r="C69" s="373">
        <v>1</v>
      </c>
      <c r="D69" s="373"/>
      <c r="E69" s="185"/>
      <c r="F69" s="185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350">
        <v>0</v>
      </c>
      <c r="Z69" s="350"/>
      <c r="AA69" s="185"/>
      <c r="AB69" s="185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 t="s">
        <v>151</v>
      </c>
      <c r="AV69" s="184"/>
      <c r="AW69" s="350">
        <v>2</v>
      </c>
      <c r="AX69" s="350"/>
      <c r="AY69" s="185"/>
      <c r="AZ69" s="185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351">
        <v>0</v>
      </c>
      <c r="BT69" s="351"/>
      <c r="BU69" s="185"/>
      <c r="BV69" s="185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 t="s">
        <v>151</v>
      </c>
      <c r="CP69" s="184"/>
      <c r="CQ69" s="350">
        <v>0</v>
      </c>
      <c r="CR69" s="350"/>
      <c r="CS69" s="185"/>
      <c r="CT69" s="185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351">
        <v>0</v>
      </c>
      <c r="DN69" s="351"/>
      <c r="DO69" s="185"/>
      <c r="DP69" s="185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 t="s">
        <v>151</v>
      </c>
      <c r="EJ69" s="184"/>
      <c r="EK69" s="350">
        <v>0</v>
      </c>
      <c r="EL69" s="350"/>
      <c r="EM69" s="185"/>
      <c r="EN69" s="185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351">
        <v>0</v>
      </c>
      <c r="FH69" s="351"/>
      <c r="FI69" s="185"/>
      <c r="FJ69" s="185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 t="s">
        <v>151</v>
      </c>
      <c r="GD69" s="184"/>
      <c r="GE69" s="351">
        <v>0</v>
      </c>
      <c r="GF69" s="351"/>
      <c r="GG69" s="185"/>
      <c r="GH69" s="185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248" t="s">
        <v>152</v>
      </c>
      <c r="HA69" s="243"/>
      <c r="HB69" s="243">
        <f>HB68-HB70</f>
        <v>341</v>
      </c>
      <c r="HC69" s="249">
        <f>$HB69/HB68</f>
        <v>0.9912790697674418</v>
      </c>
      <c r="HD69" s="247" t="s">
        <v>241</v>
      </c>
      <c r="HE69" s="243">
        <v>345</v>
      </c>
      <c r="HF69" s="250">
        <f>HE69/HE68</f>
        <v>0.9452054794520548</v>
      </c>
    </row>
    <row r="70" spans="3:214" s="119" customFormat="1" ht="13.5" thickBot="1">
      <c r="C70" s="237"/>
      <c r="D70" s="237"/>
      <c r="E70" s="230"/>
      <c r="F70" s="230"/>
      <c r="Y70" s="237"/>
      <c r="Z70" s="237"/>
      <c r="AA70" s="230"/>
      <c r="AB70" s="230"/>
      <c r="AW70" s="230"/>
      <c r="AX70" s="230"/>
      <c r="AY70" s="230"/>
      <c r="AZ70" s="230"/>
      <c r="BS70" s="230"/>
      <c r="BT70" s="230"/>
      <c r="BU70" s="230"/>
      <c r="BV70" s="230"/>
      <c r="CQ70" s="230"/>
      <c r="CR70" s="230"/>
      <c r="CS70" s="230"/>
      <c r="CT70" s="230"/>
      <c r="DM70" s="230"/>
      <c r="DN70" s="230"/>
      <c r="DO70" s="230"/>
      <c r="DP70" s="230"/>
      <c r="EK70" s="230"/>
      <c r="EL70" s="230"/>
      <c r="EM70" s="230"/>
      <c r="EN70" s="230"/>
      <c r="FG70" s="230"/>
      <c r="FH70" s="230"/>
      <c r="FI70" s="230"/>
      <c r="FJ70" s="230"/>
      <c r="GE70" s="230"/>
      <c r="GF70" s="230"/>
      <c r="GG70" s="230"/>
      <c r="GH70" s="230"/>
      <c r="GZ70" s="251" t="s">
        <v>151</v>
      </c>
      <c r="HA70" s="252"/>
      <c r="HB70" s="253">
        <f>GE69+EK69+DM69+CQ69+BS69+AW69+Y69+C69+FG69</f>
        <v>3</v>
      </c>
      <c r="HC70" s="254">
        <f>HB70/HB68</f>
        <v>0.00872093023255814</v>
      </c>
      <c r="HD70" s="255" t="s">
        <v>151</v>
      </c>
      <c r="HE70" s="253">
        <f>HE68-HE69</f>
        <v>20</v>
      </c>
      <c r="HF70" s="256">
        <f>HE70/HE68</f>
        <v>0.0547945205479452</v>
      </c>
    </row>
    <row r="71" spans="1:211" ht="12.75">
      <c r="A71" s="192" t="s">
        <v>246</v>
      </c>
      <c r="AU71" s="192" t="s">
        <v>246</v>
      </c>
      <c r="CO71" s="192" t="s">
        <v>246</v>
      </c>
      <c r="EI71" s="192" t="s">
        <v>246</v>
      </c>
      <c r="GC71" s="192" t="s">
        <v>246</v>
      </c>
      <c r="GZ71" s="376" t="s">
        <v>246</v>
      </c>
      <c r="HA71" s="377"/>
      <c r="HB71" s="377"/>
      <c r="HC71" s="378"/>
    </row>
    <row r="72" spans="1:211" ht="12.75">
      <c r="A72" s="229" t="s">
        <v>153</v>
      </c>
      <c r="B72" s="227"/>
      <c r="C72" s="375">
        <v>5</v>
      </c>
      <c r="D72" s="375"/>
      <c r="E72" s="228"/>
      <c r="F72" s="228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375">
        <f>3*16-Y68</f>
        <v>3</v>
      </c>
      <c r="Z72" s="375"/>
      <c r="AA72" s="228"/>
      <c r="AB72" s="228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9" t="s">
        <v>153</v>
      </c>
      <c r="AV72" s="227"/>
      <c r="AW72" s="375">
        <f>3*16-AW68</f>
        <v>7</v>
      </c>
      <c r="AX72" s="375"/>
      <c r="AY72" s="228"/>
      <c r="AZ72" s="228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375">
        <f>3*16-BS68</f>
        <v>16</v>
      </c>
      <c r="BT72" s="375"/>
      <c r="BU72" s="228"/>
      <c r="BV72" s="228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9" t="s">
        <v>153</v>
      </c>
      <c r="CP72" s="227"/>
      <c r="CQ72" s="375">
        <f>3*16-CQ68</f>
        <v>5</v>
      </c>
      <c r="CR72" s="375"/>
      <c r="CS72" s="228"/>
      <c r="CT72" s="228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375">
        <f>3*16-DM68</f>
        <v>3</v>
      </c>
      <c r="DN72" s="375"/>
      <c r="DO72" s="228"/>
      <c r="DP72" s="228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9" t="s">
        <v>153</v>
      </c>
      <c r="EJ72" s="227"/>
      <c r="EK72" s="375">
        <f>16-EK68</f>
        <v>12</v>
      </c>
      <c r="EL72" s="375"/>
      <c r="EM72" s="228"/>
      <c r="EN72" s="228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375">
        <f>3*16-FG68</f>
        <v>1</v>
      </c>
      <c r="FH72" s="375"/>
      <c r="FI72" s="228"/>
      <c r="FJ72" s="228"/>
      <c r="FK72" s="227"/>
      <c r="FL72" s="227"/>
      <c r="FM72" s="227"/>
      <c r="FN72" s="227"/>
      <c r="FO72" s="227"/>
      <c r="FP72" s="227"/>
      <c r="FQ72" s="227"/>
      <c r="FR72" s="227"/>
      <c r="FS72" s="227"/>
      <c r="FT72" s="227"/>
      <c r="FU72" s="227"/>
      <c r="FV72" s="227"/>
      <c r="FW72" s="227"/>
      <c r="FX72" s="227"/>
      <c r="FY72" s="227"/>
      <c r="FZ72" s="227"/>
      <c r="GA72" s="227"/>
      <c r="GB72" s="227"/>
      <c r="GC72" s="229" t="s">
        <v>153</v>
      </c>
      <c r="GD72" s="227"/>
      <c r="GE72" s="375">
        <f>3*16-GE68</f>
        <v>4</v>
      </c>
      <c r="GF72" s="375"/>
      <c r="GG72" s="228"/>
      <c r="GH72" s="228"/>
      <c r="GI72" s="227"/>
      <c r="GJ72" s="227"/>
      <c r="GK72" s="227"/>
      <c r="GL72" s="227"/>
      <c r="GM72" s="227"/>
      <c r="GN72" s="227"/>
      <c r="GO72" s="227"/>
      <c r="GP72" s="227"/>
      <c r="GQ72" s="227"/>
      <c r="GR72" s="227"/>
      <c r="GS72" s="227"/>
      <c r="GT72" s="227"/>
      <c r="GU72" s="227"/>
      <c r="GV72" s="227"/>
      <c r="GW72" s="227"/>
      <c r="GX72" s="227"/>
      <c r="GY72" s="227"/>
      <c r="GZ72" s="257" t="s">
        <v>153</v>
      </c>
      <c r="HA72" s="258"/>
      <c r="HB72" s="259">
        <f>GE72+EK72+DM72+CQ72+BS72+AW72+Y72+C72+FG72</f>
        <v>56</v>
      </c>
      <c r="HC72" s="260"/>
    </row>
    <row r="73" spans="1:211" ht="12.75">
      <c r="A73" s="229" t="s">
        <v>151</v>
      </c>
      <c r="B73" s="227"/>
      <c r="C73" s="374">
        <v>0</v>
      </c>
      <c r="D73" s="374"/>
      <c r="E73" s="228"/>
      <c r="F73" s="228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374">
        <v>0</v>
      </c>
      <c r="Z73" s="374"/>
      <c r="AA73" s="228"/>
      <c r="AB73" s="228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9" t="s">
        <v>151</v>
      </c>
      <c r="AV73" s="227"/>
      <c r="AW73" s="374">
        <v>0</v>
      </c>
      <c r="AX73" s="374"/>
      <c r="AY73" s="228"/>
      <c r="AZ73" s="228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374">
        <v>0</v>
      </c>
      <c r="BT73" s="374"/>
      <c r="BU73" s="228"/>
      <c r="BV73" s="228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9" t="s">
        <v>151</v>
      </c>
      <c r="CP73" s="227"/>
      <c r="CQ73" s="374">
        <v>0</v>
      </c>
      <c r="CR73" s="374"/>
      <c r="CS73" s="228"/>
      <c r="CT73" s="228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375">
        <v>0</v>
      </c>
      <c r="DN73" s="375"/>
      <c r="DO73" s="228"/>
      <c r="DP73" s="228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9" t="s">
        <v>151</v>
      </c>
      <c r="EJ73" s="227"/>
      <c r="EK73" s="374">
        <v>0</v>
      </c>
      <c r="EL73" s="374"/>
      <c r="EM73" s="228"/>
      <c r="EN73" s="228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7"/>
      <c r="FF73" s="227"/>
      <c r="FG73" s="375">
        <v>0</v>
      </c>
      <c r="FH73" s="375"/>
      <c r="FI73" s="228"/>
      <c r="FJ73" s="228"/>
      <c r="FK73" s="227"/>
      <c r="FL73" s="227"/>
      <c r="FM73" s="227"/>
      <c r="FN73" s="227"/>
      <c r="FO73" s="227"/>
      <c r="FP73" s="227"/>
      <c r="FQ73" s="227"/>
      <c r="FR73" s="227"/>
      <c r="FS73" s="227"/>
      <c r="FT73" s="227"/>
      <c r="FU73" s="227"/>
      <c r="FV73" s="227"/>
      <c r="FW73" s="227"/>
      <c r="FX73" s="227"/>
      <c r="FY73" s="227"/>
      <c r="FZ73" s="227"/>
      <c r="GA73" s="227"/>
      <c r="GB73" s="227"/>
      <c r="GC73" s="229" t="s">
        <v>151</v>
      </c>
      <c r="GD73" s="227"/>
      <c r="GE73" s="374">
        <v>0</v>
      </c>
      <c r="GF73" s="374"/>
      <c r="GG73" s="228"/>
      <c r="GH73" s="228"/>
      <c r="GI73" s="227"/>
      <c r="GJ73" s="227"/>
      <c r="GK73" s="227"/>
      <c r="GL73" s="227"/>
      <c r="GM73" s="227"/>
      <c r="GN73" s="227"/>
      <c r="GO73" s="227"/>
      <c r="GP73" s="227"/>
      <c r="GQ73" s="227"/>
      <c r="GR73" s="227"/>
      <c r="GS73" s="227"/>
      <c r="GT73" s="227"/>
      <c r="GU73" s="227"/>
      <c r="GV73" s="227"/>
      <c r="GW73" s="227"/>
      <c r="GX73" s="227"/>
      <c r="GY73" s="227"/>
      <c r="GZ73" s="261" t="s">
        <v>151</v>
      </c>
      <c r="HA73" s="262"/>
      <c r="HB73" s="263">
        <f>GE73+EK73+DM73+CQ73+BS73+AW73+Y73+C73+FG73</f>
        <v>0</v>
      </c>
      <c r="HC73" s="250">
        <f>HB73/HB72</f>
        <v>0</v>
      </c>
    </row>
    <row r="74" spans="1:211" ht="13.5" thickBot="1">
      <c r="A74" s="192"/>
      <c r="AU74" s="192"/>
      <c r="CO74" s="192"/>
      <c r="EI74" s="192"/>
      <c r="GC74" s="192"/>
      <c r="GZ74" s="264" t="s">
        <v>152</v>
      </c>
      <c r="HA74" s="265"/>
      <c r="HB74" s="265">
        <f>HB72-HB73</f>
        <v>56</v>
      </c>
      <c r="HC74" s="256">
        <f>$HB74/HB72</f>
        <v>1</v>
      </c>
    </row>
    <row r="76" spans="1:211" s="191" customFormat="1" ht="12.75">
      <c r="A76" s="192" t="s">
        <v>234</v>
      </c>
      <c r="C76" s="266" t="s">
        <v>233</v>
      </c>
      <c r="Y76" s="266" t="s">
        <v>233</v>
      </c>
      <c r="AU76" s="192" t="s">
        <v>234</v>
      </c>
      <c r="AW76" s="266" t="s">
        <v>330</v>
      </c>
      <c r="BS76" s="266" t="s">
        <v>330</v>
      </c>
      <c r="CO76" s="192" t="s">
        <v>234</v>
      </c>
      <c r="CQ76" s="266" t="s">
        <v>233</v>
      </c>
      <c r="DM76" s="266" t="s">
        <v>233</v>
      </c>
      <c r="EI76" s="192" t="s">
        <v>234</v>
      </c>
      <c r="EK76" s="266" t="s">
        <v>330</v>
      </c>
      <c r="FG76" s="266" t="s">
        <v>330</v>
      </c>
      <c r="GC76" s="192" t="s">
        <v>234</v>
      </c>
      <c r="GE76" s="266" t="s">
        <v>233</v>
      </c>
      <c r="GZ76" s="119"/>
      <c r="HA76" s="230"/>
      <c r="HB76" s="238"/>
      <c r="HC76" s="215"/>
    </row>
    <row r="77" spans="1:211" s="191" customFormat="1" ht="12.75">
      <c r="A77" s="213" t="s">
        <v>520</v>
      </c>
      <c r="B77" s="193"/>
      <c r="C77" s="292" t="s">
        <v>232</v>
      </c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6"/>
      <c r="X77" s="193"/>
      <c r="Y77" s="194" t="s">
        <v>232</v>
      </c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6"/>
      <c r="AT77" s="193"/>
      <c r="AU77" s="213" t="s">
        <v>520</v>
      </c>
      <c r="AV77" s="193"/>
      <c r="AW77" s="194" t="s">
        <v>232</v>
      </c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6"/>
      <c r="BR77" s="193"/>
      <c r="BS77" s="292" t="s">
        <v>232</v>
      </c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6"/>
      <c r="CN77" s="193"/>
      <c r="CO77" s="213" t="s">
        <v>520</v>
      </c>
      <c r="CP77" s="193"/>
      <c r="CQ77" s="194" t="s">
        <v>232</v>
      </c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6"/>
      <c r="DL77" s="193"/>
      <c r="DM77" s="290" t="s">
        <v>594</v>
      </c>
      <c r="DN77" s="205"/>
      <c r="DO77" s="205"/>
      <c r="DP77" s="20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6"/>
      <c r="EH77" s="193"/>
      <c r="EI77" s="213" t="s">
        <v>520</v>
      </c>
      <c r="EJ77" s="193"/>
      <c r="EK77" s="194" t="s">
        <v>232</v>
      </c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6"/>
      <c r="FF77" s="193"/>
      <c r="FG77" s="204" t="s">
        <v>232</v>
      </c>
      <c r="FH77" s="205"/>
      <c r="FI77" s="205"/>
      <c r="FJ77" s="205"/>
      <c r="FK77" s="195"/>
      <c r="FL77" s="195"/>
      <c r="FM77" s="195"/>
      <c r="FN77" s="195"/>
      <c r="FO77" s="195"/>
      <c r="FP77" s="195"/>
      <c r="FQ77" s="195"/>
      <c r="FR77" s="195"/>
      <c r="FS77" s="195"/>
      <c r="FT77" s="195"/>
      <c r="FU77" s="195"/>
      <c r="FV77" s="195"/>
      <c r="FW77" s="195"/>
      <c r="FX77" s="195"/>
      <c r="FY77" s="195"/>
      <c r="FZ77" s="195"/>
      <c r="GA77" s="196"/>
      <c r="GB77" s="193"/>
      <c r="GC77" s="213" t="s">
        <v>520</v>
      </c>
      <c r="GD77" s="193"/>
      <c r="GE77" s="290" t="s">
        <v>521</v>
      </c>
      <c r="GF77" s="205"/>
      <c r="GG77" s="205"/>
      <c r="GH77" s="205"/>
      <c r="GI77" s="205"/>
      <c r="GJ77" s="205"/>
      <c r="GK77" s="205"/>
      <c r="GL77" s="205"/>
      <c r="GM77" s="205"/>
      <c r="GN77" s="205"/>
      <c r="GO77" s="205"/>
      <c r="GP77" s="205"/>
      <c r="GQ77" s="205"/>
      <c r="GR77" s="205"/>
      <c r="GS77" s="205"/>
      <c r="GT77" s="205"/>
      <c r="GU77" s="205"/>
      <c r="GV77" s="205"/>
      <c r="GW77" s="205"/>
      <c r="GX77" s="205"/>
      <c r="GY77" s="206"/>
      <c r="GZ77" s="119"/>
      <c r="HA77" s="230"/>
      <c r="HB77" s="238"/>
      <c r="HC77" s="215"/>
    </row>
    <row r="78" spans="1:211" s="191" customFormat="1" ht="12.75">
      <c r="A78" s="192" t="s">
        <v>69</v>
      </c>
      <c r="C78" s="203" t="s">
        <v>228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9"/>
      <c r="Y78" s="235" t="s">
        <v>232</v>
      </c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9"/>
      <c r="AU78" s="192" t="s">
        <v>69</v>
      </c>
      <c r="AW78" s="235" t="s">
        <v>232</v>
      </c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9"/>
      <c r="BS78" s="197" t="s">
        <v>232</v>
      </c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9"/>
      <c r="CO78" s="192" t="s">
        <v>69</v>
      </c>
      <c r="CQ78" s="235" t="s">
        <v>232</v>
      </c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9"/>
      <c r="DM78" s="219" t="s">
        <v>232</v>
      </c>
      <c r="DN78" s="208"/>
      <c r="DO78" s="208"/>
      <c r="DP78" s="20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9"/>
      <c r="EI78" s="192" t="s">
        <v>69</v>
      </c>
      <c r="EK78" s="197" t="s">
        <v>232</v>
      </c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8"/>
      <c r="EZ78" s="198"/>
      <c r="FA78" s="198"/>
      <c r="FB78" s="198"/>
      <c r="FC78" s="198"/>
      <c r="FD78" s="198"/>
      <c r="FE78" s="199"/>
      <c r="FG78" s="207" t="s">
        <v>232</v>
      </c>
      <c r="FH78" s="208"/>
      <c r="FI78" s="208"/>
      <c r="FJ78" s="208"/>
      <c r="FK78" s="198"/>
      <c r="FL78" s="198"/>
      <c r="FM78" s="198"/>
      <c r="FN78" s="198"/>
      <c r="FO78" s="198"/>
      <c r="FP78" s="198"/>
      <c r="FQ78" s="198"/>
      <c r="FR78" s="198"/>
      <c r="FS78" s="198"/>
      <c r="FT78" s="198"/>
      <c r="FU78" s="198"/>
      <c r="FV78" s="198"/>
      <c r="FW78" s="198"/>
      <c r="FX78" s="198"/>
      <c r="FY78" s="198"/>
      <c r="FZ78" s="198"/>
      <c r="GA78" s="199"/>
      <c r="GC78" s="192" t="s">
        <v>69</v>
      </c>
      <c r="GE78" s="207" t="s">
        <v>232</v>
      </c>
      <c r="GF78" s="208"/>
      <c r="GG78" s="208"/>
      <c r="GH78" s="208"/>
      <c r="GI78" s="208"/>
      <c r="GJ78" s="208"/>
      <c r="GK78" s="208"/>
      <c r="GL78" s="208"/>
      <c r="GM78" s="208"/>
      <c r="GN78" s="208"/>
      <c r="GO78" s="208"/>
      <c r="GP78" s="208"/>
      <c r="GQ78" s="208"/>
      <c r="GR78" s="208"/>
      <c r="GS78" s="208"/>
      <c r="GT78" s="208"/>
      <c r="GU78" s="208"/>
      <c r="GV78" s="208"/>
      <c r="GW78" s="208"/>
      <c r="GX78" s="208"/>
      <c r="GY78" s="209"/>
      <c r="GZ78" s="119"/>
      <c r="HA78" s="230"/>
      <c r="HB78" s="238"/>
      <c r="HC78" s="239"/>
    </row>
    <row r="79" spans="1:211" s="191" customFormat="1" ht="12.75">
      <c r="A79" s="213" t="s">
        <v>70</v>
      </c>
      <c r="B79" s="193"/>
      <c r="C79" s="287" t="s">
        <v>151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2"/>
      <c r="X79" s="193"/>
      <c r="Y79" s="200" t="s">
        <v>232</v>
      </c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2"/>
      <c r="AT79" s="193"/>
      <c r="AU79" s="213" t="s">
        <v>70</v>
      </c>
      <c r="AV79" s="193"/>
      <c r="AW79" s="200" t="s">
        <v>232</v>
      </c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2"/>
      <c r="BR79" s="193"/>
      <c r="BS79" s="269" t="s">
        <v>232</v>
      </c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2"/>
      <c r="CN79" s="193"/>
      <c r="CO79" s="213" t="s">
        <v>70</v>
      </c>
      <c r="CP79" s="193"/>
      <c r="CQ79" s="231" t="s">
        <v>232</v>
      </c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2"/>
      <c r="DL79" s="193"/>
      <c r="DM79" s="287" t="s">
        <v>522</v>
      </c>
      <c r="DN79" s="211"/>
      <c r="DO79" s="211"/>
      <c r="DP79" s="21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2"/>
      <c r="EH79" s="193"/>
      <c r="EI79" s="213" t="s">
        <v>70</v>
      </c>
      <c r="EJ79" s="193"/>
      <c r="EK79" s="287" t="s">
        <v>151</v>
      </c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2"/>
      <c r="FF79" s="193"/>
      <c r="FG79" s="210" t="s">
        <v>232</v>
      </c>
      <c r="FH79" s="211"/>
      <c r="FI79" s="211"/>
      <c r="FJ79" s="21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2"/>
      <c r="GB79" s="193"/>
      <c r="GC79" s="213" t="s">
        <v>70</v>
      </c>
      <c r="GD79" s="193"/>
      <c r="GE79" s="210" t="s">
        <v>232</v>
      </c>
      <c r="GF79" s="211"/>
      <c r="GG79" s="211"/>
      <c r="GH79" s="211"/>
      <c r="GI79" s="211"/>
      <c r="GJ79" s="211"/>
      <c r="GK79" s="211"/>
      <c r="GL79" s="211"/>
      <c r="GM79" s="211"/>
      <c r="GN79" s="211"/>
      <c r="GO79" s="211"/>
      <c r="GP79" s="211"/>
      <c r="GQ79" s="211"/>
      <c r="GR79" s="211"/>
      <c r="GS79" s="211"/>
      <c r="GT79" s="211"/>
      <c r="GU79" s="211"/>
      <c r="GV79" s="211"/>
      <c r="GW79" s="211"/>
      <c r="GX79" s="211"/>
      <c r="GY79" s="212"/>
      <c r="GZ79" s="119"/>
      <c r="HA79" s="230"/>
      <c r="HB79" s="238"/>
      <c r="HC79" s="239"/>
    </row>
    <row r="80" spans="1:211" s="191" customFormat="1" ht="12.75">
      <c r="A80" s="192" t="s">
        <v>66</v>
      </c>
      <c r="C80" s="197" t="s">
        <v>232</v>
      </c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9"/>
      <c r="Y80" s="197" t="s">
        <v>232</v>
      </c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9"/>
      <c r="AU80" s="192" t="s">
        <v>66</v>
      </c>
      <c r="AW80" s="197" t="s">
        <v>232</v>
      </c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9"/>
      <c r="BS80" s="197" t="s">
        <v>232</v>
      </c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9"/>
      <c r="CO80" s="192" t="s">
        <v>66</v>
      </c>
      <c r="CQ80" s="197" t="s">
        <v>232</v>
      </c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9"/>
      <c r="DM80" s="207" t="s">
        <v>232</v>
      </c>
      <c r="DN80" s="208"/>
      <c r="DO80" s="208"/>
      <c r="DP80" s="20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9"/>
      <c r="EI80" s="192" t="s">
        <v>66</v>
      </c>
      <c r="EK80" s="197" t="s">
        <v>232</v>
      </c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9"/>
      <c r="FG80" s="197" t="s">
        <v>232</v>
      </c>
      <c r="FH80" s="208"/>
      <c r="FI80" s="208"/>
      <c r="FJ80" s="208"/>
      <c r="FK80" s="198"/>
      <c r="FL80" s="198"/>
      <c r="FM80" s="198"/>
      <c r="FN80" s="198"/>
      <c r="FO80" s="198"/>
      <c r="FP80" s="198"/>
      <c r="FQ80" s="198"/>
      <c r="FR80" s="198"/>
      <c r="FS80" s="198"/>
      <c r="FT80" s="198"/>
      <c r="FU80" s="198"/>
      <c r="FV80" s="198"/>
      <c r="FW80" s="198"/>
      <c r="FX80" s="198"/>
      <c r="FY80" s="198"/>
      <c r="FZ80" s="198"/>
      <c r="GA80" s="199"/>
      <c r="GC80" s="192" t="s">
        <v>66</v>
      </c>
      <c r="GE80" s="207" t="s">
        <v>232</v>
      </c>
      <c r="GF80" s="208"/>
      <c r="GG80" s="208"/>
      <c r="GH80" s="208"/>
      <c r="GI80" s="208"/>
      <c r="GJ80" s="208"/>
      <c r="GK80" s="208"/>
      <c r="GL80" s="208"/>
      <c r="GM80" s="208"/>
      <c r="GN80" s="208"/>
      <c r="GO80" s="208"/>
      <c r="GP80" s="208"/>
      <c r="GQ80" s="208"/>
      <c r="GR80" s="208"/>
      <c r="GS80" s="208"/>
      <c r="GT80" s="208"/>
      <c r="GU80" s="208"/>
      <c r="GV80" s="208"/>
      <c r="GW80" s="208"/>
      <c r="GX80" s="208"/>
      <c r="GY80" s="209"/>
      <c r="GZ80" s="119"/>
      <c r="HA80" s="230"/>
      <c r="HB80" s="238"/>
      <c r="HC80" s="239"/>
    </row>
    <row r="81" spans="1:211" s="191" customFormat="1" ht="12.75">
      <c r="A81" s="213" t="s">
        <v>230</v>
      </c>
      <c r="B81" s="193"/>
      <c r="C81" s="200" t="s">
        <v>232</v>
      </c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2"/>
      <c r="X81" s="193"/>
      <c r="Y81" s="200" t="s">
        <v>232</v>
      </c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2"/>
      <c r="AT81" s="193"/>
      <c r="AU81" s="213" t="s">
        <v>230</v>
      </c>
      <c r="AV81" s="193"/>
      <c r="AW81" s="200" t="s">
        <v>232</v>
      </c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2"/>
      <c r="BR81" s="193"/>
      <c r="BS81" s="200" t="s">
        <v>232</v>
      </c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2"/>
      <c r="CN81" s="193"/>
      <c r="CO81" s="213" t="s">
        <v>230</v>
      </c>
      <c r="CP81" s="193"/>
      <c r="CQ81" s="200" t="s">
        <v>232</v>
      </c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2"/>
      <c r="DL81" s="193"/>
      <c r="DM81" s="210" t="s">
        <v>232</v>
      </c>
      <c r="DN81" s="211"/>
      <c r="DO81" s="211"/>
      <c r="DP81" s="21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2"/>
      <c r="EH81" s="193"/>
      <c r="EI81" s="213" t="s">
        <v>230</v>
      </c>
      <c r="EJ81" s="193"/>
      <c r="EK81" s="200" t="s">
        <v>232</v>
      </c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2"/>
      <c r="FF81" s="193"/>
      <c r="FG81" s="210" t="s">
        <v>232</v>
      </c>
      <c r="FH81" s="211"/>
      <c r="FI81" s="211"/>
      <c r="FJ81" s="21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2"/>
      <c r="GB81" s="193"/>
      <c r="GC81" s="213" t="s">
        <v>230</v>
      </c>
      <c r="GD81" s="193"/>
      <c r="GE81" s="210" t="s">
        <v>232</v>
      </c>
      <c r="GF81" s="211"/>
      <c r="GG81" s="211"/>
      <c r="GH81" s="211"/>
      <c r="GI81" s="211"/>
      <c r="GJ81" s="211"/>
      <c r="GK81" s="211"/>
      <c r="GL81" s="211"/>
      <c r="GM81" s="211"/>
      <c r="GN81" s="211"/>
      <c r="GO81" s="211"/>
      <c r="GP81" s="211"/>
      <c r="GQ81" s="211"/>
      <c r="GR81" s="211"/>
      <c r="GS81" s="211"/>
      <c r="GT81" s="211"/>
      <c r="GU81" s="211"/>
      <c r="GV81" s="211"/>
      <c r="GW81" s="211"/>
      <c r="GX81" s="211"/>
      <c r="GY81" s="212"/>
      <c r="GZ81" s="240"/>
      <c r="HA81" s="238"/>
      <c r="HB81" s="238"/>
      <c r="HC81" s="239"/>
    </row>
    <row r="82" spans="1:210" s="191" customFormat="1" ht="12.75">
      <c r="A82" s="192" t="s">
        <v>55</v>
      </c>
      <c r="C82" s="197" t="s">
        <v>232</v>
      </c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9"/>
      <c r="Y82" s="197" t="s">
        <v>232</v>
      </c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9"/>
      <c r="AU82" s="192" t="s">
        <v>55</v>
      </c>
      <c r="AW82" s="197" t="s">
        <v>232</v>
      </c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9"/>
      <c r="BS82" s="197" t="s">
        <v>232</v>
      </c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9"/>
      <c r="CO82" s="192" t="s">
        <v>55</v>
      </c>
      <c r="CQ82" s="197" t="s">
        <v>232</v>
      </c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9"/>
      <c r="DM82" s="207" t="s">
        <v>232</v>
      </c>
      <c r="DN82" s="208"/>
      <c r="DO82" s="208"/>
      <c r="DP82" s="20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9"/>
      <c r="EI82" s="192" t="s">
        <v>55</v>
      </c>
      <c r="EK82" s="197" t="s">
        <v>232</v>
      </c>
      <c r="EL82" s="198"/>
      <c r="EM82" s="198"/>
      <c r="EN82" s="198"/>
      <c r="EO82" s="198"/>
      <c r="EP82" s="198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B82" s="198"/>
      <c r="FC82" s="198"/>
      <c r="FD82" s="198"/>
      <c r="FE82" s="199"/>
      <c r="FG82" s="207" t="s">
        <v>232</v>
      </c>
      <c r="FH82" s="208"/>
      <c r="FI82" s="208"/>
      <c r="FJ82" s="208"/>
      <c r="FK82" s="198"/>
      <c r="FL82" s="198"/>
      <c r="FM82" s="198"/>
      <c r="FN82" s="198"/>
      <c r="FO82" s="198"/>
      <c r="FP82" s="198"/>
      <c r="FQ82" s="198"/>
      <c r="FR82" s="198"/>
      <c r="FS82" s="198"/>
      <c r="FT82" s="198"/>
      <c r="FU82" s="198"/>
      <c r="FV82" s="198"/>
      <c r="FW82" s="198"/>
      <c r="FX82" s="198"/>
      <c r="FY82" s="198"/>
      <c r="FZ82" s="198"/>
      <c r="GA82" s="199"/>
      <c r="GC82" s="192" t="s">
        <v>55</v>
      </c>
      <c r="GE82" s="207" t="s">
        <v>232</v>
      </c>
      <c r="GF82" s="208"/>
      <c r="GG82" s="208"/>
      <c r="GH82" s="208"/>
      <c r="GI82" s="208"/>
      <c r="GJ82" s="208"/>
      <c r="GK82" s="208"/>
      <c r="GL82" s="208"/>
      <c r="GM82" s="208"/>
      <c r="GN82" s="208"/>
      <c r="GO82" s="208"/>
      <c r="GP82" s="208"/>
      <c r="GQ82" s="208"/>
      <c r="GR82" s="208"/>
      <c r="GS82" s="208"/>
      <c r="GT82" s="208"/>
      <c r="GU82" s="208"/>
      <c r="GV82" s="208"/>
      <c r="GW82" s="208"/>
      <c r="GX82" s="208"/>
      <c r="GY82" s="209"/>
      <c r="HB82" s="192"/>
    </row>
    <row r="83" spans="1:210" s="191" customFormat="1" ht="12.75">
      <c r="A83" s="213" t="s">
        <v>229</v>
      </c>
      <c r="B83" s="193"/>
      <c r="C83" s="200" t="s">
        <v>232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2"/>
      <c r="X83" s="193"/>
      <c r="Y83" s="200" t="s">
        <v>232</v>
      </c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2"/>
      <c r="AT83" s="193"/>
      <c r="AU83" s="213" t="s">
        <v>229</v>
      </c>
      <c r="AV83" s="193"/>
      <c r="AW83" s="200" t="s">
        <v>232</v>
      </c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2"/>
      <c r="BR83" s="193"/>
      <c r="BS83" s="200" t="s">
        <v>232</v>
      </c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2"/>
      <c r="CN83" s="193"/>
      <c r="CO83" s="213" t="s">
        <v>229</v>
      </c>
      <c r="CP83" s="193"/>
      <c r="CQ83" s="200" t="s">
        <v>232</v>
      </c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2"/>
      <c r="DL83" s="193"/>
      <c r="DM83" s="210" t="s">
        <v>232</v>
      </c>
      <c r="DN83" s="211"/>
      <c r="DO83" s="211"/>
      <c r="DP83" s="21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2"/>
      <c r="EH83" s="193"/>
      <c r="EI83" s="213" t="s">
        <v>229</v>
      </c>
      <c r="EJ83" s="193"/>
      <c r="EK83" s="200" t="s">
        <v>232</v>
      </c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2"/>
      <c r="FF83" s="193"/>
      <c r="FG83" s="210" t="s">
        <v>232</v>
      </c>
      <c r="FH83" s="211"/>
      <c r="FI83" s="211"/>
      <c r="FJ83" s="21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2"/>
      <c r="GB83" s="193"/>
      <c r="GC83" s="213" t="s">
        <v>229</v>
      </c>
      <c r="GD83" s="193"/>
      <c r="GE83" s="210" t="s">
        <v>232</v>
      </c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2"/>
      <c r="HB83" s="192"/>
    </row>
    <row r="84" spans="1:210" s="191" customFormat="1" ht="12.75">
      <c r="A84" s="192" t="s">
        <v>231</v>
      </c>
      <c r="C84" s="235" t="s">
        <v>232</v>
      </c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9"/>
      <c r="Y84" s="197" t="s">
        <v>232</v>
      </c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9"/>
      <c r="AU84" s="192" t="s">
        <v>231</v>
      </c>
      <c r="AW84" s="203" t="s">
        <v>232</v>
      </c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9"/>
      <c r="BS84" s="197" t="s">
        <v>232</v>
      </c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9"/>
      <c r="CO84" s="192" t="s">
        <v>231</v>
      </c>
      <c r="CQ84" s="197" t="s">
        <v>232</v>
      </c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9"/>
      <c r="DM84" s="234" t="s">
        <v>232</v>
      </c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8"/>
      <c r="EF84" s="198"/>
      <c r="EG84" s="199"/>
      <c r="EI84" s="192" t="s">
        <v>231</v>
      </c>
      <c r="EK84" s="232" t="s">
        <v>232</v>
      </c>
      <c r="EL84" s="198"/>
      <c r="EM84" s="198"/>
      <c r="EN84" s="198"/>
      <c r="EO84" s="198"/>
      <c r="EP84" s="198"/>
      <c r="EQ84" s="198"/>
      <c r="ER84" s="198"/>
      <c r="ES84" s="198"/>
      <c r="ET84" s="198"/>
      <c r="EU84" s="198"/>
      <c r="EV84" s="198"/>
      <c r="EW84" s="198"/>
      <c r="EX84" s="198"/>
      <c r="EY84" s="198"/>
      <c r="EZ84" s="198"/>
      <c r="FA84" s="198"/>
      <c r="FB84" s="198"/>
      <c r="FC84" s="198"/>
      <c r="FD84" s="198"/>
      <c r="FE84" s="199"/>
      <c r="FG84" s="232" t="s">
        <v>232</v>
      </c>
      <c r="FH84" s="208"/>
      <c r="FI84" s="208"/>
      <c r="FJ84" s="208"/>
      <c r="FK84" s="198"/>
      <c r="FL84" s="198"/>
      <c r="FM84" s="198"/>
      <c r="FN84" s="198"/>
      <c r="FO84" s="198"/>
      <c r="FP84" s="198"/>
      <c r="FQ84" s="198"/>
      <c r="FR84" s="198"/>
      <c r="FS84" s="198"/>
      <c r="FT84" s="198"/>
      <c r="FU84" s="198"/>
      <c r="FV84" s="198"/>
      <c r="FW84" s="198"/>
      <c r="FX84" s="198"/>
      <c r="FY84" s="198"/>
      <c r="FZ84" s="198"/>
      <c r="GA84" s="199"/>
      <c r="GC84" s="192" t="s">
        <v>231</v>
      </c>
      <c r="GE84" s="207" t="s">
        <v>232</v>
      </c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9"/>
      <c r="HB84" s="192"/>
    </row>
    <row r="85" spans="1:210" s="191" customFormat="1" ht="12.75">
      <c r="A85" s="213" t="s">
        <v>246</v>
      </c>
      <c r="B85" s="193"/>
      <c r="C85" s="231" t="s">
        <v>232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2"/>
      <c r="X85" s="193"/>
      <c r="Y85" s="200" t="s">
        <v>232</v>
      </c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2"/>
      <c r="AT85" s="193"/>
      <c r="AU85" s="213" t="s">
        <v>246</v>
      </c>
      <c r="AV85" s="193"/>
      <c r="AW85" s="269" t="s">
        <v>232</v>
      </c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2"/>
      <c r="BR85" s="193"/>
      <c r="BS85" s="231" t="s">
        <v>232</v>
      </c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2"/>
      <c r="CN85" s="193"/>
      <c r="CO85" s="213" t="s">
        <v>246</v>
      </c>
      <c r="CP85" s="193"/>
      <c r="CQ85" s="269" t="s">
        <v>232</v>
      </c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2"/>
      <c r="DL85" s="193"/>
      <c r="DM85" s="210" t="s">
        <v>232</v>
      </c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2"/>
      <c r="EH85" s="193"/>
      <c r="EI85" s="213" t="s">
        <v>246</v>
      </c>
      <c r="EJ85" s="193"/>
      <c r="EK85" s="200" t="s">
        <v>232</v>
      </c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2"/>
      <c r="FF85" s="193"/>
      <c r="FG85" s="210" t="s">
        <v>232</v>
      </c>
      <c r="FH85" s="211"/>
      <c r="FI85" s="211"/>
      <c r="FJ85" s="21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2"/>
      <c r="GB85" s="193"/>
      <c r="GC85" s="213" t="s">
        <v>246</v>
      </c>
      <c r="GD85" s="193"/>
      <c r="GE85" s="210" t="s">
        <v>232</v>
      </c>
      <c r="GF85" s="211"/>
      <c r="GG85" s="211"/>
      <c r="GH85" s="211"/>
      <c r="GI85" s="211"/>
      <c r="GJ85" s="211"/>
      <c r="GK85" s="211"/>
      <c r="GL85" s="211"/>
      <c r="GM85" s="211"/>
      <c r="GN85" s="211"/>
      <c r="GO85" s="211"/>
      <c r="GP85" s="211"/>
      <c r="GQ85" s="211"/>
      <c r="GR85" s="211"/>
      <c r="GS85" s="211"/>
      <c r="GT85" s="211"/>
      <c r="GU85" s="211"/>
      <c r="GV85" s="211"/>
      <c r="GW85" s="211"/>
      <c r="GX85" s="211"/>
      <c r="GY85" s="212"/>
      <c r="HB85" s="192"/>
    </row>
    <row r="86" spans="1:210" s="215" customFormat="1" ht="12.75">
      <c r="A86" s="214" t="s">
        <v>235</v>
      </c>
      <c r="C86" s="216" t="s">
        <v>232</v>
      </c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8"/>
      <c r="Y86" s="216" t="s">
        <v>232</v>
      </c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8"/>
      <c r="AU86" s="214" t="s">
        <v>235</v>
      </c>
      <c r="AW86" s="267" t="s">
        <v>232</v>
      </c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8"/>
      <c r="BS86" s="216" t="s">
        <v>232</v>
      </c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8"/>
      <c r="CO86" s="214" t="s">
        <v>235</v>
      </c>
      <c r="CQ86" s="267" t="s">
        <v>232</v>
      </c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8"/>
      <c r="DM86" s="219" t="s">
        <v>232</v>
      </c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8"/>
      <c r="EI86" s="214" t="s">
        <v>235</v>
      </c>
      <c r="EK86" s="216" t="s">
        <v>232</v>
      </c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8"/>
      <c r="FG86" s="219" t="s">
        <v>232</v>
      </c>
      <c r="FH86" s="220"/>
      <c r="FI86" s="220"/>
      <c r="FJ86" s="220"/>
      <c r="FK86" s="217"/>
      <c r="FL86" s="217"/>
      <c r="FM86" s="217"/>
      <c r="FN86" s="217"/>
      <c r="FO86" s="217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8"/>
      <c r="GC86" s="214" t="s">
        <v>235</v>
      </c>
      <c r="GE86" s="219" t="s">
        <v>232</v>
      </c>
      <c r="GF86" s="220"/>
      <c r="GG86" s="220"/>
      <c r="GH86" s="220"/>
      <c r="GI86" s="220"/>
      <c r="GJ86" s="220"/>
      <c r="GK86" s="220"/>
      <c r="GL86" s="220"/>
      <c r="GM86" s="220"/>
      <c r="GN86" s="220"/>
      <c r="GO86" s="220"/>
      <c r="GP86" s="220"/>
      <c r="GQ86" s="220"/>
      <c r="GR86" s="220"/>
      <c r="GS86" s="220"/>
      <c r="GT86" s="220"/>
      <c r="GU86" s="220"/>
      <c r="GV86" s="220"/>
      <c r="GW86" s="220"/>
      <c r="GX86" s="220"/>
      <c r="GY86" s="221"/>
      <c r="HB86" s="214"/>
    </row>
    <row r="87" spans="1:210" s="215" customFormat="1" ht="12.75">
      <c r="A87" s="213" t="s">
        <v>252</v>
      </c>
      <c r="B87" s="193"/>
      <c r="C87" s="294" t="s">
        <v>232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4"/>
      <c r="X87" s="193"/>
      <c r="Y87" s="233" t="s">
        <v>232</v>
      </c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4"/>
      <c r="AT87" s="193"/>
      <c r="AU87" s="213" t="s">
        <v>252</v>
      </c>
      <c r="AV87" s="193"/>
      <c r="AW87" s="233" t="s">
        <v>232</v>
      </c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4"/>
      <c r="BR87" s="193"/>
      <c r="BS87" s="233" t="s">
        <v>232</v>
      </c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4"/>
      <c r="CN87" s="193"/>
      <c r="CO87" s="213" t="s">
        <v>252</v>
      </c>
      <c r="CP87" s="193"/>
      <c r="CQ87" s="233" t="s">
        <v>232</v>
      </c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4"/>
      <c r="DL87" s="193"/>
      <c r="DM87" s="233" t="s">
        <v>232</v>
      </c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4"/>
      <c r="EH87" s="193"/>
      <c r="EI87" s="213" t="s">
        <v>252</v>
      </c>
      <c r="EJ87" s="193"/>
      <c r="EK87" s="222" t="s">
        <v>515</v>
      </c>
      <c r="EL87" s="223"/>
      <c r="EM87" s="223"/>
      <c r="EN87" s="223"/>
      <c r="EO87" s="223"/>
      <c r="EP87" s="223"/>
      <c r="EQ87" s="223"/>
      <c r="ER87" s="223"/>
      <c r="ES87" s="223"/>
      <c r="ET87" s="223"/>
      <c r="EU87" s="223"/>
      <c r="EV87" s="223"/>
      <c r="EW87" s="223"/>
      <c r="EX87" s="223"/>
      <c r="EY87" s="223"/>
      <c r="EZ87" s="223"/>
      <c r="FA87" s="223"/>
      <c r="FB87" s="223"/>
      <c r="FC87" s="223"/>
      <c r="FD87" s="223"/>
      <c r="FE87" s="224"/>
      <c r="FF87" s="193"/>
      <c r="FG87" s="233" t="s">
        <v>232</v>
      </c>
      <c r="FH87" s="225"/>
      <c r="FI87" s="225"/>
      <c r="FJ87" s="225"/>
      <c r="FK87" s="223"/>
      <c r="FL87" s="223"/>
      <c r="FM87" s="223"/>
      <c r="FN87" s="223"/>
      <c r="FO87" s="223"/>
      <c r="FP87" s="223"/>
      <c r="FQ87" s="223"/>
      <c r="FR87" s="223"/>
      <c r="FS87" s="223"/>
      <c r="FT87" s="223"/>
      <c r="FU87" s="223"/>
      <c r="FV87" s="223"/>
      <c r="FW87" s="223"/>
      <c r="FX87" s="223"/>
      <c r="FY87" s="223"/>
      <c r="FZ87" s="223"/>
      <c r="GA87" s="224"/>
      <c r="GB87" s="193"/>
      <c r="GC87" s="213" t="s">
        <v>252</v>
      </c>
      <c r="GD87" s="193"/>
      <c r="GE87" s="233" t="s">
        <v>232</v>
      </c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6"/>
      <c r="HB87" s="214"/>
    </row>
    <row r="88" s="191" customFormat="1" ht="12.75">
      <c r="HB88" s="192"/>
    </row>
    <row r="89" spans="1:210" s="191" customFormat="1" ht="12.75">
      <c r="A89" s="192" t="s">
        <v>240</v>
      </c>
      <c r="AU89" s="192" t="s">
        <v>240</v>
      </c>
      <c r="CO89" s="192" t="s">
        <v>240</v>
      </c>
      <c r="EI89" s="192" t="s">
        <v>240</v>
      </c>
      <c r="GC89" s="192" t="s">
        <v>240</v>
      </c>
      <c r="HB89" s="192"/>
    </row>
    <row r="90" spans="3:210" s="191" customFormat="1" ht="12.75">
      <c r="C90" s="274" t="s">
        <v>238</v>
      </c>
      <c r="Y90" s="274" t="s">
        <v>238</v>
      </c>
      <c r="AW90" s="273" t="s">
        <v>478</v>
      </c>
      <c r="BS90" s="274" t="s">
        <v>239</v>
      </c>
      <c r="CQ90" s="273" t="s">
        <v>478</v>
      </c>
      <c r="DM90" s="274" t="s">
        <v>239</v>
      </c>
      <c r="EK90" s="274" t="s">
        <v>239</v>
      </c>
      <c r="FG90" s="274" t="s">
        <v>239</v>
      </c>
      <c r="GE90" s="274" t="s">
        <v>237</v>
      </c>
      <c r="HB90" s="192"/>
    </row>
    <row r="91" spans="3:210" s="191" customFormat="1" ht="12.75">
      <c r="C91" s="273" t="s">
        <v>251</v>
      </c>
      <c r="Y91" s="268" t="s">
        <v>449</v>
      </c>
      <c r="AW91" s="295" t="s">
        <v>592</v>
      </c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6"/>
      <c r="BJ91" s="296"/>
      <c r="BS91" s="273" t="s">
        <v>244</v>
      </c>
      <c r="CQ91" s="268" t="s">
        <v>451</v>
      </c>
      <c r="DM91" s="189" t="s">
        <v>236</v>
      </c>
      <c r="EK91" s="271" t="s">
        <v>334</v>
      </c>
      <c r="FG91" s="271"/>
      <c r="GE91" s="274" t="s">
        <v>238</v>
      </c>
      <c r="HB91" s="192"/>
    </row>
    <row r="92" spans="3:210" s="191" customFormat="1" ht="12.75">
      <c r="C92" s="271"/>
      <c r="Y92" s="268" t="s">
        <v>450</v>
      </c>
      <c r="AW92" s="271"/>
      <c r="AX92" s="2"/>
      <c r="AY92" s="2"/>
      <c r="AZ92" s="2"/>
      <c r="BA92"/>
      <c r="BB92"/>
      <c r="BC92"/>
      <c r="BD92"/>
      <c r="BE92"/>
      <c r="BF92"/>
      <c r="BG92" s="180"/>
      <c r="BH92" s="180"/>
      <c r="BS92" s="268" t="s">
        <v>398</v>
      </c>
      <c r="CQ92" s="271"/>
      <c r="DM92" s="272" t="s">
        <v>393</v>
      </c>
      <c r="EK92" s="271"/>
      <c r="GE92" s="288" t="s">
        <v>494</v>
      </c>
      <c r="HB92" s="192"/>
    </row>
    <row r="93" spans="25:210" s="191" customFormat="1" ht="12.75">
      <c r="Y93" s="271"/>
      <c r="AW93" s="275"/>
      <c r="AX93" s="275"/>
      <c r="AY93" s="275"/>
      <c r="AZ93" s="2"/>
      <c r="BA93" t="s">
        <v>480</v>
      </c>
      <c r="BB93"/>
      <c r="BC93"/>
      <c r="BD93"/>
      <c r="BE93"/>
      <c r="BF93"/>
      <c r="BG93"/>
      <c r="BH93"/>
      <c r="BI93"/>
      <c r="BJ93"/>
      <c r="BS93" s="271"/>
      <c r="CQ93" s="271"/>
      <c r="DM93" s="271" t="s">
        <v>394</v>
      </c>
      <c r="FG93" s="2"/>
      <c r="HB93" s="192"/>
    </row>
    <row r="94" spans="3:210" s="191" customFormat="1" ht="12.75">
      <c r="C94" s="275"/>
      <c r="D94" s="275"/>
      <c r="E94" s="275"/>
      <c r="F94" s="2"/>
      <c r="G94" t="s">
        <v>480</v>
      </c>
      <c r="H94"/>
      <c r="I94"/>
      <c r="J94"/>
      <c r="K94"/>
      <c r="Y94" s="275"/>
      <c r="Z94" s="275"/>
      <c r="AA94" s="275"/>
      <c r="AB94" s="2"/>
      <c r="AC94" t="s">
        <v>480</v>
      </c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W94" s="2"/>
      <c r="AX94" s="2"/>
      <c r="AY94" s="2"/>
      <c r="AZ94" s="2"/>
      <c r="BA94"/>
      <c r="BB94"/>
      <c r="BC94"/>
      <c r="BD94"/>
      <c r="BE94"/>
      <c r="BF94"/>
      <c r="BS94" s="276"/>
      <c r="BT94" s="276"/>
      <c r="BU94" s="276"/>
      <c r="BW94" s="191" t="s">
        <v>481</v>
      </c>
      <c r="CQ94" s="2"/>
      <c r="CR94" s="2"/>
      <c r="CS94" s="2"/>
      <c r="CT94" s="2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EK94" s="2"/>
      <c r="FG94" s="2"/>
      <c r="GE94" s="180" t="s">
        <v>489</v>
      </c>
      <c r="HB94" s="192"/>
    </row>
    <row r="95" spans="25:210" s="191" customFormat="1" ht="12.75">
      <c r="Y95" s="2"/>
      <c r="Z95" s="2"/>
      <c r="AA95" s="2"/>
      <c r="AB95" s="2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W95" s="236" t="s">
        <v>562</v>
      </c>
      <c r="AX95" s="2"/>
      <c r="AY95" s="2"/>
      <c r="AZ95" s="2"/>
      <c r="BA95"/>
      <c r="BB95"/>
      <c r="BC95"/>
      <c r="BD95"/>
      <c r="BE95"/>
      <c r="BF95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  <c r="CH95" s="274"/>
      <c r="CI95" s="274"/>
      <c r="CQ95" s="191" t="s">
        <v>479</v>
      </c>
      <c r="CR95" s="2"/>
      <c r="CS95" s="2"/>
      <c r="CT95" s="2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M95" s="275"/>
      <c r="DN95" s="275"/>
      <c r="DO95" s="275"/>
      <c r="DP95" s="2"/>
      <c r="DQ95" t="s">
        <v>480</v>
      </c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K95" s="2"/>
      <c r="FG95" s="2"/>
      <c r="HB95" s="192"/>
    </row>
    <row r="96" spans="3:210" s="191" customFormat="1" ht="12.75">
      <c r="C96" s="2"/>
      <c r="Y96" s="191" t="s">
        <v>509</v>
      </c>
      <c r="Z96" s="2"/>
      <c r="AA96" s="2"/>
      <c r="AB96" s="2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W96" s="191" t="s">
        <v>556</v>
      </c>
      <c r="BP96"/>
      <c r="BQ96"/>
      <c r="BS96" s="180" t="s">
        <v>588</v>
      </c>
      <c r="CL96"/>
      <c r="CQ96" s="191" t="s">
        <v>477</v>
      </c>
      <c r="CR96" s="2"/>
      <c r="CS96" s="2"/>
      <c r="CT96" s="2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M96" s="2"/>
      <c r="DN96" s="2"/>
      <c r="DO96" s="2"/>
      <c r="DP96" s="2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K96" s="2"/>
      <c r="FG96" s="2"/>
      <c r="GE96" s="2"/>
      <c r="HB96" s="192"/>
    </row>
    <row r="97" spans="3:210" s="191" customFormat="1" ht="12.75">
      <c r="C97" s="180" t="s">
        <v>577</v>
      </c>
      <c r="Y97" s="2"/>
      <c r="Z97" s="2"/>
      <c r="AA97" s="2"/>
      <c r="AB97" s="2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W97" s="191" t="s">
        <v>557</v>
      </c>
      <c r="BP97"/>
      <c r="BQ97"/>
      <c r="BS97" s="2"/>
      <c r="BT97" s="2"/>
      <c r="BU97" s="2"/>
      <c r="BV97" s="2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Q97" s="2"/>
      <c r="CR97" s="2"/>
      <c r="CS97" s="2"/>
      <c r="CT97" s="2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M97" s="180" t="s">
        <v>571</v>
      </c>
      <c r="DN97" s="2"/>
      <c r="DO97" s="2"/>
      <c r="DP97" s="2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K97" s="2"/>
      <c r="EL97" s="2"/>
      <c r="EM97" s="2"/>
      <c r="EN97" s="2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 s="2"/>
      <c r="FH97" s="2"/>
      <c r="FI97" s="2"/>
      <c r="FJ97" s="2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E97" s="180" t="s">
        <v>495</v>
      </c>
      <c r="HB97" s="192"/>
    </row>
    <row r="98" spans="3:107" ht="12.75">
      <c r="C98" s="236"/>
      <c r="D98" s="191" t="s">
        <v>593</v>
      </c>
      <c r="Y98" s="274" t="s">
        <v>510</v>
      </c>
      <c r="AW98" s="191" t="s">
        <v>558</v>
      </c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CQ98" s="236" t="s">
        <v>567</v>
      </c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</row>
    <row r="99" spans="3:117" ht="12.75">
      <c r="C99" s="236" t="s">
        <v>578</v>
      </c>
      <c r="D99" s="191"/>
      <c r="E99" s="191"/>
      <c r="F99" s="191"/>
      <c r="G99" s="191"/>
      <c r="H99" s="191"/>
      <c r="I99" s="191"/>
      <c r="J99" s="191" t="s">
        <v>582</v>
      </c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AW99" s="191" t="s">
        <v>559</v>
      </c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CQ99" s="268" t="s">
        <v>568</v>
      </c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M99" s="191"/>
    </row>
    <row r="100" spans="3:127" ht="12.75">
      <c r="C100" s="236" t="s">
        <v>579</v>
      </c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AW100" s="191" t="s">
        <v>560</v>
      </c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M100" s="274"/>
      <c r="DT100" s="304"/>
      <c r="DU100" s="304"/>
      <c r="DV100" s="304"/>
      <c r="DW100" s="304"/>
    </row>
    <row r="101" spans="3:138" ht="12.75">
      <c r="C101" s="236" t="s">
        <v>580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AW101" s="191" t="s">
        <v>561</v>
      </c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  <c r="EG101" s="191"/>
      <c r="EH101" s="191"/>
    </row>
    <row r="102" spans="3:138" ht="12.75">
      <c r="C102" s="236" t="s">
        <v>581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M102" s="274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191"/>
      <c r="EE102" s="191"/>
      <c r="EF102" s="191"/>
      <c r="EG102" s="191"/>
      <c r="EH102" s="191"/>
    </row>
    <row r="103" spans="3:138" ht="12.75"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AW103" s="191" t="s">
        <v>563</v>
      </c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</row>
    <row r="104" spans="3:138" ht="12.75">
      <c r="C104" s="191"/>
      <c r="D104" s="191" t="s">
        <v>583</v>
      </c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</row>
    <row r="105" spans="3:138" ht="12.75">
      <c r="C105" s="191" t="s">
        <v>584</v>
      </c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</row>
    <row r="106" spans="3:138" ht="12.75"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AW106" s="180" t="s">
        <v>589</v>
      </c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91"/>
      <c r="BJ106" s="191"/>
      <c r="BK106" s="191"/>
      <c r="BL106" s="191"/>
      <c r="BM106" s="191"/>
      <c r="BN106" s="191"/>
      <c r="BO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</row>
    <row r="107" spans="4:138" ht="12.75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AW107" s="191" t="s">
        <v>590</v>
      </c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</row>
    <row r="108" spans="3:138" ht="12.75">
      <c r="C108" s="192" t="s">
        <v>585</v>
      </c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AW108" s="191" t="s">
        <v>591</v>
      </c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DM108" s="191"/>
      <c r="DN108" s="191"/>
      <c r="DO108" s="191"/>
      <c r="DP108" s="191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191"/>
      <c r="EE108" s="191"/>
      <c r="EF108" s="191"/>
      <c r="EG108" s="191"/>
      <c r="EH108" s="191"/>
    </row>
    <row r="109" spans="3:67" ht="12.75">
      <c r="C109" s="180" t="s">
        <v>587</v>
      </c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</row>
    <row r="110" spans="3:67" ht="12.75">
      <c r="C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</row>
    <row r="111" spans="3:62" ht="12.75">
      <c r="C111" s="180" t="s">
        <v>586</v>
      </c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</row>
    <row r="112" spans="3:49" ht="12.75">
      <c r="C112" s="191"/>
      <c r="AW112" s="191"/>
    </row>
    <row r="113" ht="12.75">
      <c r="C113" s="191"/>
    </row>
    <row r="114" ht="12.75">
      <c r="C114" s="191"/>
    </row>
    <row r="115" ht="12.75">
      <c r="C115" s="191"/>
    </row>
    <row r="116" ht="12.75">
      <c r="C116" s="191"/>
    </row>
  </sheetData>
  <sheetProtection/>
  <mergeCells count="423">
    <mergeCell ref="BY57:CH57"/>
    <mergeCell ref="BY63:CH63"/>
    <mergeCell ref="BY64:CH64"/>
    <mergeCell ref="BY65:CH65"/>
    <mergeCell ref="CW63:DF63"/>
    <mergeCell ref="CW64:DF64"/>
    <mergeCell ref="EK72:EL72"/>
    <mergeCell ref="FG72:FH72"/>
    <mergeCell ref="FG69:FH69"/>
    <mergeCell ref="GZ65:HF66"/>
    <mergeCell ref="FM65:FV65"/>
    <mergeCell ref="CQ68:CR68"/>
    <mergeCell ref="GZ71:HC71"/>
    <mergeCell ref="HA67:HB67"/>
    <mergeCell ref="FG73:FH73"/>
    <mergeCell ref="DM68:DN68"/>
    <mergeCell ref="EK68:EL68"/>
    <mergeCell ref="GE72:GF72"/>
    <mergeCell ref="GE68:GF68"/>
    <mergeCell ref="GE69:GF69"/>
    <mergeCell ref="EK69:EL69"/>
    <mergeCell ref="FG68:FH68"/>
    <mergeCell ref="DM72:DN72"/>
    <mergeCell ref="CQ73:CR73"/>
    <mergeCell ref="DM73:DN73"/>
    <mergeCell ref="GE73:GF73"/>
    <mergeCell ref="EK73:EL73"/>
    <mergeCell ref="C72:D72"/>
    <mergeCell ref="C73:D73"/>
    <mergeCell ref="AW72:AX72"/>
    <mergeCell ref="AW73:AX73"/>
    <mergeCell ref="Y72:Z72"/>
    <mergeCell ref="Y73:Z73"/>
    <mergeCell ref="BS72:BT72"/>
    <mergeCell ref="BS73:BT73"/>
    <mergeCell ref="CQ72:CR72"/>
    <mergeCell ref="C68:D68"/>
    <mergeCell ref="BS69:BT69"/>
    <mergeCell ref="Y68:Z68"/>
    <mergeCell ref="AW68:AX68"/>
    <mergeCell ref="BS68:BT68"/>
    <mergeCell ref="C69:D69"/>
    <mergeCell ref="Y69:Z69"/>
    <mergeCell ref="AW69:AX69"/>
    <mergeCell ref="Y4:AS4"/>
    <mergeCell ref="R13:W13"/>
    <mergeCell ref="GK56:GT56"/>
    <mergeCell ref="GK57:GT57"/>
    <mergeCell ref="AW27:BQ27"/>
    <mergeCell ref="Y27:AS27"/>
    <mergeCell ref="C4:W4"/>
    <mergeCell ref="CW13:DE13"/>
    <mergeCell ref="DF13:DK13"/>
    <mergeCell ref="BC13:BK13"/>
    <mergeCell ref="GK59:GT59"/>
    <mergeCell ref="GK65:GT65"/>
    <mergeCell ref="GK60:GT60"/>
    <mergeCell ref="GK61:GT61"/>
    <mergeCell ref="GK63:GT63"/>
    <mergeCell ref="GK64:GT64"/>
    <mergeCell ref="CM6:CM10"/>
    <mergeCell ref="AW13:BB13"/>
    <mergeCell ref="AN13:AS13"/>
    <mergeCell ref="N6:N10"/>
    <mergeCell ref="Y13:AD13"/>
    <mergeCell ref="AE13:AM13"/>
    <mergeCell ref="C14:W14"/>
    <mergeCell ref="C17:W17"/>
    <mergeCell ref="BL13:BQ13"/>
    <mergeCell ref="C13:H13"/>
    <mergeCell ref="I13:Q13"/>
    <mergeCell ref="FR18:FR22"/>
    <mergeCell ref="C16:W16"/>
    <mergeCell ref="N18:N22"/>
    <mergeCell ref="W18:W22"/>
    <mergeCell ref="GK55:GT55"/>
    <mergeCell ref="EQ55:EZ55"/>
    <mergeCell ref="FM55:FV55"/>
    <mergeCell ref="AW25:BB25"/>
    <mergeCell ref="FG27:GA27"/>
    <mergeCell ref="FG28:GA28"/>
    <mergeCell ref="FR30:FR34"/>
    <mergeCell ref="GA30:GA34"/>
    <mergeCell ref="DM28:EG28"/>
    <mergeCell ref="DM27:EG27"/>
    <mergeCell ref="FG26:GA26"/>
    <mergeCell ref="GE13:GJ13"/>
    <mergeCell ref="GE14:GY14"/>
    <mergeCell ref="Y14:AS14"/>
    <mergeCell ref="BS16:CM16"/>
    <mergeCell ref="BS14:CM14"/>
    <mergeCell ref="Y26:AS26"/>
    <mergeCell ref="AW26:BQ26"/>
    <mergeCell ref="CM18:CM22"/>
    <mergeCell ref="BC25:BK25"/>
    <mergeCell ref="HA11:HA16"/>
    <mergeCell ref="GE26:GY26"/>
    <mergeCell ref="GK25:GS25"/>
    <mergeCell ref="GT25:GY25"/>
    <mergeCell ref="GE25:GJ25"/>
    <mergeCell ref="GE17:GY17"/>
    <mergeCell ref="HA28:HA33"/>
    <mergeCell ref="FV25:GA25"/>
    <mergeCell ref="FG25:FL25"/>
    <mergeCell ref="GE28:GY28"/>
    <mergeCell ref="GP30:GP34"/>
    <mergeCell ref="GE29:GY29"/>
    <mergeCell ref="FM25:FU25"/>
    <mergeCell ref="GY30:GY34"/>
    <mergeCell ref="FG29:GA29"/>
    <mergeCell ref="GE27:GY27"/>
    <mergeCell ref="GK37:GS37"/>
    <mergeCell ref="GT37:GY37"/>
    <mergeCell ref="GE37:GJ37"/>
    <mergeCell ref="GY18:GY22"/>
    <mergeCell ref="GG18:GG22"/>
    <mergeCell ref="DB18:DB22"/>
    <mergeCell ref="CQ25:CV25"/>
    <mergeCell ref="DM17:EG17"/>
    <mergeCell ref="CQ17:DK17"/>
    <mergeCell ref="DS25:EA25"/>
    <mergeCell ref="EG18:EG22"/>
    <mergeCell ref="DM25:DR25"/>
    <mergeCell ref="EB25:EG25"/>
    <mergeCell ref="DM15:EG15"/>
    <mergeCell ref="CH13:CM13"/>
    <mergeCell ref="BS15:CM15"/>
    <mergeCell ref="BY13:CG13"/>
    <mergeCell ref="CQ15:DK15"/>
    <mergeCell ref="CQ13:CV13"/>
    <mergeCell ref="DM44:EG44"/>
    <mergeCell ref="CQ43:DK43"/>
    <mergeCell ref="DM43:EG43"/>
    <mergeCell ref="CW25:DE25"/>
    <mergeCell ref="DF25:DK25"/>
    <mergeCell ref="EB37:EG37"/>
    <mergeCell ref="DM29:EG29"/>
    <mergeCell ref="CQ26:DK26"/>
    <mergeCell ref="DM26:EG26"/>
    <mergeCell ref="CQ28:DK28"/>
    <mergeCell ref="AW38:BQ38"/>
    <mergeCell ref="AW17:BQ17"/>
    <mergeCell ref="AN25:AS25"/>
    <mergeCell ref="AJ18:AJ22"/>
    <mergeCell ref="Y17:AS17"/>
    <mergeCell ref="BL25:BQ25"/>
    <mergeCell ref="BH18:BH22"/>
    <mergeCell ref="AW5:BQ5"/>
    <mergeCell ref="BS5:CM5"/>
    <mergeCell ref="FG44:GA44"/>
    <mergeCell ref="FG43:GA43"/>
    <mergeCell ref="FG39:GA41"/>
    <mergeCell ref="FG42:GA42"/>
    <mergeCell ref="CQ29:DK29"/>
    <mergeCell ref="CM30:CM34"/>
    <mergeCell ref="DX30:DX34"/>
    <mergeCell ref="DB30:DB34"/>
    <mergeCell ref="FG38:GA38"/>
    <mergeCell ref="DF37:DK37"/>
    <mergeCell ref="CQ44:DK44"/>
    <mergeCell ref="BS44:CM44"/>
    <mergeCell ref="CW37:DE37"/>
    <mergeCell ref="FV37:GA37"/>
    <mergeCell ref="CQ38:DK38"/>
    <mergeCell ref="DM38:EG38"/>
    <mergeCell ref="CQ37:CV37"/>
    <mergeCell ref="DM37:DR37"/>
    <mergeCell ref="Y16:AS16"/>
    <mergeCell ref="AW43:BQ43"/>
    <mergeCell ref="BS43:CM43"/>
    <mergeCell ref="BS39:CM41"/>
    <mergeCell ref="AW29:BQ29"/>
    <mergeCell ref="BS37:BX37"/>
    <mergeCell ref="Y29:AS29"/>
    <mergeCell ref="AE25:AM25"/>
    <mergeCell ref="Y25:AD25"/>
    <mergeCell ref="Y28:AS28"/>
    <mergeCell ref="BS42:CM42"/>
    <mergeCell ref="CQ39:DK41"/>
    <mergeCell ref="CQ42:DK42"/>
    <mergeCell ref="BS25:BX25"/>
    <mergeCell ref="BY25:CG25"/>
    <mergeCell ref="BS29:CM29"/>
    <mergeCell ref="BS26:CM26"/>
    <mergeCell ref="BS28:CM28"/>
    <mergeCell ref="BS27:CM27"/>
    <mergeCell ref="CQ27:DK27"/>
    <mergeCell ref="C1:W1"/>
    <mergeCell ref="Y1:AS1"/>
    <mergeCell ref="AW1:BQ1"/>
    <mergeCell ref="BS2:CM2"/>
    <mergeCell ref="DB6:DB10"/>
    <mergeCell ref="AW4:BQ4"/>
    <mergeCell ref="BS4:CM4"/>
    <mergeCell ref="C2:W2"/>
    <mergeCell ref="Y2:AS2"/>
    <mergeCell ref="AW2:BQ2"/>
    <mergeCell ref="CQ5:DK5"/>
    <mergeCell ref="CQ2:DK2"/>
    <mergeCell ref="C5:W5"/>
    <mergeCell ref="Y5:AS5"/>
    <mergeCell ref="AW28:BQ28"/>
    <mergeCell ref="CH25:CM25"/>
    <mergeCell ref="BH6:BH10"/>
    <mergeCell ref="CD6:CD10"/>
    <mergeCell ref="BS17:CM17"/>
    <mergeCell ref="AW15:BQ15"/>
    <mergeCell ref="BS13:BX13"/>
    <mergeCell ref="AW14:BQ14"/>
    <mergeCell ref="CD18:CD22"/>
    <mergeCell ref="AW16:BQ16"/>
    <mergeCell ref="EK4:FE4"/>
    <mergeCell ref="GE2:GY2"/>
    <mergeCell ref="FG1:GA1"/>
    <mergeCell ref="GE1:GY1"/>
    <mergeCell ref="EK1:FE1"/>
    <mergeCell ref="EK2:FE2"/>
    <mergeCell ref="BS1:CM1"/>
    <mergeCell ref="DM2:EG2"/>
    <mergeCell ref="CQ1:DK1"/>
    <mergeCell ref="CQ4:DK4"/>
    <mergeCell ref="DM4:EG4"/>
    <mergeCell ref="DM1:EG1"/>
    <mergeCell ref="FG15:GA15"/>
    <mergeCell ref="FG14:GA14"/>
    <mergeCell ref="FG2:GA2"/>
    <mergeCell ref="FG4:GA4"/>
    <mergeCell ref="FV13:GA13"/>
    <mergeCell ref="FG13:FL13"/>
    <mergeCell ref="FM13:FU13"/>
    <mergeCell ref="DM5:EG5"/>
    <mergeCell ref="EG6:EG10"/>
    <mergeCell ref="EK13:EP13"/>
    <mergeCell ref="EV6:EV10"/>
    <mergeCell ref="EQ13:EY13"/>
    <mergeCell ref="DM13:DR13"/>
    <mergeCell ref="EZ13:FE13"/>
    <mergeCell ref="EK14:FE14"/>
    <mergeCell ref="GE5:GY5"/>
    <mergeCell ref="EK5:FE5"/>
    <mergeCell ref="FG5:GA5"/>
    <mergeCell ref="FE6:FE10"/>
    <mergeCell ref="GG6:GG10"/>
    <mergeCell ref="GT13:GY13"/>
    <mergeCell ref="GK13:GS13"/>
    <mergeCell ref="GE4:GY4"/>
    <mergeCell ref="BY61:CH61"/>
    <mergeCell ref="CW61:DF61"/>
    <mergeCell ref="CW59:DF59"/>
    <mergeCell ref="CW60:DF60"/>
    <mergeCell ref="CW57:DF57"/>
    <mergeCell ref="BY60:CH60"/>
    <mergeCell ref="FM61:FV61"/>
    <mergeCell ref="DM48:EG48"/>
    <mergeCell ref="DS55:EB55"/>
    <mergeCell ref="CD30:CD34"/>
    <mergeCell ref="AW37:BB37"/>
    <mergeCell ref="AS30:AS34"/>
    <mergeCell ref="BY37:CG37"/>
    <mergeCell ref="BQ30:BQ34"/>
    <mergeCell ref="BL37:BQ37"/>
    <mergeCell ref="Y47:AS47"/>
    <mergeCell ref="Y48:AS48"/>
    <mergeCell ref="R37:W37"/>
    <mergeCell ref="AJ30:AJ34"/>
    <mergeCell ref="Y37:AD37"/>
    <mergeCell ref="W30:W34"/>
    <mergeCell ref="R25:W25"/>
    <mergeCell ref="C28:W28"/>
    <mergeCell ref="AW44:BQ44"/>
    <mergeCell ref="BY59:CH59"/>
    <mergeCell ref="C44:W44"/>
    <mergeCell ref="Y44:AS44"/>
    <mergeCell ref="BC59:BL59"/>
    <mergeCell ref="C47:W47"/>
    <mergeCell ref="C48:W48"/>
    <mergeCell ref="BS47:CM47"/>
    <mergeCell ref="BC65:BL65"/>
    <mergeCell ref="Y15:AS15"/>
    <mergeCell ref="W6:W10"/>
    <mergeCell ref="AJ6:AJ10"/>
    <mergeCell ref="C15:W15"/>
    <mergeCell ref="C29:W29"/>
    <mergeCell ref="C26:W26"/>
    <mergeCell ref="C27:W27"/>
    <mergeCell ref="C25:H25"/>
    <mergeCell ref="I25:Q25"/>
    <mergeCell ref="AE60:AN60"/>
    <mergeCell ref="AE61:AN61"/>
    <mergeCell ref="AE63:AN63"/>
    <mergeCell ref="AE64:AN64"/>
    <mergeCell ref="BC60:BL60"/>
    <mergeCell ref="BC61:BL61"/>
    <mergeCell ref="BC63:BL63"/>
    <mergeCell ref="BC64:BL64"/>
    <mergeCell ref="AE55:AN55"/>
    <mergeCell ref="AE56:AN56"/>
    <mergeCell ref="AE57:AN57"/>
    <mergeCell ref="I55:R55"/>
    <mergeCell ref="I56:R56"/>
    <mergeCell ref="I57:R57"/>
    <mergeCell ref="DS56:EB56"/>
    <mergeCell ref="DS57:EB57"/>
    <mergeCell ref="DS59:EB59"/>
    <mergeCell ref="DS60:EB60"/>
    <mergeCell ref="FM56:FV56"/>
    <mergeCell ref="FM57:FV57"/>
    <mergeCell ref="FM59:FV59"/>
    <mergeCell ref="FM60:FV60"/>
    <mergeCell ref="I64:R64"/>
    <mergeCell ref="I65:R65"/>
    <mergeCell ref="DS63:EB63"/>
    <mergeCell ref="I59:R59"/>
    <mergeCell ref="I60:R60"/>
    <mergeCell ref="I61:R61"/>
    <mergeCell ref="DS61:EB61"/>
    <mergeCell ref="I63:R63"/>
    <mergeCell ref="AE59:AN59"/>
    <mergeCell ref="AE65:AN65"/>
    <mergeCell ref="EQ64:EZ64"/>
    <mergeCell ref="DS64:EB64"/>
    <mergeCell ref="EQ61:EZ61"/>
    <mergeCell ref="FM63:FV63"/>
    <mergeCell ref="FM64:FV64"/>
    <mergeCell ref="CQ69:CR69"/>
    <mergeCell ref="EQ56:EZ56"/>
    <mergeCell ref="EQ57:EZ57"/>
    <mergeCell ref="EQ59:EZ59"/>
    <mergeCell ref="EQ60:EZ60"/>
    <mergeCell ref="EQ65:EZ65"/>
    <mergeCell ref="DS65:EB65"/>
    <mergeCell ref="DM69:DN69"/>
    <mergeCell ref="CW65:DF65"/>
    <mergeCell ref="EQ63:EZ63"/>
    <mergeCell ref="CQ46:DK46"/>
    <mergeCell ref="CQ47:DK47"/>
    <mergeCell ref="DM45:EG45"/>
    <mergeCell ref="DM46:EG46"/>
    <mergeCell ref="DM47:EG47"/>
    <mergeCell ref="CQ45:DK45"/>
    <mergeCell ref="FG46:GA46"/>
    <mergeCell ref="FG48:GA48"/>
    <mergeCell ref="GE48:GY48"/>
    <mergeCell ref="DM39:EG41"/>
    <mergeCell ref="DM42:EG42"/>
    <mergeCell ref="GE44:GY44"/>
    <mergeCell ref="GE45:GY45"/>
    <mergeCell ref="GE46:GY46"/>
    <mergeCell ref="GE47:GY47"/>
    <mergeCell ref="FG45:GA45"/>
    <mergeCell ref="FG47:GA47"/>
    <mergeCell ref="BC57:BL57"/>
    <mergeCell ref="AW39:BQ41"/>
    <mergeCell ref="AW42:BQ42"/>
    <mergeCell ref="AW45:BQ45"/>
    <mergeCell ref="CQ48:DK48"/>
    <mergeCell ref="CW55:DF55"/>
    <mergeCell ref="CW56:DF56"/>
    <mergeCell ref="BC55:BL55"/>
    <mergeCell ref="BC56:BL56"/>
    <mergeCell ref="C38:W38"/>
    <mergeCell ref="Y38:AS38"/>
    <mergeCell ref="BY55:CH55"/>
    <mergeCell ref="BY56:CH56"/>
    <mergeCell ref="BS48:CM48"/>
    <mergeCell ref="C46:W46"/>
    <mergeCell ref="Y39:AS41"/>
    <mergeCell ref="Y42:AS42"/>
    <mergeCell ref="Y45:AS45"/>
    <mergeCell ref="Y46:AS46"/>
    <mergeCell ref="AE37:AM37"/>
    <mergeCell ref="AN37:AS37"/>
    <mergeCell ref="C37:H37"/>
    <mergeCell ref="I37:Q37"/>
    <mergeCell ref="C45:W45"/>
    <mergeCell ref="N30:N34"/>
    <mergeCell ref="BS38:CM38"/>
    <mergeCell ref="BH30:BH34"/>
    <mergeCell ref="BC37:BK37"/>
    <mergeCell ref="CH37:CM37"/>
    <mergeCell ref="C43:W43"/>
    <mergeCell ref="Y43:AS43"/>
    <mergeCell ref="C39:W41"/>
    <mergeCell ref="C42:W42"/>
    <mergeCell ref="GE38:GY38"/>
    <mergeCell ref="GE39:GY41"/>
    <mergeCell ref="GE42:GY42"/>
    <mergeCell ref="GE43:GY43"/>
    <mergeCell ref="EG30:EG34"/>
    <mergeCell ref="DK30:DK34"/>
    <mergeCell ref="FG37:FL37"/>
    <mergeCell ref="FM37:FU37"/>
    <mergeCell ref="DS37:EA37"/>
    <mergeCell ref="FG16:GA16"/>
    <mergeCell ref="GE16:GY16"/>
    <mergeCell ref="GP18:GP22"/>
    <mergeCell ref="GP6:GP10"/>
    <mergeCell ref="GY6:GY10"/>
    <mergeCell ref="GA6:GA10"/>
    <mergeCell ref="FR6:FR10"/>
    <mergeCell ref="FG17:GA17"/>
    <mergeCell ref="GA18:GA22"/>
    <mergeCell ref="GE15:GY15"/>
    <mergeCell ref="DK6:DK10"/>
    <mergeCell ref="DK18:DK22"/>
    <mergeCell ref="DX6:DX10"/>
    <mergeCell ref="DX18:DX22"/>
    <mergeCell ref="DM16:EG16"/>
    <mergeCell ref="DM14:EG14"/>
    <mergeCell ref="DS13:EA13"/>
    <mergeCell ref="EB13:EG13"/>
    <mergeCell ref="CQ14:DK14"/>
    <mergeCell ref="CQ16:DK16"/>
    <mergeCell ref="DT100:DW100"/>
    <mergeCell ref="AS6:AS10"/>
    <mergeCell ref="BQ6:BQ10"/>
    <mergeCell ref="BQ18:BQ22"/>
    <mergeCell ref="AS18:AS22"/>
    <mergeCell ref="BS45:CM45"/>
    <mergeCell ref="BS46:CM46"/>
    <mergeCell ref="AW46:BQ46"/>
    <mergeCell ref="AW47:BQ47"/>
    <mergeCell ref="AW48:BQ48"/>
  </mergeCells>
  <printOptions/>
  <pageMargins left="0.35" right="0.39" top="0.4" bottom="0.3937007874015748" header="0.1968503937007874" footer="0.1968503937007874"/>
  <pageSetup fitToWidth="4" horizontalDpi="600" verticalDpi="600" orientation="landscape" paperSize="9" scale="80" r:id="rId1"/>
  <headerFooter alignWithMargins="0">
    <oddFooter>&amp;L&amp;"Arial,Bold"&amp;F&amp;C&amp;D&amp;RPage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AK29" sqref="AK29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6" width="1.7109375" style="2" customWidth="1"/>
    <col min="7" max="23" width="1.7109375" style="0" customWidth="1"/>
    <col min="24" max="24" width="2.140625" style="0" customWidth="1"/>
    <col min="27" max="27" width="1.8515625" style="0" customWidth="1"/>
    <col min="28" max="28" width="4.8515625" style="2" customWidth="1"/>
    <col min="29" max="32" width="5.7109375" style="0" customWidth="1"/>
  </cols>
  <sheetData>
    <row r="1" ht="12.75">
      <c r="V1" s="1" t="s">
        <v>28</v>
      </c>
    </row>
    <row r="2" ht="12.75">
      <c r="V2" s="1"/>
    </row>
    <row r="4" spans="4:29" ht="12.75">
      <c r="D4"/>
      <c r="F4" s="1" t="s">
        <v>39</v>
      </c>
      <c r="AC4" s="1" t="s">
        <v>40</v>
      </c>
    </row>
    <row r="5" ht="13.5" thickBot="1"/>
    <row r="6" spans="1:32" ht="12.75">
      <c r="A6" s="98">
        <v>45</v>
      </c>
      <c r="C6" s="352" t="s">
        <v>75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AB6" s="97">
        <v>45</v>
      </c>
      <c r="AC6" s="7"/>
      <c r="AD6" s="8"/>
      <c r="AE6" s="5"/>
      <c r="AF6" s="6"/>
    </row>
    <row r="7" spans="1:32" ht="13.5" thickBot="1">
      <c r="A7" s="98">
        <v>44</v>
      </c>
      <c r="C7" s="355" t="s">
        <v>72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7"/>
      <c r="AB7" s="97">
        <v>44</v>
      </c>
      <c r="AC7" s="13"/>
      <c r="AD7" s="14"/>
      <c r="AE7" s="11"/>
      <c r="AF7" s="12"/>
    </row>
    <row r="8" spans="1:32" ht="12.75">
      <c r="A8" s="98">
        <v>43</v>
      </c>
      <c r="C8" s="15">
        <v>1</v>
      </c>
      <c r="D8" s="17"/>
      <c r="E8" s="17"/>
      <c r="F8" s="73">
        <v>1</v>
      </c>
      <c r="G8" s="73">
        <v>2</v>
      </c>
      <c r="H8" s="73">
        <v>3</v>
      </c>
      <c r="I8" s="73">
        <v>4</v>
      </c>
      <c r="J8" s="73">
        <v>5</v>
      </c>
      <c r="K8" s="73">
        <v>6</v>
      </c>
      <c r="L8" s="73">
        <v>7</v>
      </c>
      <c r="M8" s="73">
        <v>8</v>
      </c>
      <c r="N8" s="316" t="s">
        <v>66</v>
      </c>
      <c r="O8" s="69">
        <v>9</v>
      </c>
      <c r="P8" s="69">
        <v>10</v>
      </c>
      <c r="Q8" s="69">
        <v>11</v>
      </c>
      <c r="R8" s="69">
        <v>12</v>
      </c>
      <c r="S8" s="69">
        <v>13</v>
      </c>
      <c r="T8" s="69">
        <v>14</v>
      </c>
      <c r="U8" s="69">
        <v>15</v>
      </c>
      <c r="V8" s="69">
        <v>16</v>
      </c>
      <c r="W8" s="306" t="s">
        <v>70</v>
      </c>
      <c r="Y8" s="1" t="s">
        <v>24</v>
      </c>
      <c r="AB8" s="97">
        <v>43</v>
      </c>
      <c r="AC8" s="13"/>
      <c r="AD8" s="14"/>
      <c r="AE8" s="11"/>
      <c r="AF8" s="12"/>
    </row>
    <row r="9" spans="1:32" ht="12.75">
      <c r="A9" s="98">
        <v>42</v>
      </c>
      <c r="C9" s="71"/>
      <c r="D9" s="20"/>
      <c r="E9" s="20"/>
      <c r="F9" s="72">
        <v>1</v>
      </c>
      <c r="G9" s="63"/>
      <c r="H9" s="63" t="s">
        <v>34</v>
      </c>
      <c r="I9" s="63"/>
      <c r="J9" s="63"/>
      <c r="K9" s="63" t="s">
        <v>15</v>
      </c>
      <c r="L9" s="63" t="s">
        <v>15</v>
      </c>
      <c r="M9" s="63"/>
      <c r="N9" s="317"/>
      <c r="O9" s="63"/>
      <c r="P9" s="63" t="s">
        <v>34</v>
      </c>
      <c r="Q9" s="63"/>
      <c r="R9" s="63"/>
      <c r="S9" s="63" t="s">
        <v>15</v>
      </c>
      <c r="T9" s="63" t="s">
        <v>15</v>
      </c>
      <c r="U9" s="63"/>
      <c r="V9" s="63"/>
      <c r="W9" s="306"/>
      <c r="Y9" s="18"/>
      <c r="AB9" s="97">
        <v>42</v>
      </c>
      <c r="AC9" s="13"/>
      <c r="AD9" s="14"/>
      <c r="AE9" s="11"/>
      <c r="AF9" s="12"/>
    </row>
    <row r="10" spans="1:32" ht="12.75">
      <c r="A10" s="98">
        <v>41</v>
      </c>
      <c r="C10" s="71" t="s">
        <v>13</v>
      </c>
      <c r="D10" s="20"/>
      <c r="E10" s="20"/>
      <c r="F10" s="72">
        <v>2</v>
      </c>
      <c r="G10" s="63"/>
      <c r="H10" s="66" t="s">
        <v>11</v>
      </c>
      <c r="I10" s="66" t="s">
        <v>32</v>
      </c>
      <c r="J10" s="66" t="s">
        <v>33</v>
      </c>
      <c r="K10" s="66"/>
      <c r="L10" s="66"/>
      <c r="M10" s="66"/>
      <c r="N10" s="317"/>
      <c r="O10" s="66"/>
      <c r="P10" s="66" t="s">
        <v>11</v>
      </c>
      <c r="Q10" s="66" t="s">
        <v>32</v>
      </c>
      <c r="R10" s="66" t="s">
        <v>33</v>
      </c>
      <c r="S10" s="66"/>
      <c r="T10" s="63"/>
      <c r="U10" s="63"/>
      <c r="V10" s="63"/>
      <c r="W10" s="306"/>
      <c r="Y10" s="103" t="s">
        <v>21</v>
      </c>
      <c r="AB10" s="97">
        <v>41</v>
      </c>
      <c r="AC10" s="13"/>
      <c r="AD10" s="14"/>
      <c r="AE10" s="11"/>
      <c r="AF10" s="12"/>
    </row>
    <row r="11" spans="1:32" ht="12.75">
      <c r="A11" s="98">
        <v>40</v>
      </c>
      <c r="C11" s="71" t="s">
        <v>19</v>
      </c>
      <c r="D11" s="20"/>
      <c r="E11" s="20"/>
      <c r="F11" s="72">
        <v>3</v>
      </c>
      <c r="G11" s="63"/>
      <c r="H11" s="66"/>
      <c r="I11" s="66"/>
      <c r="J11" s="66"/>
      <c r="K11" s="66"/>
      <c r="L11" s="66"/>
      <c r="M11" s="66"/>
      <c r="N11" s="317"/>
      <c r="O11" s="66"/>
      <c r="P11" s="66"/>
      <c r="Q11" s="66"/>
      <c r="R11" s="66"/>
      <c r="S11" s="66"/>
      <c r="T11" s="63"/>
      <c r="U11" s="63"/>
      <c r="V11" s="63"/>
      <c r="W11" s="306"/>
      <c r="Y11" s="103" t="s">
        <v>10</v>
      </c>
      <c r="AB11" s="97">
        <v>40</v>
      </c>
      <c r="AC11" s="13"/>
      <c r="AD11" s="14"/>
      <c r="AE11" s="11"/>
      <c r="AF11" s="12"/>
    </row>
    <row r="12" spans="1:32" ht="12.75">
      <c r="A12" s="98">
        <v>39</v>
      </c>
      <c r="C12" s="71" t="s">
        <v>20</v>
      </c>
      <c r="D12" s="20"/>
      <c r="E12" s="20"/>
      <c r="F12" s="72">
        <v>4</v>
      </c>
      <c r="G12" s="63"/>
      <c r="H12" s="66" t="s">
        <v>14</v>
      </c>
      <c r="I12" s="66" t="s">
        <v>29</v>
      </c>
      <c r="J12" s="66" t="s">
        <v>30</v>
      </c>
      <c r="K12" s="66" t="s">
        <v>31</v>
      </c>
      <c r="L12" s="66"/>
      <c r="M12" s="63"/>
      <c r="N12" s="318"/>
      <c r="O12" s="63"/>
      <c r="P12" s="66" t="s">
        <v>14</v>
      </c>
      <c r="Q12" s="66" t="s">
        <v>29</v>
      </c>
      <c r="R12" s="66" t="s">
        <v>30</v>
      </c>
      <c r="S12" s="66" t="s">
        <v>31</v>
      </c>
      <c r="T12" s="63"/>
      <c r="U12" s="63"/>
      <c r="V12" s="63"/>
      <c r="W12" s="306"/>
      <c r="AB12" s="97">
        <v>39</v>
      </c>
      <c r="AC12" s="13"/>
      <c r="AD12" s="14"/>
      <c r="AE12" s="11"/>
      <c r="AF12" s="12"/>
    </row>
    <row r="13" spans="1:32" ht="13.5" thickBot="1">
      <c r="A13" s="98">
        <v>38</v>
      </c>
      <c r="C13" s="21"/>
      <c r="D13" s="23"/>
      <c r="E13" s="23"/>
      <c r="F13" s="64"/>
      <c r="G13" s="64"/>
      <c r="H13" s="64"/>
      <c r="I13" s="64"/>
      <c r="J13" s="64"/>
      <c r="K13" s="64"/>
      <c r="L13" s="64"/>
      <c r="M13" s="64"/>
      <c r="N13" s="24"/>
      <c r="O13" s="64"/>
      <c r="P13" s="64"/>
      <c r="Q13" s="64"/>
      <c r="R13" s="64"/>
      <c r="S13" s="64"/>
      <c r="T13" s="64"/>
      <c r="U13" s="64"/>
      <c r="V13" s="64"/>
      <c r="W13" s="388"/>
      <c r="AB13" s="97">
        <v>38</v>
      </c>
      <c r="AC13" s="13"/>
      <c r="AD13" s="14"/>
      <c r="AE13" s="11"/>
      <c r="AF13" s="12"/>
    </row>
    <row r="14" spans="1:32" ht="12.75">
      <c r="A14" s="98">
        <v>37</v>
      </c>
      <c r="C14" s="89">
        <v>1</v>
      </c>
      <c r="D14" s="90">
        <v>2</v>
      </c>
      <c r="E14" s="90">
        <v>3</v>
      </c>
      <c r="F14" s="90">
        <v>4</v>
      </c>
      <c r="G14" s="90">
        <v>5</v>
      </c>
      <c r="H14" s="90">
        <v>6</v>
      </c>
      <c r="I14" s="90">
        <v>7</v>
      </c>
      <c r="J14" s="90">
        <v>8</v>
      </c>
      <c r="K14" s="90">
        <v>9</v>
      </c>
      <c r="L14" s="90">
        <v>10</v>
      </c>
      <c r="M14" s="90">
        <v>11</v>
      </c>
      <c r="N14" s="90">
        <v>12</v>
      </c>
      <c r="O14" s="90">
        <v>13</v>
      </c>
      <c r="P14" s="90">
        <v>14</v>
      </c>
      <c r="Q14" s="90">
        <v>15</v>
      </c>
      <c r="R14" s="90">
        <v>16</v>
      </c>
      <c r="S14" s="90">
        <v>17</v>
      </c>
      <c r="T14" s="90">
        <v>18</v>
      </c>
      <c r="U14" s="90">
        <v>19</v>
      </c>
      <c r="V14" s="90">
        <v>20</v>
      </c>
      <c r="W14" s="91">
        <v>21</v>
      </c>
      <c r="X14" s="74"/>
      <c r="AB14" s="97">
        <v>37</v>
      </c>
      <c r="AC14" s="13"/>
      <c r="AD14" s="14"/>
      <c r="AE14" s="11"/>
      <c r="AF14" s="12"/>
    </row>
    <row r="15" spans="1:32" ht="13.5" thickBot="1">
      <c r="A15" s="98">
        <v>36</v>
      </c>
      <c r="C15" s="92"/>
      <c r="D15" s="93"/>
      <c r="E15" s="93"/>
      <c r="F15" s="93"/>
      <c r="G15" s="94"/>
      <c r="H15" s="94"/>
      <c r="I15" s="94"/>
      <c r="J15" s="94"/>
      <c r="K15" s="94"/>
      <c r="L15" s="95" t="s">
        <v>1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6"/>
      <c r="AB15" s="97">
        <v>36</v>
      </c>
      <c r="AC15" s="99" t="s">
        <v>38</v>
      </c>
      <c r="AD15" s="104" t="s">
        <v>27</v>
      </c>
      <c r="AE15" s="100" t="s">
        <v>27</v>
      </c>
      <c r="AF15" s="101" t="s">
        <v>38</v>
      </c>
    </row>
    <row r="16" spans="1:32" ht="12.75">
      <c r="A16" s="98">
        <v>35</v>
      </c>
      <c r="C16" s="322" t="s">
        <v>76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4"/>
      <c r="AB16" s="97">
        <v>35</v>
      </c>
      <c r="AC16" s="102" t="s">
        <v>0</v>
      </c>
      <c r="AD16" s="26" t="s">
        <v>0</v>
      </c>
      <c r="AE16" s="81" t="s">
        <v>2</v>
      </c>
      <c r="AF16" s="85" t="s">
        <v>2</v>
      </c>
    </row>
    <row r="17" spans="1:32" ht="12.75">
      <c r="A17" s="98">
        <v>34</v>
      </c>
      <c r="C17" s="329" t="s">
        <v>75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1"/>
      <c r="Y17" s="27"/>
      <c r="AB17" s="97">
        <v>34</v>
      </c>
      <c r="AC17" s="84"/>
      <c r="AD17" s="83"/>
      <c r="AE17" s="81"/>
      <c r="AF17" s="85"/>
    </row>
    <row r="18" spans="1:32" ht="12.75">
      <c r="A18" s="98">
        <v>33</v>
      </c>
      <c r="C18" s="319" t="s">
        <v>73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1"/>
      <c r="AB18" s="97">
        <v>33</v>
      </c>
      <c r="AC18" s="13"/>
      <c r="AD18" s="14"/>
      <c r="AE18" s="11"/>
      <c r="AF18" s="12"/>
    </row>
    <row r="19" spans="1:32" ht="13.5" thickBot="1">
      <c r="A19" s="98">
        <v>32</v>
      </c>
      <c r="C19" s="326" t="s">
        <v>72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8"/>
      <c r="AB19" s="97">
        <v>32</v>
      </c>
      <c r="AC19" s="13"/>
      <c r="AD19" s="14"/>
      <c r="AE19" s="11"/>
      <c r="AF19" s="12"/>
    </row>
    <row r="20" spans="1:32" ht="12.75">
      <c r="A20" s="98">
        <v>31</v>
      </c>
      <c r="C20" s="15">
        <v>2</v>
      </c>
      <c r="D20" s="17"/>
      <c r="E20" s="17"/>
      <c r="F20" s="75">
        <v>1</v>
      </c>
      <c r="G20" s="75">
        <v>2</v>
      </c>
      <c r="H20" s="75">
        <v>3</v>
      </c>
      <c r="I20" s="75">
        <v>4</v>
      </c>
      <c r="J20" s="75">
        <v>5</v>
      </c>
      <c r="K20" s="75">
        <v>6</v>
      </c>
      <c r="L20" s="75">
        <v>7</v>
      </c>
      <c r="M20" s="75">
        <v>8</v>
      </c>
      <c r="N20" s="316" t="s">
        <v>66</v>
      </c>
      <c r="O20" s="80">
        <v>9</v>
      </c>
      <c r="P20" s="80">
        <v>10</v>
      </c>
      <c r="Q20" s="80">
        <v>11</v>
      </c>
      <c r="R20" s="80">
        <v>12</v>
      </c>
      <c r="S20" s="80">
        <v>13</v>
      </c>
      <c r="T20" s="80">
        <v>14</v>
      </c>
      <c r="U20" s="80">
        <v>15</v>
      </c>
      <c r="V20" s="80">
        <v>16</v>
      </c>
      <c r="W20" s="306" t="s">
        <v>70</v>
      </c>
      <c r="Y20" s="1" t="s">
        <v>25</v>
      </c>
      <c r="AB20" s="97">
        <v>31</v>
      </c>
      <c r="AC20" s="13"/>
      <c r="AD20" s="14"/>
      <c r="AE20" s="11"/>
      <c r="AF20" s="12"/>
    </row>
    <row r="21" spans="1:32" ht="12.75">
      <c r="A21" s="98">
        <v>30</v>
      </c>
      <c r="C21" s="19"/>
      <c r="D21" s="20"/>
      <c r="E21" s="20"/>
      <c r="F21" s="76">
        <v>1</v>
      </c>
      <c r="G21" s="77"/>
      <c r="H21" s="77"/>
      <c r="I21" s="77"/>
      <c r="J21" s="77"/>
      <c r="K21" s="77"/>
      <c r="L21" s="77"/>
      <c r="M21" s="77"/>
      <c r="N21" s="317"/>
      <c r="O21" s="77"/>
      <c r="P21" s="77"/>
      <c r="Q21" s="77"/>
      <c r="R21" s="77"/>
      <c r="S21" s="77"/>
      <c r="T21" s="77"/>
      <c r="U21" s="77"/>
      <c r="V21" s="77"/>
      <c r="W21" s="306"/>
      <c r="AB21" s="97">
        <v>30</v>
      </c>
      <c r="AC21" s="13"/>
      <c r="AD21" s="14"/>
      <c r="AE21" s="11"/>
      <c r="AF21" s="12"/>
    </row>
    <row r="22" spans="1:32" ht="12.75">
      <c r="A22" s="98">
        <v>29</v>
      </c>
      <c r="C22" s="71" t="s">
        <v>13</v>
      </c>
      <c r="D22" s="20"/>
      <c r="E22" s="20"/>
      <c r="F22" s="76">
        <v>2</v>
      </c>
      <c r="G22" s="78"/>
      <c r="H22" s="78" t="s">
        <v>23</v>
      </c>
      <c r="I22" s="78" t="s">
        <v>15</v>
      </c>
      <c r="J22" s="78"/>
      <c r="K22" s="78" t="s">
        <v>15</v>
      </c>
      <c r="L22" s="78" t="s">
        <v>15</v>
      </c>
      <c r="M22" s="78"/>
      <c r="N22" s="317"/>
      <c r="O22" s="78"/>
      <c r="P22" s="78"/>
      <c r="Q22" s="78" t="s">
        <v>23</v>
      </c>
      <c r="R22" s="78" t="s">
        <v>15</v>
      </c>
      <c r="S22" s="78"/>
      <c r="T22" s="78" t="s">
        <v>15</v>
      </c>
      <c r="U22" s="78" t="s">
        <v>15</v>
      </c>
      <c r="V22" s="77"/>
      <c r="W22" s="306"/>
      <c r="Y22" s="28" t="s">
        <v>3</v>
      </c>
      <c r="Z22" s="28"/>
      <c r="AB22" s="97">
        <v>29</v>
      </c>
      <c r="AC22" s="86"/>
      <c r="AD22" s="87"/>
      <c r="AE22" s="74"/>
      <c r="AF22" s="88"/>
    </row>
    <row r="23" spans="1:32" ht="12.75">
      <c r="A23" s="98">
        <v>28</v>
      </c>
      <c r="C23" s="71" t="s">
        <v>19</v>
      </c>
      <c r="D23" s="20"/>
      <c r="E23" s="20"/>
      <c r="F23" s="76">
        <v>3</v>
      </c>
      <c r="G23" s="78"/>
      <c r="H23" s="78" t="s">
        <v>14</v>
      </c>
      <c r="I23" s="78" t="s">
        <v>29</v>
      </c>
      <c r="J23" s="78" t="s">
        <v>30</v>
      </c>
      <c r="K23" s="78" t="s">
        <v>31</v>
      </c>
      <c r="L23" s="78"/>
      <c r="M23" s="78"/>
      <c r="N23" s="317"/>
      <c r="O23" s="78"/>
      <c r="P23" s="78"/>
      <c r="Q23" s="78" t="s">
        <v>12</v>
      </c>
      <c r="R23" s="78" t="s">
        <v>16</v>
      </c>
      <c r="S23" s="78" t="s">
        <v>35</v>
      </c>
      <c r="T23" s="78" t="s">
        <v>36</v>
      </c>
      <c r="U23" s="78" t="s">
        <v>31</v>
      </c>
      <c r="V23" s="77"/>
      <c r="W23" s="306"/>
      <c r="Y23" s="28" t="s">
        <v>18</v>
      </c>
      <c r="Z23" s="27"/>
      <c r="AB23" s="97">
        <v>28</v>
      </c>
      <c r="AC23" s="86"/>
      <c r="AD23" s="87"/>
      <c r="AE23" s="74"/>
      <c r="AF23" s="88"/>
    </row>
    <row r="24" spans="1:32" ht="12.75">
      <c r="A24" s="98">
        <v>27</v>
      </c>
      <c r="C24" s="71" t="s">
        <v>20</v>
      </c>
      <c r="D24" s="20"/>
      <c r="E24" s="20"/>
      <c r="F24" s="76">
        <v>4</v>
      </c>
      <c r="G24" s="77"/>
      <c r="H24" s="77"/>
      <c r="I24" s="77"/>
      <c r="J24" s="77"/>
      <c r="K24" s="77"/>
      <c r="L24" s="77"/>
      <c r="M24" s="77"/>
      <c r="N24" s="318"/>
      <c r="O24" s="77"/>
      <c r="P24" s="77"/>
      <c r="Q24" s="77"/>
      <c r="R24" s="77"/>
      <c r="S24" s="77"/>
      <c r="T24" s="77"/>
      <c r="U24" s="77"/>
      <c r="V24" s="77"/>
      <c r="W24" s="306"/>
      <c r="Y24" s="28" t="s">
        <v>17</v>
      </c>
      <c r="Z24" s="28" t="s">
        <v>8</v>
      </c>
      <c r="AB24" s="97">
        <v>27</v>
      </c>
      <c r="AC24" s="86"/>
      <c r="AD24" s="87"/>
      <c r="AE24" s="74"/>
      <c r="AF24" s="88"/>
    </row>
    <row r="25" spans="1:32" ht="13.5" thickBot="1">
      <c r="A25" s="98">
        <v>26</v>
      </c>
      <c r="C25" s="21"/>
      <c r="D25" s="23"/>
      <c r="E25" s="23"/>
      <c r="F25" s="79"/>
      <c r="G25" s="79"/>
      <c r="H25" s="79"/>
      <c r="I25" s="79"/>
      <c r="J25" s="79"/>
      <c r="K25" s="79"/>
      <c r="L25" s="79"/>
      <c r="M25" s="79"/>
      <c r="N25" s="24"/>
      <c r="O25" s="79"/>
      <c r="P25" s="79"/>
      <c r="Q25" s="79"/>
      <c r="R25" s="79"/>
      <c r="S25" s="79"/>
      <c r="T25" s="79"/>
      <c r="U25" s="79"/>
      <c r="V25" s="79"/>
      <c r="W25" s="388"/>
      <c r="Y25" s="28" t="s">
        <v>2</v>
      </c>
      <c r="Z25" s="28" t="s">
        <v>9</v>
      </c>
      <c r="AB25" s="97">
        <v>26</v>
      </c>
      <c r="AC25" s="86"/>
      <c r="AD25" s="87"/>
      <c r="AE25" s="74"/>
      <c r="AF25" s="88"/>
    </row>
    <row r="26" spans="1:32" ht="12.75">
      <c r="A26" s="98">
        <v>25</v>
      </c>
      <c r="C26" s="89">
        <v>1</v>
      </c>
      <c r="D26" s="90">
        <v>2</v>
      </c>
      <c r="E26" s="90">
        <v>3</v>
      </c>
      <c r="F26" s="90">
        <v>4</v>
      </c>
      <c r="G26" s="90">
        <v>5</v>
      </c>
      <c r="H26" s="90">
        <v>6</v>
      </c>
      <c r="I26" s="90">
        <v>7</v>
      </c>
      <c r="J26" s="90">
        <v>8</v>
      </c>
      <c r="K26" s="90">
        <v>9</v>
      </c>
      <c r="L26" s="90">
        <v>10</v>
      </c>
      <c r="M26" s="90">
        <v>11</v>
      </c>
      <c r="N26" s="90">
        <v>12</v>
      </c>
      <c r="O26" s="90">
        <v>13</v>
      </c>
      <c r="P26" s="90">
        <v>14</v>
      </c>
      <c r="Q26" s="90">
        <v>15</v>
      </c>
      <c r="R26" s="90">
        <v>16</v>
      </c>
      <c r="S26" s="90">
        <v>17</v>
      </c>
      <c r="T26" s="90">
        <v>18</v>
      </c>
      <c r="U26" s="90">
        <v>19</v>
      </c>
      <c r="V26" s="90">
        <v>20</v>
      </c>
      <c r="W26" s="91">
        <v>21</v>
      </c>
      <c r="AB26" s="97">
        <v>25</v>
      </c>
      <c r="AC26" s="25"/>
      <c r="AD26" s="26"/>
      <c r="AE26" s="81"/>
      <c r="AF26" s="82"/>
    </row>
    <row r="27" spans="1:32" ht="13.5" thickBot="1">
      <c r="A27" s="98">
        <v>24</v>
      </c>
      <c r="C27" s="92"/>
      <c r="D27" s="93"/>
      <c r="E27" s="93"/>
      <c r="F27" s="93"/>
      <c r="G27" s="94"/>
      <c r="H27" s="94"/>
      <c r="I27" s="94"/>
      <c r="J27" s="94"/>
      <c r="K27" s="94"/>
      <c r="L27" s="95" t="s">
        <v>1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6"/>
      <c r="AB27" s="97">
        <v>24</v>
      </c>
      <c r="AC27" s="25"/>
      <c r="AD27" s="26"/>
      <c r="AE27" s="81"/>
      <c r="AF27" s="82"/>
    </row>
    <row r="28" spans="1:32" ht="12.75">
      <c r="A28" s="98">
        <v>23</v>
      </c>
      <c r="C28" s="322" t="s">
        <v>76</v>
      </c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4"/>
      <c r="AB28" s="97">
        <v>23</v>
      </c>
      <c r="AC28" s="25"/>
      <c r="AD28" s="26"/>
      <c r="AE28" s="81"/>
      <c r="AF28" s="82"/>
    </row>
    <row r="29" spans="1:32" ht="12.75">
      <c r="A29" s="98">
        <v>22</v>
      </c>
      <c r="C29" s="329" t="s">
        <v>75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1"/>
      <c r="AB29" s="97">
        <v>22</v>
      </c>
      <c r="AC29" s="25"/>
      <c r="AD29" s="26"/>
      <c r="AE29" s="81"/>
      <c r="AF29" s="82"/>
    </row>
    <row r="30" spans="1:32" ht="12.75">
      <c r="A30" s="98">
        <v>21</v>
      </c>
      <c r="C30" s="319" t="s">
        <v>73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1"/>
      <c r="AB30" s="97">
        <v>21</v>
      </c>
      <c r="AC30" s="25"/>
      <c r="AD30" s="26"/>
      <c r="AE30" s="81"/>
      <c r="AF30" s="82"/>
    </row>
    <row r="31" spans="1:32" ht="13.5" thickBot="1">
      <c r="A31" s="98">
        <v>20</v>
      </c>
      <c r="C31" s="326" t="s">
        <v>72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8"/>
      <c r="AB31" s="97">
        <v>20</v>
      </c>
      <c r="AC31" s="25" t="s">
        <v>4</v>
      </c>
      <c r="AD31" s="26"/>
      <c r="AE31" s="81" t="s">
        <v>5</v>
      </c>
      <c r="AF31" s="82"/>
    </row>
    <row r="32" spans="1:32" ht="12.75">
      <c r="A32" s="98">
        <v>19</v>
      </c>
      <c r="C32" s="15">
        <v>3</v>
      </c>
      <c r="D32" s="16"/>
      <c r="E32" s="17"/>
      <c r="F32" s="68">
        <v>1</v>
      </c>
      <c r="G32" s="68">
        <v>2</v>
      </c>
      <c r="H32" s="68">
        <v>3</v>
      </c>
      <c r="I32" s="68">
        <v>4</v>
      </c>
      <c r="J32" s="68">
        <v>5</v>
      </c>
      <c r="K32" s="68">
        <v>6</v>
      </c>
      <c r="L32" s="68">
        <v>7</v>
      </c>
      <c r="M32" s="68">
        <v>8</v>
      </c>
      <c r="N32" s="316" t="s">
        <v>66</v>
      </c>
      <c r="O32" s="70">
        <v>9</v>
      </c>
      <c r="P32" s="70">
        <v>10</v>
      </c>
      <c r="Q32" s="70">
        <v>11</v>
      </c>
      <c r="R32" s="70">
        <v>12</v>
      </c>
      <c r="S32" s="70">
        <v>13</v>
      </c>
      <c r="T32" s="70">
        <v>14</v>
      </c>
      <c r="U32" s="70">
        <v>15</v>
      </c>
      <c r="V32" s="70">
        <v>16</v>
      </c>
      <c r="W32" s="306" t="s">
        <v>70</v>
      </c>
      <c r="Y32" s="1" t="s">
        <v>26</v>
      </c>
      <c r="AB32" s="97">
        <v>19</v>
      </c>
      <c r="AC32" s="25" t="s">
        <v>0</v>
      </c>
      <c r="AD32" s="26"/>
      <c r="AE32" s="81" t="s">
        <v>2</v>
      </c>
      <c r="AF32" s="82"/>
    </row>
    <row r="33" spans="1:32" ht="12.75">
      <c r="A33" s="98">
        <v>18</v>
      </c>
      <c r="C33" s="19"/>
      <c r="D33" s="105" t="s">
        <v>13</v>
      </c>
      <c r="E33" s="20"/>
      <c r="F33" s="67">
        <v>1</v>
      </c>
      <c r="G33" s="61"/>
      <c r="H33" s="61" t="s">
        <v>23</v>
      </c>
      <c r="I33" s="61" t="s">
        <v>15</v>
      </c>
      <c r="J33" s="61"/>
      <c r="K33" s="61" t="s">
        <v>15</v>
      </c>
      <c r="L33" s="61" t="s">
        <v>15</v>
      </c>
      <c r="M33" s="61"/>
      <c r="N33" s="317"/>
      <c r="O33" s="61"/>
      <c r="P33" s="61" t="s">
        <v>23</v>
      </c>
      <c r="Q33" s="61" t="s">
        <v>15</v>
      </c>
      <c r="R33" s="61"/>
      <c r="S33" s="61" t="s">
        <v>15</v>
      </c>
      <c r="T33" s="61" t="s">
        <v>15</v>
      </c>
      <c r="U33" s="61"/>
      <c r="V33" s="61"/>
      <c r="W33" s="306"/>
      <c r="Y33" s="18"/>
      <c r="AB33" s="97">
        <v>18</v>
      </c>
      <c r="AC33" s="25"/>
      <c r="AD33" s="26"/>
      <c r="AE33" s="81"/>
      <c r="AF33" s="82"/>
    </row>
    <row r="34" spans="1:32" ht="12.75">
      <c r="A34" s="98">
        <v>17</v>
      </c>
      <c r="C34" s="71" t="s">
        <v>13</v>
      </c>
      <c r="D34" s="105" t="s">
        <v>42</v>
      </c>
      <c r="E34" s="20"/>
      <c r="F34" s="67">
        <v>2</v>
      </c>
      <c r="G34" s="61"/>
      <c r="H34" s="65" t="s">
        <v>11</v>
      </c>
      <c r="I34" s="65" t="s">
        <v>32</v>
      </c>
      <c r="J34" s="65" t="s">
        <v>33</v>
      </c>
      <c r="K34" s="65"/>
      <c r="L34" s="65"/>
      <c r="M34" s="65"/>
      <c r="N34" s="317"/>
      <c r="O34" s="65"/>
      <c r="P34" s="65" t="s">
        <v>11</v>
      </c>
      <c r="Q34" s="65" t="s">
        <v>32</v>
      </c>
      <c r="R34" s="65" t="s">
        <v>33</v>
      </c>
      <c r="S34" s="65"/>
      <c r="T34" s="65"/>
      <c r="U34" s="65"/>
      <c r="V34" s="61"/>
      <c r="W34" s="306"/>
      <c r="Y34" s="18" t="s">
        <v>22</v>
      </c>
      <c r="AB34" s="97">
        <v>17</v>
      </c>
      <c r="AC34" s="25"/>
      <c r="AD34" s="26"/>
      <c r="AE34" s="81"/>
      <c r="AF34" s="82"/>
    </row>
    <row r="35" spans="1:32" ht="12.75">
      <c r="A35" s="98">
        <v>16</v>
      </c>
      <c r="C35" s="71" t="s">
        <v>19</v>
      </c>
      <c r="D35" s="105" t="s">
        <v>12</v>
      </c>
      <c r="E35" s="20"/>
      <c r="F35" s="67">
        <v>3</v>
      </c>
      <c r="G35" s="61"/>
      <c r="H35" s="65"/>
      <c r="I35" s="65"/>
      <c r="J35" s="65"/>
      <c r="K35" s="65"/>
      <c r="L35" s="65"/>
      <c r="M35" s="65"/>
      <c r="N35" s="317"/>
      <c r="O35" s="65"/>
      <c r="P35" s="65"/>
      <c r="Q35" s="65"/>
      <c r="R35" s="65"/>
      <c r="S35" s="65"/>
      <c r="T35" s="65"/>
      <c r="U35" s="65"/>
      <c r="V35" s="61"/>
      <c r="W35" s="306"/>
      <c r="Y35" s="18" t="s">
        <v>10</v>
      </c>
      <c r="AB35" s="97">
        <v>16</v>
      </c>
      <c r="AC35" s="25"/>
      <c r="AD35" s="26"/>
      <c r="AE35" s="81"/>
      <c r="AF35" s="82"/>
    </row>
    <row r="36" spans="1:32" ht="12.75">
      <c r="A36" s="98">
        <v>15</v>
      </c>
      <c r="C36" s="71" t="s">
        <v>20</v>
      </c>
      <c r="D36" s="105" t="s">
        <v>64</v>
      </c>
      <c r="E36" s="20"/>
      <c r="F36" s="67">
        <v>4</v>
      </c>
      <c r="G36" s="61"/>
      <c r="H36" s="61" t="s">
        <v>12</v>
      </c>
      <c r="I36" s="61" t="s">
        <v>37</v>
      </c>
      <c r="J36" s="61" t="s">
        <v>35</v>
      </c>
      <c r="K36" s="61" t="s">
        <v>36</v>
      </c>
      <c r="L36" s="61" t="s">
        <v>31</v>
      </c>
      <c r="M36" s="61"/>
      <c r="N36" s="318"/>
      <c r="O36" s="61"/>
      <c r="P36" s="61" t="s">
        <v>12</v>
      </c>
      <c r="Q36" s="61" t="s">
        <v>37</v>
      </c>
      <c r="R36" s="61" t="s">
        <v>35</v>
      </c>
      <c r="S36" s="61" t="s">
        <v>36</v>
      </c>
      <c r="T36" s="61" t="s">
        <v>31</v>
      </c>
      <c r="U36" s="61"/>
      <c r="V36" s="61"/>
      <c r="W36" s="306"/>
      <c r="AB36" s="97">
        <v>15</v>
      </c>
      <c r="AC36" s="25"/>
      <c r="AD36" s="26"/>
      <c r="AE36" s="81"/>
      <c r="AF36" s="82"/>
    </row>
    <row r="37" spans="1:32" ht="13.5" thickBot="1">
      <c r="A37" s="98">
        <v>14</v>
      </c>
      <c r="C37" s="21"/>
      <c r="D37" s="22"/>
      <c r="E37" s="23"/>
      <c r="F37" s="62"/>
      <c r="G37" s="62"/>
      <c r="H37" s="62"/>
      <c r="I37" s="62"/>
      <c r="J37" s="62"/>
      <c r="K37" s="62"/>
      <c r="L37" s="62"/>
      <c r="M37" s="62"/>
      <c r="N37" s="24"/>
      <c r="O37" s="62"/>
      <c r="P37" s="62"/>
      <c r="Q37" s="62"/>
      <c r="R37" s="62"/>
      <c r="S37" s="62"/>
      <c r="T37" s="62"/>
      <c r="U37" s="62"/>
      <c r="V37" s="62"/>
      <c r="W37" s="388"/>
      <c r="AB37" s="97">
        <v>14</v>
      </c>
      <c r="AC37" s="25"/>
      <c r="AD37" s="26"/>
      <c r="AE37" s="81"/>
      <c r="AF37" s="82"/>
    </row>
    <row r="38" spans="1:32" ht="12.75">
      <c r="A38" s="98">
        <v>13</v>
      </c>
      <c r="C38" s="89">
        <v>1</v>
      </c>
      <c r="D38" s="90">
        <v>2</v>
      </c>
      <c r="E38" s="90">
        <v>3</v>
      </c>
      <c r="F38" s="90">
        <v>4</v>
      </c>
      <c r="G38" s="90">
        <v>5</v>
      </c>
      <c r="H38" s="90">
        <v>6</v>
      </c>
      <c r="I38" s="90">
        <v>7</v>
      </c>
      <c r="J38" s="90">
        <v>8</v>
      </c>
      <c r="K38" s="90">
        <v>9</v>
      </c>
      <c r="L38" s="90">
        <v>10</v>
      </c>
      <c r="M38" s="90">
        <v>11</v>
      </c>
      <c r="N38" s="90">
        <v>12</v>
      </c>
      <c r="O38" s="90">
        <v>13</v>
      </c>
      <c r="P38" s="90">
        <v>14</v>
      </c>
      <c r="Q38" s="90">
        <v>15</v>
      </c>
      <c r="R38" s="90">
        <v>16</v>
      </c>
      <c r="S38" s="90">
        <v>17</v>
      </c>
      <c r="T38" s="90">
        <v>18</v>
      </c>
      <c r="U38" s="90">
        <v>19</v>
      </c>
      <c r="V38" s="90">
        <v>20</v>
      </c>
      <c r="W38" s="91">
        <v>21</v>
      </c>
      <c r="AB38" s="97">
        <v>13</v>
      </c>
      <c r="AC38" s="25"/>
      <c r="AD38" s="26"/>
      <c r="AE38" s="81"/>
      <c r="AF38" s="82"/>
    </row>
    <row r="39" spans="1:32" ht="13.5" thickBot="1">
      <c r="A39" s="98">
        <v>12</v>
      </c>
      <c r="C39" s="92"/>
      <c r="D39" s="93"/>
      <c r="E39" s="93"/>
      <c r="F39" s="93"/>
      <c r="G39" s="94"/>
      <c r="H39" s="94"/>
      <c r="I39" s="94"/>
      <c r="J39" s="94"/>
      <c r="K39" s="94"/>
      <c r="L39" s="95" t="s">
        <v>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6"/>
      <c r="AB39" s="97">
        <v>12</v>
      </c>
      <c r="AC39" s="25"/>
      <c r="AD39" s="26"/>
      <c r="AE39" s="81"/>
      <c r="AF39" s="82"/>
    </row>
    <row r="40" spans="1:32" ht="13.5" thickBot="1">
      <c r="A40" s="98">
        <v>11</v>
      </c>
      <c r="C40" s="302" t="s">
        <v>328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300"/>
      <c r="AB40" s="97">
        <v>11</v>
      </c>
      <c r="AC40" s="25"/>
      <c r="AD40" s="26"/>
      <c r="AE40" s="81"/>
      <c r="AF40" s="82"/>
    </row>
    <row r="41" spans="1:32" ht="12.75">
      <c r="A41" s="98">
        <v>10</v>
      </c>
      <c r="C41" s="29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AB41" s="97">
        <v>10</v>
      </c>
      <c r="AC41" s="25"/>
      <c r="AD41" s="26"/>
      <c r="AE41" s="81"/>
      <c r="AF41" s="82"/>
    </row>
    <row r="42" spans="1:32" ht="12.75">
      <c r="A42" s="98">
        <v>9</v>
      </c>
      <c r="C42" s="33"/>
      <c r="D42" s="34"/>
      <c r="E42" s="34"/>
      <c r="F42" s="34"/>
      <c r="G42" s="35"/>
      <c r="H42" s="35"/>
      <c r="I42" s="36"/>
      <c r="J42" s="36"/>
      <c r="K42" s="36"/>
      <c r="L42" s="36"/>
      <c r="M42" s="37" t="s">
        <v>6</v>
      </c>
      <c r="N42" s="36"/>
      <c r="O42" s="36"/>
      <c r="P42" s="36"/>
      <c r="Q42" s="36"/>
      <c r="R42" s="36"/>
      <c r="S42" s="35"/>
      <c r="T42" s="35"/>
      <c r="U42" s="35"/>
      <c r="V42" s="35"/>
      <c r="W42" s="38"/>
      <c r="AB42" s="97">
        <v>9</v>
      </c>
      <c r="AC42" s="13"/>
      <c r="AD42" s="11"/>
      <c r="AE42" s="11"/>
      <c r="AF42" s="12"/>
    </row>
    <row r="43" spans="1:32" ht="13.5" thickBot="1">
      <c r="A43" s="98">
        <v>8</v>
      </c>
      <c r="C43" s="39"/>
      <c r="D43" s="40"/>
      <c r="E43" s="40"/>
      <c r="F43" s="40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1"/>
      <c r="T43" s="41"/>
      <c r="U43" s="41"/>
      <c r="V43" s="41"/>
      <c r="W43" s="43"/>
      <c r="AB43" s="97">
        <v>8</v>
      </c>
      <c r="AC43" s="13"/>
      <c r="AD43" s="11"/>
      <c r="AE43" s="11"/>
      <c r="AF43" s="12"/>
    </row>
    <row r="44" spans="1:32" ht="13.5" thickBot="1">
      <c r="A44" s="98">
        <v>7</v>
      </c>
      <c r="C44" s="341" t="s">
        <v>65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3"/>
      <c r="AB44" s="97">
        <v>7</v>
      </c>
      <c r="AC44" s="13"/>
      <c r="AD44" s="11"/>
      <c r="AE44" s="11"/>
      <c r="AF44" s="12"/>
    </row>
    <row r="45" spans="1:32" ht="13.5" thickBot="1">
      <c r="A45" s="98">
        <v>6</v>
      </c>
      <c r="C45" s="302" t="s">
        <v>73</v>
      </c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300"/>
      <c r="AB45" s="97">
        <v>6</v>
      </c>
      <c r="AC45" s="13"/>
      <c r="AD45" s="11"/>
      <c r="AE45" s="11"/>
      <c r="AF45" s="12"/>
    </row>
    <row r="46" spans="1:32" ht="12.75">
      <c r="A46" s="98">
        <v>5</v>
      </c>
      <c r="C46" s="44"/>
      <c r="D46" s="45"/>
      <c r="E46" s="45"/>
      <c r="F46" s="45"/>
      <c r="G46" s="46"/>
      <c r="H46" s="46"/>
      <c r="I46" s="47"/>
      <c r="J46" s="47"/>
      <c r="K46" s="47"/>
      <c r="L46" s="47"/>
      <c r="M46" s="48" t="s">
        <v>41</v>
      </c>
      <c r="N46" s="47"/>
      <c r="O46" s="47"/>
      <c r="P46" s="47"/>
      <c r="Q46" s="47"/>
      <c r="R46" s="47"/>
      <c r="S46" s="46"/>
      <c r="T46" s="46"/>
      <c r="U46" s="46"/>
      <c r="V46" s="46"/>
      <c r="W46" s="49"/>
      <c r="AB46" s="97">
        <v>5</v>
      </c>
      <c r="AC46" s="13"/>
      <c r="AD46" s="11"/>
      <c r="AE46" s="11"/>
      <c r="AF46" s="12"/>
    </row>
    <row r="47" spans="1:32" ht="13.5" thickBot="1">
      <c r="A47" s="98">
        <v>4</v>
      </c>
      <c r="C47" s="50"/>
      <c r="D47" s="51"/>
      <c r="E47" s="51"/>
      <c r="F47" s="51"/>
      <c r="G47" s="52"/>
      <c r="H47" s="52"/>
      <c r="I47" s="53"/>
      <c r="J47" s="53"/>
      <c r="K47" s="53"/>
      <c r="L47" s="53"/>
      <c r="M47" s="54"/>
      <c r="N47" s="53"/>
      <c r="O47" s="53"/>
      <c r="P47" s="53"/>
      <c r="Q47" s="53"/>
      <c r="R47" s="53"/>
      <c r="S47" s="52"/>
      <c r="T47" s="52"/>
      <c r="U47" s="52"/>
      <c r="V47" s="52"/>
      <c r="W47" s="55"/>
      <c r="AB47" s="97">
        <v>4</v>
      </c>
      <c r="AC47" s="13"/>
      <c r="AD47" s="11"/>
      <c r="AE47" s="11"/>
      <c r="AF47" s="12"/>
    </row>
    <row r="48" spans="1:32" ht="12.75">
      <c r="A48" s="98">
        <v>3</v>
      </c>
      <c r="C48" s="44"/>
      <c r="D48" s="45"/>
      <c r="E48" s="45"/>
      <c r="F48" s="45"/>
      <c r="G48" s="46"/>
      <c r="H48" s="46"/>
      <c r="I48" s="47"/>
      <c r="J48" s="47"/>
      <c r="K48" s="47"/>
      <c r="L48" s="47"/>
      <c r="M48" s="48" t="s">
        <v>7</v>
      </c>
      <c r="N48" s="47"/>
      <c r="O48" s="47"/>
      <c r="P48" s="47"/>
      <c r="Q48" s="47"/>
      <c r="R48" s="47"/>
      <c r="S48" s="46"/>
      <c r="T48" s="46"/>
      <c r="U48" s="46"/>
      <c r="V48" s="46"/>
      <c r="W48" s="49"/>
      <c r="AB48" s="97">
        <v>3</v>
      </c>
      <c r="AC48" s="13"/>
      <c r="AD48" s="11"/>
      <c r="AE48" s="11"/>
      <c r="AF48" s="12"/>
    </row>
    <row r="49" spans="1:32" ht="13.5" thickBot="1">
      <c r="A49" s="98">
        <v>2</v>
      </c>
      <c r="C49" s="50"/>
      <c r="D49" s="51"/>
      <c r="E49" s="51"/>
      <c r="F49" s="51"/>
      <c r="G49" s="52"/>
      <c r="H49" s="52"/>
      <c r="I49" s="53"/>
      <c r="J49" s="53"/>
      <c r="K49" s="53"/>
      <c r="L49" s="53"/>
      <c r="M49" s="54"/>
      <c r="N49" s="53"/>
      <c r="O49" s="53"/>
      <c r="P49" s="53"/>
      <c r="Q49" s="53"/>
      <c r="R49" s="53"/>
      <c r="S49" s="52"/>
      <c r="T49" s="52"/>
      <c r="U49" s="52"/>
      <c r="V49" s="52"/>
      <c r="W49" s="55"/>
      <c r="AB49" s="97">
        <v>2</v>
      </c>
      <c r="AC49" s="13"/>
      <c r="AD49" s="11"/>
      <c r="AE49" s="11"/>
      <c r="AF49" s="12"/>
    </row>
    <row r="50" spans="1:32" ht="13.5" thickBot="1">
      <c r="A50" s="98">
        <v>1</v>
      </c>
      <c r="C50" s="313" t="s">
        <v>329</v>
      </c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5"/>
      <c r="AB50" s="97">
        <v>1</v>
      </c>
      <c r="AC50" s="60"/>
      <c r="AD50" s="58"/>
      <c r="AE50" s="58"/>
      <c r="AF50" s="59"/>
    </row>
  </sheetData>
  <sheetProtection/>
  <mergeCells count="20">
    <mergeCell ref="C50:W50"/>
    <mergeCell ref="N20:N24"/>
    <mergeCell ref="N8:N12"/>
    <mergeCell ref="N32:N36"/>
    <mergeCell ref="W8:W13"/>
    <mergeCell ref="W20:W25"/>
    <mergeCell ref="W32:W37"/>
    <mergeCell ref="C16:W16"/>
    <mergeCell ref="C17:W17"/>
    <mergeCell ref="C18:W18"/>
    <mergeCell ref="C19:W19"/>
    <mergeCell ref="C44:W44"/>
    <mergeCell ref="C6:W6"/>
    <mergeCell ref="C7:W7"/>
    <mergeCell ref="C45:W45"/>
    <mergeCell ref="C40:W40"/>
    <mergeCell ref="C28:W28"/>
    <mergeCell ref="C29:W29"/>
    <mergeCell ref="C30:W30"/>
    <mergeCell ref="C31:W31"/>
  </mergeCells>
  <printOptions/>
  <pageMargins left="0.45" right="0.4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2"/>
  <sheetViews>
    <sheetView zoomScalePageLayoutView="0" workbookViewId="0" topLeftCell="A21">
      <selection activeCell="AW35" sqref="AW35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23" width="1.7109375" style="2" customWidth="1"/>
    <col min="24" max="24" width="4.7109375" style="0" customWidth="1"/>
    <col min="25" max="25" width="4.8515625" style="135" customWidth="1"/>
    <col min="26" max="26" width="6.28125" style="0" customWidth="1"/>
    <col min="27" max="47" width="1.7109375" style="0" customWidth="1"/>
  </cols>
  <sheetData>
    <row r="1" ht="12.75">
      <c r="V1" s="118"/>
    </row>
    <row r="2" ht="12.75">
      <c r="V2" s="118"/>
    </row>
    <row r="5" ht="13.5" thickBot="1"/>
    <row r="6" spans="1:23" ht="12.75">
      <c r="A6" s="98">
        <v>45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20"/>
    </row>
    <row r="7" spans="1:23" ht="12.75">
      <c r="A7" s="98">
        <v>44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1"/>
    </row>
    <row r="8" spans="1:23" ht="12.75">
      <c r="A8" s="98">
        <v>43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1"/>
    </row>
    <row r="9" spans="1:23" ht="12.75">
      <c r="A9" s="98">
        <v>42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1"/>
    </row>
    <row r="10" spans="1:23" ht="12.75">
      <c r="A10" s="98">
        <v>41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21"/>
    </row>
    <row r="11" spans="1:23" ht="12.75">
      <c r="A11" s="98">
        <v>40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21"/>
    </row>
    <row r="12" spans="1:23" ht="12.75">
      <c r="A12" s="98">
        <v>39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21"/>
    </row>
    <row r="13" spans="1:23" ht="12.75">
      <c r="A13" s="98">
        <v>38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1"/>
    </row>
    <row r="14" spans="1:23" ht="12.75">
      <c r="A14" s="98">
        <v>37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21"/>
    </row>
    <row r="15" spans="1:23" ht="12.75">
      <c r="A15" s="98">
        <v>36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1"/>
    </row>
    <row r="16" spans="1:23" ht="12.75">
      <c r="A16" s="98">
        <v>35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1"/>
    </row>
    <row r="17" spans="1:23" ht="12.75">
      <c r="A17" s="98">
        <v>34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1"/>
    </row>
    <row r="18" spans="1:23" ht="12.75">
      <c r="A18" s="98">
        <v>33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21"/>
    </row>
    <row r="19" spans="1:23" ht="12.75">
      <c r="A19" s="98">
        <v>32</v>
      </c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1"/>
    </row>
    <row r="20" spans="1:23" ht="12.75">
      <c r="A20" s="98">
        <v>31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1"/>
    </row>
    <row r="21" spans="1:23" ht="12.75">
      <c r="A21" s="98">
        <v>30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1"/>
    </row>
    <row r="22" spans="1:23" ht="12.75">
      <c r="A22" s="98">
        <v>29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1"/>
    </row>
    <row r="23" spans="1:23" ht="12.75">
      <c r="A23" s="98">
        <v>28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1"/>
    </row>
    <row r="24" spans="1:23" ht="12.75">
      <c r="A24" s="98">
        <v>27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21"/>
    </row>
    <row r="25" spans="1:23" ht="12.75">
      <c r="A25" s="98">
        <v>26</v>
      </c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1"/>
    </row>
    <row r="26" spans="1:23" ht="12.75">
      <c r="A26" s="98">
        <v>25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21"/>
    </row>
    <row r="27" spans="1:23" ht="12.75">
      <c r="A27" s="98">
        <v>24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21"/>
    </row>
    <row r="28" spans="1:23" ht="12.75">
      <c r="A28" s="98">
        <v>23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21"/>
    </row>
    <row r="29" spans="1:23" ht="13.5" thickBot="1">
      <c r="A29" s="98">
        <v>22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21"/>
    </row>
    <row r="30" spans="1:26" ht="13.5" thickBot="1">
      <c r="A30" s="98">
        <v>21</v>
      </c>
      <c r="C30" s="122"/>
      <c r="D30" s="123" t="s">
        <v>43</v>
      </c>
      <c r="E30" s="123" t="s">
        <v>19</v>
      </c>
      <c r="F30" s="123" t="s">
        <v>42</v>
      </c>
      <c r="G30" s="123" t="s">
        <v>16</v>
      </c>
      <c r="H30" s="123" t="s">
        <v>13</v>
      </c>
      <c r="I30" s="123" t="s">
        <v>11</v>
      </c>
      <c r="J30" s="123" t="s">
        <v>14</v>
      </c>
      <c r="K30" s="123"/>
      <c r="L30" s="123"/>
      <c r="M30" s="123" t="s">
        <v>19</v>
      </c>
      <c r="N30" s="123" t="s">
        <v>11</v>
      </c>
      <c r="O30" s="123" t="s">
        <v>42</v>
      </c>
      <c r="P30" s="123" t="s">
        <v>13</v>
      </c>
      <c r="Q30" s="123" t="s">
        <v>60</v>
      </c>
      <c r="R30" s="123"/>
      <c r="S30" s="123"/>
      <c r="T30" s="123"/>
      <c r="U30" s="123"/>
      <c r="V30" s="123"/>
      <c r="W30" s="124"/>
      <c r="Y30" s="135">
        <f>A30*4.43</f>
        <v>93.03</v>
      </c>
      <c r="Z30" s="135">
        <f>97.43-Y30</f>
        <v>4.400000000000006</v>
      </c>
    </row>
    <row r="31" spans="1:26" ht="13.5" thickBot="1">
      <c r="A31" s="98">
        <v>20</v>
      </c>
      <c r="C31" s="122"/>
      <c r="D31" s="123" t="s">
        <v>43</v>
      </c>
      <c r="E31" s="123" t="s">
        <v>19</v>
      </c>
      <c r="F31" s="123" t="s">
        <v>42</v>
      </c>
      <c r="G31" s="123" t="s">
        <v>16</v>
      </c>
      <c r="H31" s="123" t="s">
        <v>13</v>
      </c>
      <c r="I31" s="123" t="s">
        <v>11</v>
      </c>
      <c r="J31" s="123" t="s">
        <v>14</v>
      </c>
      <c r="K31" s="123"/>
      <c r="L31" s="123"/>
      <c r="M31" s="123" t="s">
        <v>19</v>
      </c>
      <c r="N31" s="123" t="s">
        <v>11</v>
      </c>
      <c r="O31" s="123" t="s">
        <v>42</v>
      </c>
      <c r="P31" s="123" t="s">
        <v>13</v>
      </c>
      <c r="Q31" s="123" t="s">
        <v>60</v>
      </c>
      <c r="R31" s="123"/>
      <c r="S31" s="123"/>
      <c r="T31" s="123"/>
      <c r="U31" s="123"/>
      <c r="V31" s="123"/>
      <c r="W31" s="124"/>
      <c r="Y31" s="135">
        <f aca="true" t="shared" si="0" ref="Y31:Y50">A31*4.43</f>
        <v>88.6</v>
      </c>
      <c r="Z31" s="135">
        <f aca="true" t="shared" si="1" ref="Z31:Z50">97.43-Y31</f>
        <v>8.830000000000013</v>
      </c>
    </row>
    <row r="32" spans="1:26" ht="13.5" thickBot="1">
      <c r="A32" s="98">
        <v>19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1"/>
      <c r="Y32" s="135">
        <f t="shared" si="0"/>
        <v>84.16999999999999</v>
      </c>
      <c r="Z32" s="135">
        <f t="shared" si="1"/>
        <v>13.26000000000002</v>
      </c>
    </row>
    <row r="33" spans="1:26" ht="13.5" thickBot="1">
      <c r="A33" s="98">
        <v>18</v>
      </c>
      <c r="C33" s="131"/>
      <c r="D33" s="132"/>
      <c r="E33" s="132" t="s">
        <v>11</v>
      </c>
      <c r="F33" s="132" t="s">
        <v>16</v>
      </c>
      <c r="G33" s="132" t="s">
        <v>12</v>
      </c>
      <c r="H33" s="132"/>
      <c r="I33" s="132" t="s">
        <v>23</v>
      </c>
      <c r="J33" s="132" t="s">
        <v>58</v>
      </c>
      <c r="K33" s="132" t="s">
        <v>59</v>
      </c>
      <c r="L33" s="132" t="s">
        <v>14</v>
      </c>
      <c r="M33" s="132" t="s">
        <v>58</v>
      </c>
      <c r="N33" s="132" t="s">
        <v>13</v>
      </c>
      <c r="O33" s="132" t="s">
        <v>42</v>
      </c>
      <c r="P33" s="132" t="s">
        <v>43</v>
      </c>
      <c r="Q33" s="132" t="s">
        <v>12</v>
      </c>
      <c r="R33" s="132"/>
      <c r="S33" s="132"/>
      <c r="T33" s="132"/>
      <c r="U33" s="132"/>
      <c r="V33" s="132"/>
      <c r="W33" s="133"/>
      <c r="Y33" s="135">
        <f t="shared" si="0"/>
        <v>79.74</v>
      </c>
      <c r="Z33" s="135">
        <f t="shared" si="1"/>
        <v>17.690000000000012</v>
      </c>
    </row>
    <row r="34" spans="1:26" ht="12.75">
      <c r="A34" s="98">
        <v>17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25"/>
      <c r="Y34" s="135">
        <f t="shared" si="0"/>
        <v>75.31</v>
      </c>
      <c r="Z34" s="135">
        <f t="shared" si="1"/>
        <v>22.120000000000005</v>
      </c>
    </row>
    <row r="35" spans="1:26" ht="12.75">
      <c r="A35" s="98">
        <v>16</v>
      </c>
      <c r="C35" s="33"/>
      <c r="D35" s="34"/>
      <c r="E35" s="34" t="s">
        <v>45</v>
      </c>
      <c r="F35" s="34" t="s">
        <v>14</v>
      </c>
      <c r="G35" s="34" t="s">
        <v>44</v>
      </c>
      <c r="H35" s="34"/>
      <c r="I35" s="34" t="s">
        <v>13</v>
      </c>
      <c r="J35" s="34" t="s">
        <v>60</v>
      </c>
      <c r="K35" s="34" t="s">
        <v>11</v>
      </c>
      <c r="L35" s="34" t="s">
        <v>15</v>
      </c>
      <c r="M35" s="34" t="s">
        <v>15</v>
      </c>
      <c r="N35" s="34" t="s">
        <v>16</v>
      </c>
      <c r="O35" s="34" t="s">
        <v>15</v>
      </c>
      <c r="P35" s="34"/>
      <c r="Q35" s="34"/>
      <c r="R35" s="34"/>
      <c r="S35" s="34"/>
      <c r="T35" s="34"/>
      <c r="U35" s="34"/>
      <c r="V35" s="34"/>
      <c r="W35" s="134"/>
      <c r="Y35" s="135">
        <f t="shared" si="0"/>
        <v>70.88</v>
      </c>
      <c r="Z35" s="135">
        <f t="shared" si="1"/>
        <v>26.55000000000001</v>
      </c>
    </row>
    <row r="36" spans="1:26" ht="13.5" thickBot="1">
      <c r="A36" s="98">
        <v>15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126"/>
      <c r="Y36" s="135">
        <f t="shared" si="0"/>
        <v>66.44999999999999</v>
      </c>
      <c r="Z36" s="135">
        <f t="shared" si="1"/>
        <v>30.980000000000018</v>
      </c>
    </row>
    <row r="37" spans="1:26" ht="13.5" thickBot="1">
      <c r="A37" s="98">
        <v>14</v>
      </c>
      <c r="C37" s="127"/>
      <c r="D37" s="128"/>
      <c r="E37" s="128" t="s">
        <v>59</v>
      </c>
      <c r="F37" s="128" t="s">
        <v>11</v>
      </c>
      <c r="G37" s="128" t="s">
        <v>61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9"/>
      <c r="Y37" s="135">
        <f t="shared" si="0"/>
        <v>62.019999999999996</v>
      </c>
      <c r="Z37" s="135">
        <f t="shared" si="1"/>
        <v>35.41000000000001</v>
      </c>
    </row>
    <row r="38" spans="1:50" ht="13.5" thickBot="1">
      <c r="A38" s="98">
        <v>13</v>
      </c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1"/>
      <c r="Y38" s="135">
        <f t="shared" si="0"/>
        <v>57.589999999999996</v>
      </c>
      <c r="Z38" s="135">
        <f t="shared" si="1"/>
        <v>39.84000000000001</v>
      </c>
      <c r="AX38" s="119"/>
    </row>
    <row r="39" spans="1:26" ht="13.5" thickBot="1">
      <c r="A39" s="98">
        <v>12</v>
      </c>
      <c r="C39" s="131"/>
      <c r="D39" s="132"/>
      <c r="E39" s="132" t="s">
        <v>11</v>
      </c>
      <c r="F39" s="132" t="s">
        <v>16</v>
      </c>
      <c r="G39" s="132" t="s">
        <v>12</v>
      </c>
      <c r="H39" s="132"/>
      <c r="I39" s="132" t="s">
        <v>23</v>
      </c>
      <c r="J39" s="132" t="s">
        <v>58</v>
      </c>
      <c r="K39" s="132" t="s">
        <v>59</v>
      </c>
      <c r="L39" s="132" t="s">
        <v>14</v>
      </c>
      <c r="M39" s="132" t="s">
        <v>58</v>
      </c>
      <c r="N39" s="132" t="s">
        <v>13</v>
      </c>
      <c r="O39" s="132" t="s">
        <v>42</v>
      </c>
      <c r="P39" s="132" t="s">
        <v>43</v>
      </c>
      <c r="Q39" s="132" t="s">
        <v>12</v>
      </c>
      <c r="R39" s="132"/>
      <c r="S39" s="132"/>
      <c r="T39" s="132"/>
      <c r="U39" s="132"/>
      <c r="V39" s="132"/>
      <c r="W39" s="133"/>
      <c r="Y39" s="135">
        <f t="shared" si="0"/>
        <v>53.16</v>
      </c>
      <c r="Z39" s="135">
        <f t="shared" si="1"/>
        <v>44.27000000000001</v>
      </c>
    </row>
    <row r="40" spans="1:26" ht="12.75">
      <c r="A40" s="98">
        <v>11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25"/>
      <c r="Y40" s="135">
        <f t="shared" si="0"/>
        <v>48.73</v>
      </c>
      <c r="Z40" s="135">
        <f t="shared" si="1"/>
        <v>48.70000000000001</v>
      </c>
    </row>
    <row r="41" spans="1:26" ht="12.75">
      <c r="A41" s="98">
        <v>10</v>
      </c>
      <c r="C41" s="33"/>
      <c r="D41" s="34"/>
      <c r="E41" s="34" t="s">
        <v>45</v>
      </c>
      <c r="F41" s="34" t="s">
        <v>14</v>
      </c>
      <c r="G41" s="34" t="s">
        <v>44</v>
      </c>
      <c r="H41" s="34"/>
      <c r="I41" s="34" t="s">
        <v>13</v>
      </c>
      <c r="J41" s="34" t="s">
        <v>60</v>
      </c>
      <c r="K41" s="34" t="s">
        <v>11</v>
      </c>
      <c r="L41" s="34" t="s">
        <v>15</v>
      </c>
      <c r="M41" s="34" t="s">
        <v>15</v>
      </c>
      <c r="N41" s="34" t="s">
        <v>16</v>
      </c>
      <c r="O41" s="34" t="s">
        <v>15</v>
      </c>
      <c r="P41" s="34"/>
      <c r="Q41" s="34"/>
      <c r="R41" s="34"/>
      <c r="S41" s="34"/>
      <c r="T41" s="34"/>
      <c r="U41" s="34"/>
      <c r="V41" s="34"/>
      <c r="W41" s="134"/>
      <c r="Y41" s="135">
        <f t="shared" si="0"/>
        <v>44.3</v>
      </c>
      <c r="Z41" s="135">
        <f t="shared" si="1"/>
        <v>53.13000000000001</v>
      </c>
    </row>
    <row r="42" spans="1:26" ht="13.5" thickBot="1">
      <c r="A42" s="98">
        <v>9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126"/>
      <c r="Y42" s="135">
        <f t="shared" si="0"/>
        <v>39.87</v>
      </c>
      <c r="Z42" s="135">
        <f t="shared" si="1"/>
        <v>57.56000000000001</v>
      </c>
    </row>
    <row r="43" spans="1:26" ht="13.5" thickBot="1">
      <c r="A43" s="98">
        <v>8</v>
      </c>
      <c r="C43" s="127"/>
      <c r="D43" s="128"/>
      <c r="E43" s="128" t="s">
        <v>59</v>
      </c>
      <c r="F43" s="128" t="s">
        <v>11</v>
      </c>
      <c r="G43" s="128" t="s">
        <v>61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9"/>
      <c r="Y43" s="135">
        <f t="shared" si="0"/>
        <v>35.44</v>
      </c>
      <c r="Z43" s="135">
        <f t="shared" si="1"/>
        <v>61.99000000000001</v>
      </c>
    </row>
    <row r="44" spans="1:26" ht="13.5" thickBot="1">
      <c r="A44" s="98">
        <v>7</v>
      </c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21"/>
      <c r="Y44" s="135">
        <f t="shared" si="0"/>
        <v>31.009999999999998</v>
      </c>
      <c r="Z44" s="135">
        <f t="shared" si="1"/>
        <v>66.42000000000002</v>
      </c>
    </row>
    <row r="45" spans="1:26" ht="13.5" thickBot="1">
      <c r="A45" s="98">
        <v>6</v>
      </c>
      <c r="C45" s="131"/>
      <c r="D45" s="132"/>
      <c r="E45" s="132" t="s">
        <v>11</v>
      </c>
      <c r="F45" s="132" t="s">
        <v>16</v>
      </c>
      <c r="G45" s="132" t="s">
        <v>12</v>
      </c>
      <c r="H45" s="132"/>
      <c r="I45" s="132" t="s">
        <v>23</v>
      </c>
      <c r="J45" s="132" t="s">
        <v>58</v>
      </c>
      <c r="K45" s="132" t="s">
        <v>59</v>
      </c>
      <c r="L45" s="132" t="s">
        <v>14</v>
      </c>
      <c r="M45" s="132" t="s">
        <v>58</v>
      </c>
      <c r="N45" s="132" t="s">
        <v>13</v>
      </c>
      <c r="O45" s="132" t="s">
        <v>42</v>
      </c>
      <c r="P45" s="132" t="s">
        <v>43</v>
      </c>
      <c r="Q45" s="132" t="s">
        <v>12</v>
      </c>
      <c r="R45" s="132"/>
      <c r="S45" s="132"/>
      <c r="T45" s="132"/>
      <c r="U45" s="132"/>
      <c r="V45" s="132"/>
      <c r="W45" s="133"/>
      <c r="Y45" s="135">
        <f t="shared" si="0"/>
        <v>26.58</v>
      </c>
      <c r="Z45" s="135">
        <f t="shared" si="1"/>
        <v>70.85000000000001</v>
      </c>
    </row>
    <row r="46" spans="1:26" ht="12.75">
      <c r="A46" s="98">
        <v>5</v>
      </c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125"/>
      <c r="Y46" s="135">
        <f t="shared" si="0"/>
        <v>22.15</v>
      </c>
      <c r="Z46" s="135">
        <f t="shared" si="1"/>
        <v>75.28</v>
      </c>
    </row>
    <row r="47" spans="1:26" ht="12.75">
      <c r="A47" s="98">
        <v>4</v>
      </c>
      <c r="C47" s="33"/>
      <c r="D47" s="34"/>
      <c r="E47" s="34" t="s">
        <v>45</v>
      </c>
      <c r="F47" s="34" t="s">
        <v>14</v>
      </c>
      <c r="G47" s="34" t="s">
        <v>44</v>
      </c>
      <c r="H47" s="34"/>
      <c r="I47" s="34" t="s">
        <v>13</v>
      </c>
      <c r="J47" s="34" t="s">
        <v>60</v>
      </c>
      <c r="K47" s="34" t="s">
        <v>11</v>
      </c>
      <c r="L47" s="34" t="s">
        <v>15</v>
      </c>
      <c r="M47" s="34" t="s">
        <v>15</v>
      </c>
      <c r="N47" s="34" t="s">
        <v>16</v>
      </c>
      <c r="O47" s="34" t="s">
        <v>15</v>
      </c>
      <c r="P47" s="34"/>
      <c r="Q47" s="34"/>
      <c r="R47" s="34"/>
      <c r="S47" s="34"/>
      <c r="T47" s="34"/>
      <c r="U47" s="34"/>
      <c r="V47" s="34"/>
      <c r="W47" s="134"/>
      <c r="Y47" s="135">
        <f t="shared" si="0"/>
        <v>17.72</v>
      </c>
      <c r="Z47" s="135">
        <f t="shared" si="1"/>
        <v>79.71000000000001</v>
      </c>
    </row>
    <row r="48" spans="1:26" ht="13.5" thickBot="1">
      <c r="A48" s="98">
        <v>3</v>
      </c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26"/>
      <c r="Y48" s="135">
        <f t="shared" si="0"/>
        <v>13.29</v>
      </c>
      <c r="Z48" s="135">
        <f t="shared" si="1"/>
        <v>84.14000000000001</v>
      </c>
    </row>
    <row r="49" spans="1:26" ht="13.5" thickBot="1">
      <c r="A49" s="98">
        <v>2</v>
      </c>
      <c r="C49" s="127"/>
      <c r="D49" s="128"/>
      <c r="E49" s="128" t="s">
        <v>59</v>
      </c>
      <c r="F49" s="128" t="s">
        <v>11</v>
      </c>
      <c r="G49" s="128" t="s">
        <v>61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9"/>
      <c r="Y49" s="135">
        <f t="shared" si="0"/>
        <v>8.86</v>
      </c>
      <c r="Z49" s="135">
        <f t="shared" si="1"/>
        <v>88.57000000000001</v>
      </c>
    </row>
    <row r="50" spans="1:26" ht="13.5" thickBot="1">
      <c r="A50" s="98">
        <v>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30"/>
      <c r="Y50" s="135">
        <f t="shared" si="0"/>
        <v>4.43</v>
      </c>
      <c r="Z50" s="135">
        <f t="shared" si="1"/>
        <v>93</v>
      </c>
    </row>
    <row r="51" spans="2:23" ht="12.75">
      <c r="B51" s="14"/>
      <c r="W51" s="136"/>
    </row>
    <row r="52" spans="2:24" ht="12.75">
      <c r="B52" s="14"/>
      <c r="W52" s="137"/>
      <c r="X52" s="2">
        <v>50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 Zamantzas</dc:creator>
  <cp:keywords/>
  <dc:description/>
  <cp:lastModifiedBy>Christos Zamantzas</cp:lastModifiedBy>
  <cp:lastPrinted>2008-05-29T12:46:35Z</cp:lastPrinted>
  <dcterms:created xsi:type="dcterms:W3CDTF">2005-07-11T09:50:10Z</dcterms:created>
  <dcterms:modified xsi:type="dcterms:W3CDTF">2008-06-18T14:06:51Z</dcterms:modified>
  <cp:category/>
  <cp:version/>
  <cp:contentType/>
  <cp:contentStatus/>
</cp:coreProperties>
</file>