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" windowWidth="1806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<sst xmlns="http://schemas.openxmlformats.org/spreadsheetml/2006/main" count="27" uniqueCount="27">
  <si>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BA2_1021.183605_LHC3BATC_cmon</t>
  </si>
  <si>
    <t>BA2_1021.172518_lhc2batch_cmon</t>
  </si>
  <si>
    <t>BA2_1021.172811_lhc2batch_cmon</t>
  </si>
  <si>
    <t>BA2_1021.172926_lhc2batch_cmon</t>
  </si>
  <si>
    <t>BA2_1021.173029_lhc2batch_cmon</t>
  </si>
  <si>
    <t>BA2_1021.180328_LHC2BATCH_cmon</t>
  </si>
  <si>
    <t>BA2_1021.180449_LHC2BATCH_cmon</t>
  </si>
  <si>
    <t>BA2_1021.182836_LHC3BATCH_cmon</t>
  </si>
  <si>
    <t>BA2_1021.182913_LHC3BATCH_cmon</t>
  </si>
  <si>
    <t>BA2_1021.183141_LHC3BATCH_cmon</t>
  </si>
  <si>
    <t>BA2_1021.183521_LHC3BATCH_cmon</t>
  </si>
  <si>
    <t>BA2_1021.183849_LHC3BATCH_cmon</t>
  </si>
  <si>
    <t>BA2_1021.191542_LHC3BATCH_cmon</t>
  </si>
  <si>
    <t>BA2_1021.192044_LHC3BATCH_cmon</t>
  </si>
  <si>
    <t>BA2_1021.195012_LHC4BATCH_cmon</t>
  </si>
  <si>
    <t>BA2_1021.195418_LHC4BATCH_cmon</t>
  </si>
  <si>
    <t>BA2_1021.200124_LHC4BATCH_cmon</t>
  </si>
  <si>
    <t>BA2_1021.210839_LHC4BATCH_cmon</t>
  </si>
  <si>
    <t>ms</t>
  </si>
  <si>
    <t>cost*ms</t>
  </si>
  <si>
    <t>err*ms</t>
  </si>
  <si>
    <t>1/err</t>
  </si>
  <si>
    <t>cost/err</t>
  </si>
  <si>
    <t>sum</t>
  </si>
  <si>
    <t>average</t>
  </si>
  <si>
    <t>err</t>
  </si>
  <si>
    <t>cost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</si>
</sst>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2_1021.183605_LHC3BATC_c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frequency"/>
      <sheetName val="data"/>
      <sheetName val="BCT Chart"/>
      <sheetName val="b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6">
      <selection activeCell="H21" sqref="H21"/>
    </sheetView>
  </sheetViews>
  <sheetFormatPr defaultColWidth="9.140625" defaultRowHeight="12.75"/>
  <cols>
    <col min="1" max="1" width="33.140625" style="0" customWidth="1"/>
  </cols>
  <sheetData>
    <row r="1" spans="4:8" ht="12.75">
      <c r="D1" t="s">
        <v>18</v>
      </c>
      <c r="E1" t="s">
        <v>19</v>
      </c>
      <c r="F1" t="s">
        <v>20</v>
      </c>
      <c r="G1" t="s">
        <v>21</v>
      </c>
      <c r="H1" t="s">
        <v>22</v>
      </c>
    </row>
    <row r="2" spans="1:8" ht="12.75">
      <c r="A2" t="s">
        <v>1</v>
      </c>
      <c r="B2">
        <f ca="1">OFFSET(INDIRECT(CONCATENATE("[",A2,".xls]data!$L$1")),0,0,1,1)</f>
        <v>0.1748339263300687</v>
      </c>
      <c r="C2">
        <f ca="1">OFFSET(INDIRECT(CONCATENATE("[",A2,".xls]data!$L$1")),1,0,1,1)</f>
        <v>0.0015148873987947554</v>
      </c>
      <c r="D2">
        <v>10</v>
      </c>
      <c r="E2">
        <f>D2*B2</f>
        <v>1.748339263300687</v>
      </c>
      <c r="F2">
        <f>D2*C2</f>
        <v>0.015148873987947554</v>
      </c>
      <c r="G2">
        <f>1/F2</f>
        <v>66.01150691434889</v>
      </c>
      <c r="H2">
        <f>E2/F2</f>
        <v>115.41050936800094</v>
      </c>
    </row>
    <row r="3" spans="1:8" ht="12.75">
      <c r="A3" t="s">
        <v>2</v>
      </c>
      <c r="B3">
        <f aca="true" ca="1" t="shared" si="0" ref="B3:B19">OFFSET(INDIRECT(CONCATENATE("[",A3,".xls]data!$L$1")),0,0,1,1)</f>
        <v>0.16479286298530915</v>
      </c>
      <c r="C3">
        <f aca="true" ca="1" t="shared" si="1" ref="C3:C19">OFFSET(INDIRECT(CONCATENATE("[",A3,".xls]data!$L$1")),1,0,1,1)</f>
        <v>0.0013694318824672262</v>
      </c>
      <c r="D3">
        <v>10</v>
      </c>
      <c r="E3">
        <f aca="true" t="shared" si="2" ref="E3:E19">D3*B3</f>
        <v>1.6479286298530915</v>
      </c>
      <c r="F3">
        <f aca="true" t="shared" si="3" ref="F3:F19">D3*C3</f>
        <v>0.013694318824672261</v>
      </c>
      <c r="G3">
        <f aca="true" t="shared" si="4" ref="G3:G19">1/F3</f>
        <v>73.02298221641794</v>
      </c>
      <c r="H3">
        <f aca="true" t="shared" si="5" ref="H3:H19">E3/F3</f>
        <v>120.33666303168829</v>
      </c>
    </row>
    <row r="4" spans="1:8" ht="12.75">
      <c r="A4" t="s">
        <v>3</v>
      </c>
      <c r="B4">
        <f ca="1" t="shared" si="0"/>
        <v>0.16244227694494803</v>
      </c>
      <c r="C4">
        <f ca="1" t="shared" si="1"/>
        <v>0.0018850960411159225</v>
      </c>
      <c r="D4">
        <v>10</v>
      </c>
      <c r="E4">
        <f t="shared" si="2"/>
        <v>1.6244227694494804</v>
      </c>
      <c r="F4">
        <f t="shared" si="3"/>
        <v>0.018850960411159225</v>
      </c>
      <c r="G4">
        <f t="shared" si="4"/>
        <v>53.04769508762158</v>
      </c>
      <c r="H4">
        <f t="shared" si="5"/>
        <v>86.17188376714584</v>
      </c>
    </row>
    <row r="5" spans="1:8" ht="12.75">
      <c r="A5" t="s">
        <v>4</v>
      </c>
      <c r="B5">
        <f ca="1" t="shared" si="0"/>
        <v>0.16531238030353473</v>
      </c>
      <c r="C5">
        <f ca="1" t="shared" si="1"/>
        <v>0.0013203185060640585</v>
      </c>
      <c r="D5">
        <v>10</v>
      </c>
      <c r="E5">
        <f t="shared" si="2"/>
        <v>1.6531238030353474</v>
      </c>
      <c r="F5">
        <f t="shared" si="3"/>
        <v>0.013203185060640586</v>
      </c>
      <c r="G5">
        <f t="shared" si="4"/>
        <v>75.73930043448793</v>
      </c>
      <c r="H5">
        <f t="shared" si="5"/>
        <v>125.20644037349743</v>
      </c>
    </row>
    <row r="6" spans="1:8" ht="12.75">
      <c r="A6" t="s">
        <v>5</v>
      </c>
      <c r="B6">
        <f ca="1" t="shared" si="0"/>
        <v>0.16352898747777284</v>
      </c>
      <c r="C6">
        <f ca="1" t="shared" si="1"/>
        <v>0.0022385947855099826</v>
      </c>
      <c r="D6">
        <v>10</v>
      </c>
      <c r="E6">
        <f t="shared" si="2"/>
        <v>1.6352898747777282</v>
      </c>
      <c r="F6">
        <f t="shared" si="3"/>
        <v>0.022385947855099828</v>
      </c>
      <c r="G6">
        <f t="shared" si="4"/>
        <v>44.67088043235061</v>
      </c>
      <c r="H6">
        <f t="shared" si="5"/>
        <v>73.0498384684295</v>
      </c>
    </row>
    <row r="7" spans="1:8" ht="12.75">
      <c r="A7" t="s">
        <v>6</v>
      </c>
      <c r="B7">
        <f ca="1" t="shared" si="0"/>
        <v>0.1631047390255173</v>
      </c>
      <c r="C7">
        <f ca="1" t="shared" si="1"/>
        <v>0.0012917515094091024</v>
      </c>
      <c r="D7">
        <v>10</v>
      </c>
      <c r="E7">
        <f t="shared" si="2"/>
        <v>1.6310473902551732</v>
      </c>
      <c r="F7">
        <f t="shared" si="3"/>
        <v>0.012917515094091024</v>
      </c>
      <c r="G7">
        <f t="shared" si="4"/>
        <v>77.41426990531941</v>
      </c>
      <c r="H7">
        <f t="shared" si="5"/>
        <v>126.26634289758081</v>
      </c>
    </row>
    <row r="8" spans="1:8" ht="12.75">
      <c r="A8" t="s">
        <v>7</v>
      </c>
      <c r="B8">
        <f ca="1" t="shared" si="0"/>
        <v>0.19383284362544018</v>
      </c>
      <c r="C8">
        <f ca="1" t="shared" si="1"/>
        <v>0.002574298273949065</v>
      </c>
      <c r="D8">
        <v>10</v>
      </c>
      <c r="E8">
        <f t="shared" si="2"/>
        <v>1.9383284362544018</v>
      </c>
      <c r="F8">
        <f t="shared" si="3"/>
        <v>0.025742982739490647</v>
      </c>
      <c r="G8">
        <f t="shared" si="4"/>
        <v>38.84553744683069</v>
      </c>
      <c r="H8">
        <f t="shared" si="5"/>
        <v>75.29540985477713</v>
      </c>
    </row>
    <row r="9" spans="1:8" ht="12.75">
      <c r="A9" t="s">
        <v>8</v>
      </c>
      <c r="B9">
        <f ca="1" t="shared" si="0"/>
        <v>0.2190978356801</v>
      </c>
      <c r="C9">
        <f ca="1" t="shared" si="1"/>
        <v>0.0025875907875067</v>
      </c>
      <c r="D9">
        <v>10</v>
      </c>
      <c r="E9">
        <f t="shared" si="2"/>
        <v>2.1909783568009997</v>
      </c>
      <c r="F9">
        <f t="shared" si="3"/>
        <v>0.025875907875066998</v>
      </c>
      <c r="G9">
        <f t="shared" si="4"/>
        <v>38.64598702500253</v>
      </c>
      <c r="H9">
        <f t="shared" si="5"/>
        <v>84.6725211489928</v>
      </c>
    </row>
    <row r="10" spans="1:8" ht="12.75">
      <c r="A10" t="s">
        <v>9</v>
      </c>
      <c r="B10">
        <f ca="1" t="shared" si="0"/>
        <v>0.1961617300348376</v>
      </c>
      <c r="C10">
        <f ca="1" t="shared" si="1"/>
        <v>0.004849494235184893</v>
      </c>
      <c r="D10">
        <v>10</v>
      </c>
      <c r="E10">
        <f t="shared" si="2"/>
        <v>1.9616173003483761</v>
      </c>
      <c r="F10">
        <f t="shared" si="3"/>
        <v>0.048494942351848924</v>
      </c>
      <c r="G10">
        <f t="shared" si="4"/>
        <v>20.620707057338606</v>
      </c>
      <c r="H10">
        <f t="shared" si="5"/>
        <v>40.449935709091264</v>
      </c>
    </row>
    <row r="11" spans="1:8" ht="12.75">
      <c r="A11" t="s">
        <v>10</v>
      </c>
      <c r="B11">
        <f ca="1" t="shared" si="0"/>
        <v>2.6858154270182633</v>
      </c>
      <c r="C11">
        <f ca="1" t="shared" si="1"/>
        <v>0.017299592073247036</v>
      </c>
      <c r="D11">
        <v>1</v>
      </c>
      <c r="E11">
        <f t="shared" si="2"/>
        <v>2.6858154270182633</v>
      </c>
      <c r="F11">
        <f t="shared" si="3"/>
        <v>0.017299592073247036</v>
      </c>
      <c r="G11">
        <f t="shared" si="4"/>
        <v>57.80483122179803</v>
      </c>
      <c r="H11">
        <f t="shared" si="5"/>
        <v>155.2531074516921</v>
      </c>
    </row>
    <row r="12" spans="1:8" ht="12.75">
      <c r="A12" t="s">
        <v>0</v>
      </c>
      <c r="B12">
        <f ca="1" t="shared" si="0"/>
        <v>1.6869613656227347</v>
      </c>
      <c r="C12">
        <f ca="1" t="shared" si="1"/>
        <v>0.02599638017668278</v>
      </c>
      <c r="D12">
        <v>1</v>
      </c>
      <c r="E12">
        <f t="shared" si="2"/>
        <v>1.6869613656227347</v>
      </c>
      <c r="F12">
        <f t="shared" si="3"/>
        <v>0.02599638017668278</v>
      </c>
      <c r="G12">
        <f t="shared" si="4"/>
        <v>38.46689397537512</v>
      </c>
      <c r="H12">
        <f t="shared" si="5"/>
        <v>64.89216399196376</v>
      </c>
    </row>
    <row r="13" spans="1:8" ht="12.75">
      <c r="A13" t="s">
        <v>11</v>
      </c>
      <c r="B13">
        <f ca="1" t="shared" si="0"/>
        <v>0.222687465349142</v>
      </c>
      <c r="C13">
        <f ca="1" t="shared" si="1"/>
        <v>0.0034863281551672145</v>
      </c>
      <c r="D13">
        <v>10</v>
      </c>
      <c r="E13">
        <f t="shared" si="2"/>
        <v>2.22687465349142</v>
      </c>
      <c r="F13">
        <f t="shared" si="3"/>
        <v>0.03486328155167215</v>
      </c>
      <c r="G13">
        <f t="shared" si="4"/>
        <v>28.683473141157506</v>
      </c>
      <c r="H13">
        <f t="shared" si="5"/>
        <v>63.87449931214557</v>
      </c>
    </row>
    <row r="14" spans="1:8" ht="12.75">
      <c r="A14" t="s">
        <v>12</v>
      </c>
      <c r="B14">
        <f ca="1" t="shared" si="0"/>
        <v>0.25065509546946896</v>
      </c>
      <c r="C14">
        <f ca="1" t="shared" si="1"/>
        <v>0.003868884042238689</v>
      </c>
      <c r="D14">
        <v>10</v>
      </c>
      <c r="E14">
        <f t="shared" si="2"/>
        <v>2.5065509546946894</v>
      </c>
      <c r="F14">
        <f t="shared" si="3"/>
        <v>0.03868884042238689</v>
      </c>
      <c r="G14">
        <f t="shared" si="4"/>
        <v>25.847246624154714</v>
      </c>
      <c r="H14">
        <f t="shared" si="5"/>
        <v>64.78744070200409</v>
      </c>
    </row>
    <row r="15" spans="1:8" ht="12.75">
      <c r="A15" t="s">
        <v>13</v>
      </c>
      <c r="B15">
        <f ca="1" t="shared" si="0"/>
        <v>0.19223916981264488</v>
      </c>
      <c r="C15">
        <f ca="1" t="shared" si="1"/>
        <v>0.004492013867677277</v>
      </c>
      <c r="D15">
        <v>10</v>
      </c>
      <c r="E15">
        <f t="shared" si="2"/>
        <v>1.9223916981264488</v>
      </c>
      <c r="F15">
        <f t="shared" si="3"/>
        <v>0.04492013867677277</v>
      </c>
      <c r="G15">
        <f t="shared" si="4"/>
        <v>22.261730027050838</v>
      </c>
      <c r="H15">
        <f t="shared" si="5"/>
        <v>42.79576498993482</v>
      </c>
    </row>
    <row r="16" spans="1:8" ht="12.75">
      <c r="A16" t="s">
        <v>14</v>
      </c>
      <c r="B16">
        <f ca="1" t="shared" si="0"/>
        <v>0.2878820812902805</v>
      </c>
      <c r="C16">
        <f ca="1" t="shared" si="1"/>
        <v>0.004087322266476913</v>
      </c>
      <c r="D16">
        <v>10</v>
      </c>
      <c r="E16">
        <f t="shared" si="2"/>
        <v>2.878820812902805</v>
      </c>
      <c r="F16">
        <f t="shared" si="3"/>
        <v>0.04087322266476913</v>
      </c>
      <c r="G16">
        <f t="shared" si="4"/>
        <v>24.465895635431625</v>
      </c>
      <c r="H16">
        <f t="shared" si="5"/>
        <v>70.43292956158845</v>
      </c>
    </row>
    <row r="17" spans="1:8" ht="12.75">
      <c r="A17" t="s">
        <v>15</v>
      </c>
      <c r="B17">
        <f ca="1" t="shared" si="0"/>
        <v>0.31098537421709926</v>
      </c>
      <c r="C17">
        <f ca="1" t="shared" si="1"/>
        <v>0.004010834857998074</v>
      </c>
      <c r="D17">
        <v>10</v>
      </c>
      <c r="E17">
        <f t="shared" si="2"/>
        <v>3.1098537421709924</v>
      </c>
      <c r="F17">
        <f t="shared" si="3"/>
        <v>0.04010834857998074</v>
      </c>
      <c r="G17">
        <f t="shared" si="4"/>
        <v>24.932465070355192</v>
      </c>
      <c r="H17">
        <f t="shared" si="5"/>
        <v>77.53631980059164</v>
      </c>
    </row>
    <row r="18" spans="1:8" ht="12.75">
      <c r="A18" t="s">
        <v>16</v>
      </c>
      <c r="B18">
        <f ca="1" t="shared" si="0"/>
        <v>0.1721747589968261</v>
      </c>
      <c r="C18">
        <f ca="1" t="shared" si="1"/>
        <v>0.002328818168724317</v>
      </c>
      <c r="D18">
        <v>10</v>
      </c>
      <c r="E18">
        <f t="shared" si="2"/>
        <v>1.721747589968261</v>
      </c>
      <c r="F18">
        <f t="shared" si="3"/>
        <v>0.02328818168724317</v>
      </c>
      <c r="G18">
        <f t="shared" si="4"/>
        <v>42.940235241628216</v>
      </c>
      <c r="H18">
        <f t="shared" si="5"/>
        <v>73.93224653994356</v>
      </c>
    </row>
    <row r="19" spans="1:8" ht="12.75">
      <c r="A19" t="s">
        <v>17</v>
      </c>
      <c r="B19">
        <f ca="1" t="shared" si="0"/>
        <v>0.20082458541968753</v>
      </c>
      <c r="C19">
        <f ca="1" t="shared" si="1"/>
        <v>0.004998413400654901</v>
      </c>
      <c r="D19">
        <v>10</v>
      </c>
      <c r="E19">
        <f t="shared" si="2"/>
        <v>2.0082458541968755</v>
      </c>
      <c r="F19">
        <f t="shared" si="3"/>
        <v>0.04998413400654901</v>
      </c>
      <c r="G19">
        <f t="shared" si="4"/>
        <v>20.006348411857616</v>
      </c>
      <c r="H19">
        <f t="shared" si="5"/>
        <v>40.177666255731296</v>
      </c>
    </row>
    <row r="20" spans="6:8" ht="12.75">
      <c r="F20" t="s">
        <v>23</v>
      </c>
      <c r="G20">
        <f>SUM(G2:G19)</f>
        <v>773.427985868527</v>
      </c>
      <c r="H20">
        <f>SUM(H2:H19)</f>
        <v>1500.5416832247995</v>
      </c>
    </row>
    <row r="21" spans="6:8" ht="12.75">
      <c r="F21" t="s">
        <v>24</v>
      </c>
      <c r="G21">
        <f>1/G20</f>
        <v>0.0012929451975765296</v>
      </c>
      <c r="H21">
        <f>H20/G20</f>
        <v>1.9401181630889066</v>
      </c>
    </row>
    <row r="22" spans="7:8" ht="12.75">
      <c r="G22" t="s">
        <v>25</v>
      </c>
      <c r="H22" t="s">
        <v>26</v>
      </c>
    </row>
    <row r="23" ht="12.75">
      <c r="H23">
        <f>H21/10</f>
        <v>0.19401181630889067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gguaglio</cp:lastModifiedBy>
  <dcterms:created xsi:type="dcterms:W3CDTF">2002-11-12T15:46:49Z</dcterms:created>
  <dcterms:modified xsi:type="dcterms:W3CDTF">2002-11-12T16:35:03Z</dcterms:modified>
  <cp:category/>
  <cp:version/>
  <cp:contentType/>
  <cp:contentStatus/>
</cp:coreProperties>
</file>