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a\ab-div-bdi-bl-blm\LS1\"/>
    </mc:Choice>
  </mc:AlternateContent>
  <bookViews>
    <workbookView xWindow="0" yWindow="405" windowWidth="15270" windowHeight="10275" activeTab="1"/>
  </bookViews>
  <sheets>
    <sheet name="Installation overview" sheetId="18" r:id="rId1"/>
    <sheet name="Point 1" sheetId="3" r:id="rId2"/>
    <sheet name="Point 2" sheetId="4" r:id="rId3"/>
    <sheet name="Point 3" sheetId="5" r:id="rId4"/>
    <sheet name="Point 4" sheetId="6" r:id="rId5"/>
    <sheet name="Point 5" sheetId="7" r:id="rId6"/>
    <sheet name="Point 6" sheetId="8" r:id="rId7"/>
    <sheet name="Point 7" sheetId="2" r:id="rId8"/>
    <sheet name="Point 8" sheetId="1" r:id="rId9"/>
    <sheet name="Vertical Slice" sheetId="19" r:id="rId10"/>
    <sheet name="Overview" sheetId="17" r:id="rId11"/>
  </sheets>
  <calcPr calcId="152511"/>
</workbook>
</file>

<file path=xl/calcChain.xml><?xml version="1.0" encoding="utf-8"?>
<calcChain xmlns="http://schemas.openxmlformats.org/spreadsheetml/2006/main">
  <c r="H85" i="2" l="1"/>
  <c r="H91" i="7" l="1"/>
  <c r="Z109" i="2" l="1"/>
  <c r="H109" i="2"/>
  <c r="Z108" i="2"/>
  <c r="H108" i="2"/>
  <c r="Z107" i="2"/>
  <c r="H107" i="2"/>
  <c r="Z106" i="2"/>
  <c r="H106" i="2"/>
  <c r="Z105" i="2"/>
  <c r="H105" i="2"/>
  <c r="Z104" i="2"/>
  <c r="H104" i="2"/>
  <c r="Z103" i="2"/>
  <c r="H103" i="2"/>
  <c r="Z102" i="2"/>
  <c r="H102" i="2"/>
  <c r="Z101" i="2"/>
  <c r="H101" i="2"/>
  <c r="Z100" i="2"/>
  <c r="H100" i="2"/>
  <c r="Z99" i="2"/>
  <c r="H99" i="2"/>
  <c r="Z98" i="2"/>
  <c r="H98" i="2"/>
  <c r="Z97" i="2"/>
  <c r="H97" i="2"/>
  <c r="Z96" i="2"/>
  <c r="H96" i="2"/>
  <c r="Z95" i="2"/>
  <c r="H95" i="2"/>
  <c r="Z94" i="2"/>
  <c r="H94" i="2"/>
  <c r="Z93" i="2"/>
  <c r="H93" i="2"/>
  <c r="Z92" i="2"/>
  <c r="H92" i="2"/>
  <c r="Z91" i="2"/>
  <c r="H91" i="2"/>
  <c r="Z90" i="2"/>
  <c r="H90" i="2"/>
  <c r="Z89" i="2"/>
  <c r="H89" i="2"/>
  <c r="Z88" i="2"/>
  <c r="H88" i="2"/>
  <c r="Z87" i="2"/>
  <c r="H87" i="2"/>
  <c r="Z84" i="2"/>
  <c r="H84" i="2"/>
  <c r="Z83" i="2"/>
  <c r="H83" i="2"/>
  <c r="Z82" i="2"/>
  <c r="H82" i="2"/>
  <c r="Z81" i="2"/>
  <c r="H81" i="2"/>
  <c r="Z80" i="2"/>
  <c r="H80" i="2"/>
  <c r="Z79" i="2"/>
  <c r="H79" i="2"/>
  <c r="Z78" i="2"/>
  <c r="H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Z34" i="2"/>
  <c r="H34" i="2"/>
  <c r="Z33" i="2"/>
  <c r="H33" i="2"/>
  <c r="Z32" i="2"/>
  <c r="H32" i="2"/>
  <c r="Z31" i="2"/>
  <c r="H31" i="2"/>
  <c r="Z30" i="2"/>
  <c r="H30" i="2"/>
  <c r="Z29" i="2"/>
  <c r="H29" i="2"/>
  <c r="Z28" i="2"/>
  <c r="H28" i="2"/>
  <c r="Z26" i="2"/>
  <c r="H26" i="2"/>
  <c r="Z25" i="2"/>
  <c r="H25" i="2"/>
  <c r="Z24" i="2"/>
  <c r="H24" i="2"/>
  <c r="Z23" i="2"/>
  <c r="H23" i="2"/>
  <c r="Z22" i="2"/>
  <c r="H22" i="2"/>
  <c r="Z21" i="2"/>
  <c r="H21" i="2"/>
  <c r="Z20" i="2"/>
  <c r="H20" i="2"/>
  <c r="Z19" i="2"/>
  <c r="H19" i="2"/>
  <c r="Z18" i="2"/>
  <c r="H18" i="2"/>
  <c r="Z17" i="2"/>
  <c r="H17" i="2"/>
  <c r="Z16" i="2"/>
  <c r="H16" i="2"/>
  <c r="Z15" i="2"/>
  <c r="H15" i="2"/>
  <c r="Z14" i="2"/>
  <c r="H14" i="2"/>
  <c r="Z13" i="2"/>
  <c r="H13" i="2"/>
  <c r="Z12" i="2"/>
  <c r="H12" i="2"/>
  <c r="Z11" i="2"/>
  <c r="H11" i="2"/>
  <c r="Z10" i="2"/>
  <c r="H10" i="2"/>
  <c r="Z9" i="2"/>
  <c r="H9" i="2"/>
  <c r="Z8" i="2"/>
  <c r="H8" i="2"/>
  <c r="Z7" i="2"/>
  <c r="H7" i="2"/>
  <c r="Z6" i="2"/>
  <c r="H6" i="2"/>
  <c r="Z5" i="2"/>
  <c r="H5" i="2"/>
  <c r="Z95" i="1"/>
  <c r="H95" i="1"/>
  <c r="Z94" i="1"/>
  <c r="H94" i="1"/>
  <c r="Z93" i="1"/>
  <c r="H93" i="1"/>
  <c r="Z92" i="1"/>
  <c r="H92" i="1"/>
  <c r="Z91" i="1"/>
  <c r="H91" i="1"/>
  <c r="Z90" i="1"/>
  <c r="H90" i="1"/>
  <c r="Z89" i="1"/>
  <c r="H89" i="1"/>
  <c r="Z88" i="1"/>
  <c r="H88" i="1"/>
  <c r="Z87" i="1"/>
  <c r="H87" i="1"/>
  <c r="Z86" i="1"/>
  <c r="H86" i="1"/>
  <c r="Z85" i="1"/>
  <c r="H85" i="1"/>
  <c r="Z84" i="1"/>
  <c r="H84" i="1"/>
  <c r="Z83" i="1"/>
  <c r="H83" i="1"/>
  <c r="Z82" i="1"/>
  <c r="H82" i="1"/>
  <c r="Z81" i="1"/>
  <c r="H81" i="1"/>
  <c r="Z80" i="1"/>
  <c r="H80" i="1"/>
  <c r="Z79" i="1"/>
  <c r="H79" i="1"/>
  <c r="Z78" i="1"/>
  <c r="H78" i="1"/>
  <c r="Z77" i="1"/>
  <c r="H77" i="1"/>
  <c r="Z76" i="1"/>
  <c r="H76" i="1"/>
  <c r="Z75" i="1"/>
  <c r="H75" i="1"/>
  <c r="Z74" i="1"/>
  <c r="H74" i="1"/>
  <c r="Z73" i="1"/>
  <c r="H73" i="1"/>
  <c r="Z71" i="1"/>
  <c r="H71" i="1"/>
  <c r="Z70" i="1"/>
  <c r="H70" i="1"/>
  <c r="Z69" i="1"/>
  <c r="H69" i="1"/>
  <c r="Z68" i="1"/>
  <c r="H68" i="1"/>
  <c r="Z67" i="1"/>
  <c r="H67" i="1"/>
  <c r="Z66" i="1"/>
  <c r="H66" i="1"/>
  <c r="H65" i="1"/>
  <c r="Z64" i="1"/>
  <c r="H64" i="1"/>
  <c r="Z63" i="1"/>
  <c r="H63" i="1"/>
  <c r="Z62" i="1"/>
  <c r="H62" i="1"/>
  <c r="Z61" i="1"/>
  <c r="H61" i="1"/>
  <c r="Z60" i="1"/>
  <c r="H60" i="1"/>
  <c r="H59" i="1"/>
  <c r="Z58" i="1"/>
  <c r="H58" i="1"/>
  <c r="Z57" i="1"/>
  <c r="H57" i="1"/>
  <c r="Z56" i="1"/>
  <c r="H56" i="1"/>
  <c r="Z55" i="1"/>
  <c r="H55" i="1"/>
  <c r="Z54" i="1"/>
  <c r="H54" i="1"/>
  <c r="H53" i="1"/>
  <c r="Z52" i="1"/>
  <c r="H52" i="1"/>
  <c r="Z51" i="1"/>
  <c r="H51" i="1"/>
  <c r="Z50" i="1"/>
  <c r="H50" i="1"/>
  <c r="Z49" i="1"/>
  <c r="H49" i="1"/>
  <c r="Z48" i="1"/>
  <c r="H48" i="1"/>
  <c r="Z46" i="1"/>
  <c r="H46" i="1"/>
  <c r="Z45" i="1"/>
  <c r="H45" i="1"/>
  <c r="Z44" i="1"/>
  <c r="H44" i="1"/>
  <c r="Z43" i="1"/>
  <c r="H43" i="1"/>
  <c r="Z42" i="1"/>
  <c r="H42" i="1"/>
  <c r="Z41" i="1"/>
  <c r="H41" i="1"/>
  <c r="Z40" i="1"/>
  <c r="H40" i="1"/>
  <c r="Z39" i="1"/>
  <c r="H39" i="1"/>
  <c r="Z38" i="1"/>
  <c r="H38" i="1"/>
  <c r="Z37" i="1"/>
  <c r="H37" i="1"/>
  <c r="Z36" i="1"/>
  <c r="H36" i="1"/>
  <c r="Z35" i="1"/>
  <c r="H35" i="1"/>
  <c r="Z34" i="1"/>
  <c r="H34" i="1"/>
  <c r="Z33" i="1"/>
  <c r="H33" i="1"/>
  <c r="Z32" i="1"/>
  <c r="H32" i="1"/>
  <c r="Z31" i="1"/>
  <c r="H31" i="1"/>
  <c r="Z30" i="1"/>
  <c r="H30" i="1"/>
  <c r="Z29" i="1"/>
  <c r="H29" i="1"/>
  <c r="Z28" i="1"/>
  <c r="H28" i="1"/>
  <c r="Z26" i="1"/>
  <c r="H26" i="1"/>
  <c r="Z25" i="1"/>
  <c r="H25" i="1"/>
  <c r="Z24" i="1"/>
  <c r="H24" i="1"/>
  <c r="Z23" i="1"/>
  <c r="H23" i="1"/>
  <c r="Z22" i="1"/>
  <c r="H22" i="1"/>
  <c r="Z21" i="1"/>
  <c r="H21" i="1"/>
  <c r="Z20" i="1"/>
  <c r="H20" i="1"/>
  <c r="Z19" i="1"/>
  <c r="H19" i="1"/>
  <c r="Z18" i="1"/>
  <c r="H18" i="1"/>
  <c r="Z17" i="1"/>
  <c r="H17" i="1"/>
  <c r="Z16" i="1"/>
  <c r="H16" i="1"/>
  <c r="Z15" i="1"/>
  <c r="H15" i="1"/>
  <c r="Z14" i="1"/>
  <c r="H14" i="1"/>
  <c r="Z13" i="1"/>
  <c r="H13" i="1"/>
  <c r="Z12" i="1"/>
  <c r="H12" i="1"/>
  <c r="Z11" i="1"/>
  <c r="H11" i="1"/>
  <c r="Z10" i="1"/>
  <c r="H10" i="1"/>
  <c r="Z9" i="1"/>
  <c r="H9" i="1"/>
  <c r="Z8" i="1"/>
  <c r="H8" i="1"/>
  <c r="Z7" i="1"/>
  <c r="H7" i="1"/>
  <c r="Z6" i="1"/>
  <c r="H6" i="1"/>
  <c r="Z5" i="1"/>
  <c r="H5" i="1"/>
  <c r="Z94" i="8"/>
  <c r="H94" i="8"/>
  <c r="Z93" i="8"/>
  <c r="H93" i="8"/>
  <c r="Z92" i="8"/>
  <c r="H92" i="8"/>
  <c r="Z91" i="8"/>
  <c r="H91" i="8"/>
  <c r="Z90" i="8"/>
  <c r="H90" i="8"/>
  <c r="Z89" i="8"/>
  <c r="H89" i="8"/>
  <c r="Z88" i="8"/>
  <c r="H88" i="8"/>
  <c r="Z87" i="8"/>
  <c r="H87" i="8"/>
  <c r="Z86" i="8"/>
  <c r="H86" i="8"/>
  <c r="Z85" i="8"/>
  <c r="H85" i="8"/>
  <c r="Z84" i="8"/>
  <c r="H84" i="8"/>
  <c r="Z83" i="8"/>
  <c r="H83" i="8"/>
  <c r="Z82" i="8"/>
  <c r="H82" i="8"/>
  <c r="Z81" i="8"/>
  <c r="H81" i="8"/>
  <c r="Z80" i="8"/>
  <c r="H80" i="8"/>
  <c r="Z79" i="8"/>
  <c r="H79" i="8"/>
  <c r="Z78" i="8"/>
  <c r="H78" i="8"/>
  <c r="Z77" i="8"/>
  <c r="H77" i="8"/>
  <c r="Z76" i="8"/>
  <c r="H76" i="8"/>
  <c r="Z75" i="8"/>
  <c r="H75" i="8"/>
  <c r="Z74" i="8"/>
  <c r="H74" i="8"/>
  <c r="Z73" i="8"/>
  <c r="H73" i="8"/>
  <c r="Z72" i="8"/>
  <c r="H72" i="8"/>
  <c r="Z70" i="8"/>
  <c r="H70" i="8"/>
  <c r="Z69" i="8"/>
  <c r="H69" i="8"/>
  <c r="Z68" i="8"/>
  <c r="H68" i="8"/>
  <c r="Z67" i="8"/>
  <c r="H67" i="8"/>
  <c r="Z66" i="8"/>
  <c r="H66" i="8"/>
  <c r="Z65" i="8"/>
  <c r="H65" i="8"/>
  <c r="Z64" i="8"/>
  <c r="H64" i="8"/>
  <c r="Z63" i="8"/>
  <c r="H63" i="8"/>
  <c r="Z62" i="8"/>
  <c r="H62" i="8"/>
  <c r="Z61" i="8"/>
  <c r="H61" i="8"/>
  <c r="Z60" i="8"/>
  <c r="H60" i="8"/>
  <c r="Z59" i="8"/>
  <c r="H59" i="8"/>
  <c r="Z58" i="8"/>
  <c r="H58" i="8"/>
  <c r="Z57" i="8"/>
  <c r="H57" i="8"/>
  <c r="Z56" i="8"/>
  <c r="H56" i="8"/>
  <c r="Z55" i="8"/>
  <c r="H55" i="8"/>
  <c r="Z54" i="8"/>
  <c r="H54" i="8"/>
  <c r="Z53" i="8"/>
  <c r="H53" i="8"/>
  <c r="Z52" i="8"/>
  <c r="H52" i="8"/>
  <c r="Z51" i="8"/>
  <c r="H51" i="8"/>
  <c r="Z50" i="8"/>
  <c r="H50" i="8"/>
  <c r="Z48" i="8"/>
  <c r="H48" i="8"/>
  <c r="Z47" i="8"/>
  <c r="H47" i="8"/>
  <c r="Z46" i="8"/>
  <c r="H46" i="8"/>
  <c r="Z45" i="8"/>
  <c r="H45" i="8"/>
  <c r="Z44" i="8"/>
  <c r="H44" i="8"/>
  <c r="Z43" i="8"/>
  <c r="H43" i="8"/>
  <c r="Z42" i="8"/>
  <c r="H42" i="8"/>
  <c r="Z41" i="8"/>
  <c r="H41" i="8"/>
  <c r="Z40" i="8"/>
  <c r="H40" i="8"/>
  <c r="Z39" i="8"/>
  <c r="H39" i="8"/>
  <c r="Z38" i="8"/>
  <c r="H38" i="8"/>
  <c r="Z37" i="8"/>
  <c r="H37" i="8"/>
  <c r="Z36" i="8"/>
  <c r="H36" i="8"/>
  <c r="Z35" i="8"/>
  <c r="H35" i="8"/>
  <c r="Z34" i="8"/>
  <c r="H34" i="8"/>
  <c r="Z33" i="8"/>
  <c r="H33" i="8"/>
  <c r="Z32" i="8"/>
  <c r="H32" i="8"/>
  <c r="Z31" i="8"/>
  <c r="H31" i="8"/>
  <c r="Z30" i="8"/>
  <c r="H30" i="8"/>
  <c r="Z29" i="8"/>
  <c r="H29" i="8"/>
  <c r="Z28" i="8"/>
  <c r="H28" i="8"/>
  <c r="Z26" i="8"/>
  <c r="H26" i="8"/>
  <c r="Z25" i="8"/>
  <c r="H25" i="8"/>
  <c r="Z24" i="8"/>
  <c r="H24" i="8"/>
  <c r="Z23" i="8"/>
  <c r="H23" i="8"/>
  <c r="Z22" i="8"/>
  <c r="H22" i="8"/>
  <c r="Z21" i="8"/>
  <c r="H21" i="8"/>
  <c r="Z20" i="8"/>
  <c r="H20" i="8"/>
  <c r="Z19" i="8"/>
  <c r="H19" i="8"/>
  <c r="Z18" i="8"/>
  <c r="H18" i="8"/>
  <c r="Z17" i="8"/>
  <c r="H17" i="8"/>
  <c r="Z16" i="8"/>
  <c r="H16" i="8"/>
  <c r="Z15" i="8"/>
  <c r="H15" i="8"/>
  <c r="Z14" i="8"/>
  <c r="H14" i="8"/>
  <c r="Z13" i="8"/>
  <c r="H13" i="8"/>
  <c r="Z12" i="8"/>
  <c r="H12" i="8"/>
  <c r="Z11" i="8"/>
  <c r="H11" i="8"/>
  <c r="Z10" i="8"/>
  <c r="H10" i="8"/>
  <c r="Z9" i="8"/>
  <c r="H9" i="8"/>
  <c r="Z8" i="8"/>
  <c r="H8" i="8"/>
  <c r="Z7" i="8"/>
  <c r="H7" i="8"/>
  <c r="Z6" i="8"/>
  <c r="H6" i="8"/>
  <c r="Z5" i="8"/>
  <c r="H5" i="8"/>
  <c r="Z90" i="7"/>
  <c r="H90" i="7"/>
  <c r="Z89" i="7"/>
  <c r="H89" i="7"/>
  <c r="Z88" i="7"/>
  <c r="H88" i="7"/>
  <c r="Z87" i="7"/>
  <c r="H87" i="7"/>
  <c r="Z86" i="7"/>
  <c r="H86" i="7"/>
  <c r="Z85" i="7"/>
  <c r="H85" i="7"/>
  <c r="Z84" i="7"/>
  <c r="H84" i="7"/>
  <c r="Z83" i="7"/>
  <c r="H83" i="7"/>
  <c r="Z82" i="7"/>
  <c r="H82" i="7"/>
  <c r="Z81" i="7"/>
  <c r="H81" i="7"/>
  <c r="Z80" i="7"/>
  <c r="H80" i="7"/>
  <c r="Z79" i="7"/>
  <c r="H79" i="7"/>
  <c r="Z78" i="7"/>
  <c r="H78" i="7"/>
  <c r="Z77" i="7"/>
  <c r="H77" i="7"/>
  <c r="Z76" i="7"/>
  <c r="H76" i="7"/>
  <c r="Z75" i="7"/>
  <c r="H75" i="7"/>
  <c r="Z74" i="7"/>
  <c r="H74" i="7"/>
  <c r="Z73" i="7"/>
  <c r="H73" i="7"/>
  <c r="Z72" i="7"/>
  <c r="H72" i="7"/>
  <c r="Z71" i="7"/>
  <c r="H71" i="7"/>
  <c r="Z70" i="7"/>
  <c r="H70" i="7"/>
  <c r="Z69" i="7"/>
  <c r="H69" i="7"/>
  <c r="Z68" i="7"/>
  <c r="H68" i="7"/>
  <c r="Z66" i="7"/>
  <c r="H66" i="7"/>
  <c r="Z65" i="7"/>
  <c r="H65" i="7"/>
  <c r="Z64" i="7"/>
  <c r="H64" i="7"/>
  <c r="Z63" i="7"/>
  <c r="H63" i="7"/>
  <c r="Z62" i="7"/>
  <c r="H62" i="7"/>
  <c r="Z61" i="7"/>
  <c r="H61" i="7"/>
  <c r="Z60" i="7"/>
  <c r="H60" i="7"/>
  <c r="Z59" i="7"/>
  <c r="H59" i="7"/>
  <c r="Z58" i="7"/>
  <c r="H58" i="7"/>
  <c r="Z57" i="7"/>
  <c r="H57" i="7"/>
  <c r="Z56" i="7"/>
  <c r="H56" i="7"/>
  <c r="Z55" i="7"/>
  <c r="H55" i="7"/>
  <c r="Z54" i="7"/>
  <c r="H54" i="7"/>
  <c r="Z53" i="7"/>
  <c r="H53" i="7"/>
  <c r="Z52" i="7"/>
  <c r="H52" i="7"/>
  <c r="Z51" i="7"/>
  <c r="H51" i="7"/>
  <c r="Z50" i="7"/>
  <c r="H50" i="7"/>
  <c r="Z49" i="7"/>
  <c r="H49" i="7"/>
  <c r="Z48" i="7"/>
  <c r="H48" i="7"/>
  <c r="Z46" i="7"/>
  <c r="H46" i="7"/>
  <c r="Z45" i="7"/>
  <c r="H45" i="7"/>
  <c r="Z44" i="7"/>
  <c r="H44" i="7"/>
  <c r="Z43" i="7"/>
  <c r="H43" i="7"/>
  <c r="Z42" i="7"/>
  <c r="H42" i="7"/>
  <c r="Z41" i="7"/>
  <c r="H41" i="7"/>
  <c r="Z40" i="7"/>
  <c r="H40" i="7"/>
  <c r="Z39" i="7"/>
  <c r="H39" i="7"/>
  <c r="Z38" i="7"/>
  <c r="H38" i="7"/>
  <c r="Z37" i="7"/>
  <c r="H37" i="7"/>
  <c r="Z36" i="7"/>
  <c r="H36" i="7"/>
  <c r="Z35" i="7"/>
  <c r="H35" i="7"/>
  <c r="Z34" i="7"/>
  <c r="H34" i="7"/>
  <c r="Z33" i="7"/>
  <c r="H33" i="7"/>
  <c r="Z32" i="7"/>
  <c r="H32" i="7"/>
  <c r="Z31" i="7"/>
  <c r="H31" i="7"/>
  <c r="Z30" i="7"/>
  <c r="H30" i="7"/>
  <c r="Z29" i="7"/>
  <c r="H29" i="7"/>
  <c r="Z28" i="7"/>
  <c r="H28" i="7"/>
  <c r="Z26" i="7"/>
  <c r="H26" i="7"/>
  <c r="Z25" i="7"/>
  <c r="H25" i="7"/>
  <c r="Z24" i="7"/>
  <c r="H24" i="7"/>
  <c r="Z23" i="7"/>
  <c r="H23" i="7"/>
  <c r="Z22" i="7"/>
  <c r="H22" i="7"/>
  <c r="Z21" i="7"/>
  <c r="H21" i="7"/>
  <c r="Z20" i="7"/>
  <c r="H20" i="7"/>
  <c r="Z19" i="7"/>
  <c r="H19" i="7"/>
  <c r="Z18" i="7"/>
  <c r="H18" i="7"/>
  <c r="Z17" i="7"/>
  <c r="H17" i="7"/>
  <c r="Z16" i="7"/>
  <c r="H16" i="7"/>
  <c r="Z15" i="7"/>
  <c r="H15" i="7"/>
  <c r="Z14" i="7"/>
  <c r="H14" i="7"/>
  <c r="Z13" i="7"/>
  <c r="H13" i="7"/>
  <c r="Z12" i="7"/>
  <c r="H12" i="7"/>
  <c r="Z11" i="7"/>
  <c r="H11" i="7"/>
  <c r="Z10" i="7"/>
  <c r="H10" i="7"/>
  <c r="Z9" i="7"/>
  <c r="H9" i="7"/>
  <c r="Z8" i="7"/>
  <c r="H8" i="7"/>
  <c r="Z7" i="7"/>
  <c r="H7" i="7"/>
  <c r="Z6" i="7"/>
  <c r="H6" i="7"/>
  <c r="Z5" i="7"/>
  <c r="H5" i="7"/>
  <c r="Z70" i="6"/>
  <c r="H70" i="6"/>
  <c r="Z69" i="6"/>
  <c r="H69" i="6"/>
  <c r="Z68" i="6"/>
  <c r="H68" i="6"/>
  <c r="Z67" i="6"/>
  <c r="H67" i="6"/>
  <c r="Z66" i="6"/>
  <c r="H66" i="6"/>
  <c r="Z65" i="6"/>
  <c r="H65" i="6"/>
  <c r="Z64" i="6"/>
  <c r="H64" i="6"/>
  <c r="Z63" i="6"/>
  <c r="H63" i="6"/>
  <c r="Z62" i="6"/>
  <c r="H62" i="6"/>
  <c r="Z61" i="6"/>
  <c r="H61" i="6"/>
  <c r="Z60" i="6"/>
  <c r="H60" i="6"/>
  <c r="Z59" i="6"/>
  <c r="H59" i="6"/>
  <c r="Z58" i="6"/>
  <c r="H58" i="6"/>
  <c r="Z57" i="6"/>
  <c r="H57" i="6"/>
  <c r="Z56" i="6"/>
  <c r="H56" i="6"/>
  <c r="Z55" i="6"/>
  <c r="H55" i="6"/>
  <c r="Z54" i="6"/>
  <c r="H54" i="6"/>
  <c r="Z53" i="6"/>
  <c r="H53" i="6"/>
  <c r="Z52" i="6"/>
  <c r="H52" i="6"/>
  <c r="Z51" i="6"/>
  <c r="H51" i="6"/>
  <c r="Z50" i="6"/>
  <c r="H50" i="6"/>
  <c r="Z49" i="6"/>
  <c r="H49" i="6"/>
  <c r="Z48" i="6"/>
  <c r="H48" i="6"/>
  <c r="Z46" i="6"/>
  <c r="H46" i="6"/>
  <c r="Z45" i="6"/>
  <c r="H45" i="6"/>
  <c r="Z44" i="6"/>
  <c r="H44" i="6"/>
  <c r="Z43" i="6"/>
  <c r="H43" i="6"/>
  <c r="Z42" i="6"/>
  <c r="H42" i="6"/>
  <c r="Z41" i="6"/>
  <c r="H41" i="6"/>
  <c r="Z40" i="6"/>
  <c r="H40" i="6"/>
  <c r="Z39" i="6"/>
  <c r="H39" i="6"/>
  <c r="Z38" i="6"/>
  <c r="H38" i="6"/>
  <c r="Z36" i="6"/>
  <c r="H36" i="6"/>
  <c r="Z35" i="6"/>
  <c r="H35" i="6"/>
  <c r="Z34" i="6"/>
  <c r="H34" i="6"/>
  <c r="Z33" i="6"/>
  <c r="H33" i="6"/>
  <c r="Z32" i="6"/>
  <c r="H32" i="6"/>
  <c r="Z31" i="6"/>
  <c r="H31" i="6"/>
  <c r="Z30" i="6"/>
  <c r="H30" i="6"/>
  <c r="Z29" i="6"/>
  <c r="H29" i="6"/>
  <c r="Z28" i="6"/>
  <c r="H28" i="6"/>
  <c r="Z26" i="6"/>
  <c r="H26" i="6"/>
  <c r="Z25" i="6"/>
  <c r="H25" i="6"/>
  <c r="Z24" i="6"/>
  <c r="H24" i="6"/>
  <c r="Z23" i="6"/>
  <c r="H23" i="6"/>
  <c r="Z22" i="6"/>
  <c r="H22" i="6"/>
  <c r="Z21" i="6"/>
  <c r="H21" i="6"/>
  <c r="Z20" i="6"/>
  <c r="H20" i="6"/>
  <c r="Z19" i="6"/>
  <c r="H19" i="6"/>
  <c r="Z18" i="6"/>
  <c r="H18" i="6"/>
  <c r="Z17" i="6"/>
  <c r="H17" i="6"/>
  <c r="Z16" i="6"/>
  <c r="H16" i="6"/>
  <c r="Z15" i="6"/>
  <c r="H15" i="6"/>
  <c r="Z14" i="6"/>
  <c r="H14" i="6"/>
  <c r="Z13" i="6"/>
  <c r="H13" i="6"/>
  <c r="Z12" i="6"/>
  <c r="H12" i="6"/>
  <c r="Z11" i="6"/>
  <c r="H11" i="6"/>
  <c r="Z10" i="6"/>
  <c r="H10" i="6"/>
  <c r="Z9" i="6"/>
  <c r="H9" i="6"/>
  <c r="Z8" i="6"/>
  <c r="H8" i="6"/>
  <c r="Z7" i="6"/>
  <c r="H7" i="6"/>
  <c r="Z6" i="6"/>
  <c r="H6" i="6"/>
  <c r="Z5" i="6"/>
  <c r="H5" i="6"/>
  <c r="Z88" i="5"/>
  <c r="H88" i="5"/>
  <c r="Z87" i="5"/>
  <c r="H87" i="5"/>
  <c r="Z86" i="5"/>
  <c r="H86" i="5"/>
  <c r="Z85" i="5"/>
  <c r="H85" i="5"/>
  <c r="Z84" i="5"/>
  <c r="H84" i="5"/>
  <c r="Z83" i="5"/>
  <c r="H83" i="5"/>
  <c r="Z82" i="5"/>
  <c r="H82" i="5"/>
  <c r="Z81" i="5"/>
  <c r="H81" i="5"/>
  <c r="Z80" i="5"/>
  <c r="H80" i="5"/>
  <c r="Z79" i="5"/>
  <c r="H79" i="5"/>
  <c r="Z78" i="5"/>
  <c r="H78" i="5"/>
  <c r="Z77" i="5"/>
  <c r="H77" i="5"/>
  <c r="Z76" i="5"/>
  <c r="H76" i="5"/>
  <c r="Z75" i="5"/>
  <c r="H75" i="5"/>
  <c r="Z74" i="5"/>
  <c r="H74" i="5"/>
  <c r="Z73" i="5"/>
  <c r="H73" i="5"/>
  <c r="Z72" i="5"/>
  <c r="H72" i="5"/>
  <c r="Z71" i="5"/>
  <c r="H71" i="5"/>
  <c r="Z70" i="5"/>
  <c r="H70" i="5"/>
  <c r="Z69" i="5"/>
  <c r="H69" i="5"/>
  <c r="Z68" i="5"/>
  <c r="H68" i="5"/>
  <c r="Z67" i="5"/>
  <c r="H67" i="5"/>
  <c r="Z66" i="5"/>
  <c r="H66" i="5"/>
  <c r="Z64" i="5"/>
  <c r="H64" i="5"/>
  <c r="Z63" i="5"/>
  <c r="H63" i="5"/>
  <c r="Z62" i="5"/>
  <c r="H62" i="5"/>
  <c r="Z61" i="5"/>
  <c r="H61" i="5"/>
  <c r="Z60" i="5"/>
  <c r="H60" i="5"/>
  <c r="Z59" i="5"/>
  <c r="H59" i="5"/>
  <c r="Z58" i="5"/>
  <c r="H58" i="5"/>
  <c r="Z57" i="5"/>
  <c r="H57" i="5"/>
  <c r="Z56" i="5"/>
  <c r="H56" i="5"/>
  <c r="Z55" i="5"/>
  <c r="H55" i="5"/>
  <c r="Z54" i="5"/>
  <c r="H54" i="5"/>
  <c r="Z53" i="5"/>
  <c r="H53" i="5"/>
  <c r="Z52" i="5"/>
  <c r="H52" i="5"/>
  <c r="Z51" i="5"/>
  <c r="H51" i="5"/>
  <c r="Z50" i="5"/>
  <c r="H50" i="5"/>
  <c r="Z49" i="5"/>
  <c r="H49" i="5"/>
  <c r="Z48" i="5"/>
  <c r="H48" i="5"/>
  <c r="Z47" i="5"/>
  <c r="H47" i="5"/>
  <c r="Z45" i="5"/>
  <c r="H45" i="5"/>
  <c r="Z44" i="5"/>
  <c r="H44" i="5"/>
  <c r="Z43" i="5"/>
  <c r="H43" i="5"/>
  <c r="Z42" i="5"/>
  <c r="H42" i="5"/>
  <c r="Z41" i="5"/>
  <c r="H41" i="5"/>
  <c r="Z40" i="5"/>
  <c r="H40" i="5"/>
  <c r="Z39" i="5"/>
  <c r="H39" i="5"/>
  <c r="Z38" i="5"/>
  <c r="H38" i="5"/>
  <c r="Z37" i="5"/>
  <c r="H37" i="5"/>
  <c r="Z36" i="5"/>
  <c r="H36" i="5"/>
  <c r="Z35" i="5"/>
  <c r="H35" i="5"/>
  <c r="Z34" i="5"/>
  <c r="H34" i="5"/>
  <c r="Z33" i="5"/>
  <c r="H33" i="5"/>
  <c r="Z32" i="5"/>
  <c r="H32" i="5"/>
  <c r="Z31" i="5"/>
  <c r="H31" i="5"/>
  <c r="Z30" i="5"/>
  <c r="H30" i="5"/>
  <c r="Z29" i="5"/>
  <c r="H29" i="5"/>
  <c r="Z28" i="5"/>
  <c r="H28" i="5"/>
  <c r="Z26" i="5"/>
  <c r="H26" i="5"/>
  <c r="Z25" i="5"/>
  <c r="H25" i="5"/>
  <c r="Z24" i="5"/>
  <c r="H24" i="5"/>
  <c r="Z23" i="5"/>
  <c r="H23" i="5"/>
  <c r="Z22" i="5"/>
  <c r="H22" i="5"/>
  <c r="Z21" i="5"/>
  <c r="H21" i="5"/>
  <c r="Z20" i="5"/>
  <c r="H20" i="5"/>
  <c r="Z19" i="5"/>
  <c r="H19" i="5"/>
  <c r="Z18" i="5"/>
  <c r="H18" i="5"/>
  <c r="Z17" i="5"/>
  <c r="H17" i="5"/>
  <c r="Z16" i="5"/>
  <c r="H16" i="5"/>
  <c r="Z15" i="5"/>
  <c r="H15" i="5"/>
  <c r="Z14" i="5"/>
  <c r="H14" i="5"/>
  <c r="Z13" i="5"/>
  <c r="H13" i="5"/>
  <c r="Z12" i="5"/>
  <c r="H12" i="5"/>
  <c r="Z11" i="5"/>
  <c r="H11" i="5"/>
  <c r="Z10" i="5"/>
  <c r="H10" i="5"/>
  <c r="Z9" i="5"/>
  <c r="H9" i="5"/>
  <c r="Z8" i="5"/>
  <c r="H8" i="5"/>
  <c r="Z7" i="5"/>
  <c r="H7" i="5"/>
  <c r="Z6" i="5"/>
  <c r="H6" i="5"/>
  <c r="Z5" i="5"/>
  <c r="H5" i="5"/>
  <c r="Z98" i="4"/>
  <c r="H98" i="4"/>
  <c r="Z97" i="4"/>
  <c r="H97" i="4"/>
  <c r="Z96" i="4"/>
  <c r="H96" i="4"/>
  <c r="Z95" i="4"/>
  <c r="H95" i="4"/>
  <c r="Z94" i="4"/>
  <c r="H94" i="4"/>
  <c r="Z93" i="4"/>
  <c r="H93" i="4"/>
  <c r="Z92" i="4"/>
  <c r="H92" i="4"/>
  <c r="Z91" i="4"/>
  <c r="H91" i="4"/>
  <c r="Z90" i="4"/>
  <c r="H90" i="4"/>
  <c r="Z89" i="4"/>
  <c r="H89" i="4"/>
  <c r="Z88" i="4"/>
  <c r="H88" i="4"/>
  <c r="Z87" i="4"/>
  <c r="H87" i="4"/>
  <c r="Z86" i="4"/>
  <c r="H86" i="4"/>
  <c r="Z85" i="4"/>
  <c r="H85" i="4"/>
  <c r="Z84" i="4"/>
  <c r="H84" i="4"/>
  <c r="Z83" i="4"/>
  <c r="H83" i="4"/>
  <c r="Z82" i="4"/>
  <c r="H82" i="4"/>
  <c r="Z81" i="4"/>
  <c r="H81" i="4"/>
  <c r="Z80" i="4"/>
  <c r="H80" i="4"/>
  <c r="Z79" i="4"/>
  <c r="H79" i="4"/>
  <c r="Z78" i="4"/>
  <c r="H78" i="4"/>
  <c r="Z77" i="4"/>
  <c r="H77" i="4"/>
  <c r="Z76" i="4"/>
  <c r="H76" i="4"/>
  <c r="Z74" i="4"/>
  <c r="H74" i="4"/>
  <c r="Z73" i="4"/>
  <c r="H73" i="4"/>
  <c r="Z72" i="4"/>
  <c r="H72" i="4"/>
  <c r="Z71" i="4"/>
  <c r="H71" i="4"/>
  <c r="Z70" i="4"/>
  <c r="H70" i="4"/>
  <c r="Z69" i="4"/>
  <c r="H69" i="4"/>
  <c r="Z68" i="4"/>
  <c r="H68" i="4"/>
  <c r="Z67" i="4"/>
  <c r="H67" i="4"/>
  <c r="Z66" i="4"/>
  <c r="H66" i="4"/>
  <c r="Z65" i="4"/>
  <c r="H65" i="4"/>
  <c r="Z64" i="4"/>
  <c r="H64" i="4"/>
  <c r="Z63" i="4"/>
  <c r="H63" i="4"/>
  <c r="Z62" i="4"/>
  <c r="H62" i="4"/>
  <c r="Z61" i="4"/>
  <c r="H61" i="4"/>
  <c r="Z60" i="4"/>
  <c r="H60" i="4"/>
  <c r="Z59" i="4"/>
  <c r="H59" i="4"/>
  <c r="Z58" i="4"/>
  <c r="H58" i="4"/>
  <c r="Z57" i="4"/>
  <c r="H57" i="4"/>
  <c r="Z56" i="4"/>
  <c r="H56" i="4"/>
  <c r="Z55" i="4"/>
  <c r="H55" i="4"/>
  <c r="Z54" i="4"/>
  <c r="H54" i="4"/>
  <c r="Z52" i="4"/>
  <c r="H52" i="4"/>
  <c r="Z51" i="4"/>
  <c r="H51" i="4"/>
  <c r="Z50" i="4"/>
  <c r="H50" i="4"/>
  <c r="Z49" i="4"/>
  <c r="H49" i="4"/>
  <c r="Z48" i="4"/>
  <c r="H48" i="4"/>
  <c r="H47" i="4"/>
  <c r="Z46" i="4"/>
  <c r="H46" i="4"/>
  <c r="Z45" i="4"/>
  <c r="H45" i="4"/>
  <c r="Z44" i="4"/>
  <c r="H44" i="4"/>
  <c r="Z43" i="4"/>
  <c r="H43" i="4"/>
  <c r="H42" i="4"/>
  <c r="Z41" i="4"/>
  <c r="H41" i="4"/>
  <c r="Z40" i="4"/>
  <c r="H40" i="4"/>
  <c r="Z39" i="4"/>
  <c r="H39" i="4"/>
  <c r="Z38" i="4"/>
  <c r="H38" i="4"/>
  <c r="Z37" i="4"/>
  <c r="H37" i="4"/>
  <c r="H36" i="4"/>
  <c r="Z35" i="4"/>
  <c r="H35" i="4"/>
  <c r="Z34" i="4"/>
  <c r="H34" i="4"/>
  <c r="Z33" i="4"/>
  <c r="H33" i="4"/>
  <c r="Z32" i="4"/>
  <c r="H32" i="4"/>
  <c r="Z31" i="4"/>
  <c r="H31" i="4"/>
  <c r="Z30" i="4"/>
  <c r="H30" i="4"/>
  <c r="Z29" i="4"/>
  <c r="H29" i="4"/>
  <c r="Z28" i="4"/>
  <c r="H28" i="4"/>
  <c r="Z26" i="4"/>
  <c r="H26" i="4"/>
  <c r="Z25" i="4"/>
  <c r="H25" i="4"/>
  <c r="Z24" i="4"/>
  <c r="H24" i="4"/>
  <c r="Z23" i="4"/>
  <c r="H23" i="4"/>
  <c r="Z22" i="4"/>
  <c r="H22" i="4"/>
  <c r="Z21" i="4"/>
  <c r="H21" i="4"/>
  <c r="Z20" i="4"/>
  <c r="H20" i="4"/>
  <c r="Z19" i="4"/>
  <c r="H19" i="4"/>
  <c r="Z18" i="4"/>
  <c r="H18" i="4"/>
  <c r="Z17" i="4"/>
  <c r="H17" i="4"/>
  <c r="Z16" i="4"/>
  <c r="H16" i="4"/>
  <c r="Z15" i="4"/>
  <c r="H15" i="4"/>
  <c r="Z14" i="4"/>
  <c r="H14" i="4"/>
  <c r="Z13" i="4"/>
  <c r="H13" i="4"/>
  <c r="Z12" i="4"/>
  <c r="H12" i="4"/>
  <c r="Z11" i="4"/>
  <c r="H11" i="4"/>
  <c r="Z10" i="4"/>
  <c r="H10" i="4"/>
  <c r="Z9" i="4"/>
  <c r="H9" i="4"/>
  <c r="Z8" i="4"/>
  <c r="H8" i="4"/>
  <c r="Z7" i="4"/>
  <c r="H7" i="4"/>
  <c r="Z6" i="4"/>
  <c r="H6" i="4"/>
  <c r="Z5" i="4"/>
  <c r="H5" i="4"/>
  <c r="Z90" i="3"/>
  <c r="H90" i="3"/>
  <c r="Z89" i="3"/>
  <c r="H89" i="3"/>
  <c r="Z88" i="3"/>
  <c r="H88" i="3"/>
  <c r="Z87" i="3"/>
  <c r="H87" i="3"/>
  <c r="Z86" i="3"/>
  <c r="H86" i="3"/>
  <c r="Z85" i="3"/>
  <c r="H85" i="3"/>
  <c r="Z84" i="3"/>
  <c r="H84" i="3"/>
  <c r="Z83" i="3"/>
  <c r="H83" i="3"/>
  <c r="Z82" i="3"/>
  <c r="H82" i="3"/>
  <c r="Z81" i="3"/>
  <c r="H81" i="3"/>
  <c r="Z80" i="3"/>
  <c r="H80" i="3"/>
  <c r="Z79" i="3"/>
  <c r="H79" i="3"/>
  <c r="Z78" i="3"/>
  <c r="H78" i="3"/>
  <c r="Z77" i="3"/>
  <c r="H77" i="3"/>
  <c r="Z76" i="3"/>
  <c r="H76" i="3"/>
  <c r="Z75" i="3"/>
  <c r="H75" i="3"/>
  <c r="Z74" i="3"/>
  <c r="H74" i="3"/>
  <c r="Z73" i="3"/>
  <c r="H73" i="3"/>
  <c r="Z72" i="3"/>
  <c r="H72" i="3"/>
  <c r="Z71" i="3"/>
  <c r="H71" i="3"/>
  <c r="Z70" i="3"/>
  <c r="H70" i="3"/>
  <c r="Z69" i="3"/>
  <c r="H69" i="3"/>
  <c r="Z68" i="3"/>
  <c r="H68" i="3"/>
  <c r="Z66" i="3"/>
  <c r="H66" i="3"/>
  <c r="H65" i="3"/>
  <c r="Z64" i="3"/>
  <c r="H64" i="3"/>
  <c r="Z63" i="3"/>
  <c r="H63" i="3"/>
  <c r="Z62" i="3"/>
  <c r="H62" i="3"/>
  <c r="Z61" i="3"/>
  <c r="H61" i="3"/>
  <c r="Z60" i="3"/>
  <c r="H60" i="3"/>
  <c r="Z59" i="3"/>
  <c r="H59" i="3"/>
  <c r="Z58" i="3"/>
  <c r="H58" i="3"/>
  <c r="Z57" i="3"/>
  <c r="H57" i="3"/>
  <c r="Z56" i="3"/>
  <c r="H56" i="3"/>
  <c r="Z55" i="3"/>
  <c r="H55" i="3"/>
  <c r="Z54" i="3"/>
  <c r="H54" i="3"/>
  <c r="Z53" i="3"/>
  <c r="H53" i="3"/>
  <c r="Z52" i="3"/>
  <c r="H52" i="3"/>
  <c r="Z51" i="3"/>
  <c r="H51" i="3"/>
  <c r="Z50" i="3"/>
  <c r="H50" i="3"/>
  <c r="Z49" i="3"/>
  <c r="H49" i="3"/>
  <c r="Z48" i="3"/>
  <c r="H48" i="3"/>
  <c r="Z46" i="3"/>
  <c r="H46" i="3"/>
  <c r="Z45" i="3"/>
  <c r="H45" i="3"/>
  <c r="Z44" i="3"/>
  <c r="H44" i="3"/>
  <c r="Z43" i="3"/>
  <c r="H43" i="3"/>
  <c r="Z42" i="3"/>
  <c r="H42" i="3"/>
  <c r="Z41" i="3"/>
  <c r="H41" i="3"/>
  <c r="Z40" i="3"/>
  <c r="H40" i="3"/>
  <c r="Z39" i="3"/>
  <c r="H39" i="3"/>
  <c r="Z38" i="3"/>
  <c r="H38" i="3"/>
  <c r="Z37" i="3"/>
  <c r="H37" i="3"/>
  <c r="Z36" i="3"/>
  <c r="H36" i="3"/>
  <c r="Z35" i="3"/>
  <c r="H35" i="3"/>
  <c r="Z34" i="3"/>
  <c r="H34" i="3"/>
  <c r="Z33" i="3"/>
  <c r="H33" i="3"/>
  <c r="Z32" i="3"/>
  <c r="H32" i="3"/>
  <c r="Z31" i="3"/>
  <c r="H31" i="3"/>
  <c r="Z30" i="3"/>
  <c r="H30" i="3"/>
  <c r="Z29" i="3"/>
  <c r="H29" i="3"/>
  <c r="Z28" i="3"/>
  <c r="H28" i="3"/>
  <c r="Z26" i="3"/>
  <c r="H26" i="3"/>
  <c r="Z25" i="3"/>
  <c r="H25" i="3"/>
  <c r="Z24" i="3"/>
  <c r="H24" i="3"/>
  <c r="Z23" i="3"/>
  <c r="H23" i="3"/>
  <c r="Z22" i="3"/>
  <c r="H22" i="3"/>
  <c r="Z21" i="3"/>
  <c r="H21" i="3"/>
  <c r="Z20" i="3"/>
  <c r="H20" i="3"/>
  <c r="Z19" i="3"/>
  <c r="H19" i="3"/>
  <c r="Z18" i="3"/>
  <c r="H18" i="3"/>
  <c r="Z17" i="3"/>
  <c r="H17" i="3"/>
  <c r="Z16" i="3"/>
  <c r="H16" i="3"/>
  <c r="Z15" i="3"/>
  <c r="H15" i="3"/>
  <c r="Z14" i="3"/>
  <c r="H14" i="3"/>
  <c r="Z13" i="3"/>
  <c r="H13" i="3"/>
  <c r="Z12" i="3"/>
  <c r="H12" i="3"/>
  <c r="Z11" i="3"/>
  <c r="H11" i="3"/>
  <c r="Z10" i="3"/>
  <c r="H10" i="3"/>
  <c r="Z9" i="3"/>
  <c r="H9" i="3"/>
  <c r="Z8" i="3"/>
  <c r="H8" i="3"/>
  <c r="Z7" i="3"/>
  <c r="H7" i="3"/>
  <c r="Z6" i="3"/>
  <c r="H6" i="3"/>
  <c r="Z5" i="3"/>
  <c r="H5" i="3"/>
  <c r="B1" i="17" l="1"/>
  <c r="C1" i="17"/>
  <c r="B2" i="17"/>
  <c r="C2" i="17"/>
  <c r="B3" i="17"/>
  <c r="C3" i="17"/>
  <c r="B4" i="17"/>
  <c r="C4" i="17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B62" i="17"/>
  <c r="C62" i="17"/>
  <c r="B63" i="17"/>
  <c r="C63" i="17"/>
  <c r="B64" i="17"/>
  <c r="C64" i="17"/>
  <c r="B65" i="17"/>
  <c r="C65" i="17"/>
  <c r="B66" i="17"/>
  <c r="C66" i="17"/>
  <c r="B67" i="17"/>
  <c r="C67" i="17"/>
  <c r="B68" i="17"/>
  <c r="C68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B75" i="17"/>
  <c r="C75" i="17"/>
  <c r="B76" i="17"/>
  <c r="C76" i="17"/>
  <c r="B77" i="17"/>
  <c r="C77" i="17"/>
  <c r="B78" i="17"/>
  <c r="C78" i="17"/>
  <c r="B79" i="17"/>
  <c r="C79" i="17"/>
  <c r="B80" i="17"/>
  <c r="C80" i="17"/>
  <c r="B81" i="17"/>
  <c r="C81" i="17"/>
  <c r="B82" i="17"/>
  <c r="C82" i="17"/>
  <c r="B83" i="17"/>
  <c r="C83" i="17"/>
  <c r="B84" i="17"/>
  <c r="C84" i="17"/>
  <c r="B85" i="17"/>
  <c r="C85" i="17"/>
  <c r="B86" i="17"/>
  <c r="C86" i="17"/>
  <c r="B87" i="17"/>
  <c r="C87" i="17"/>
  <c r="B88" i="17"/>
  <c r="C88" i="17"/>
  <c r="B89" i="17"/>
  <c r="C89" i="17"/>
  <c r="B90" i="17"/>
  <c r="C90" i="17"/>
  <c r="B91" i="17"/>
  <c r="C91" i="17"/>
  <c r="B92" i="17"/>
  <c r="C92" i="17"/>
  <c r="B93" i="17"/>
  <c r="C93" i="17"/>
  <c r="B94" i="17"/>
  <c r="C94" i="17"/>
  <c r="B95" i="17"/>
  <c r="C95" i="17"/>
  <c r="B96" i="17"/>
  <c r="C96" i="17"/>
  <c r="B97" i="17"/>
  <c r="C97" i="17"/>
  <c r="B98" i="17"/>
  <c r="C98" i="17"/>
  <c r="B99" i="17"/>
  <c r="C99" i="17"/>
  <c r="B100" i="17"/>
  <c r="C100" i="17"/>
  <c r="B101" i="17"/>
  <c r="C101" i="17"/>
  <c r="B102" i="17"/>
  <c r="C102" i="17"/>
  <c r="B103" i="17"/>
  <c r="C103" i="17"/>
  <c r="B104" i="17"/>
  <c r="C104" i="17"/>
  <c r="B105" i="17"/>
  <c r="C105" i="17"/>
  <c r="B106" i="17"/>
  <c r="C106" i="17"/>
  <c r="B107" i="17"/>
  <c r="C107" i="17"/>
  <c r="B108" i="17"/>
  <c r="C108" i="17"/>
  <c r="B109" i="17"/>
  <c r="C109" i="17"/>
  <c r="B110" i="17"/>
  <c r="C110" i="17"/>
  <c r="B111" i="17"/>
  <c r="C111" i="17"/>
  <c r="B112" i="17"/>
  <c r="C112" i="17"/>
  <c r="B113" i="17"/>
  <c r="C113" i="17"/>
  <c r="B114" i="17"/>
  <c r="C114" i="17"/>
  <c r="B115" i="17"/>
  <c r="C115" i="17"/>
  <c r="B116" i="17"/>
  <c r="C116" i="17"/>
  <c r="B117" i="17"/>
  <c r="C117" i="17"/>
  <c r="B118" i="17"/>
  <c r="C118" i="17"/>
  <c r="B119" i="17"/>
  <c r="C119" i="17"/>
  <c r="B120" i="17"/>
  <c r="C120" i="17"/>
  <c r="B121" i="17"/>
  <c r="C121" i="17"/>
  <c r="B122" i="17"/>
  <c r="C122" i="17"/>
  <c r="B123" i="17"/>
  <c r="C123" i="17"/>
  <c r="B124" i="17"/>
  <c r="C124" i="17"/>
  <c r="B125" i="17"/>
  <c r="C125" i="17"/>
  <c r="B126" i="17"/>
  <c r="C126" i="17"/>
  <c r="B127" i="17"/>
  <c r="C127" i="17"/>
  <c r="B128" i="17"/>
  <c r="C128" i="17"/>
  <c r="B129" i="17"/>
  <c r="C129" i="17"/>
  <c r="B130" i="17"/>
  <c r="C130" i="17"/>
  <c r="B131" i="17"/>
  <c r="C131" i="17"/>
  <c r="B132" i="17"/>
  <c r="C132" i="17"/>
  <c r="B133" i="17"/>
  <c r="C133" i="17"/>
  <c r="B134" i="17"/>
  <c r="C134" i="17"/>
  <c r="B135" i="17"/>
  <c r="C135" i="17"/>
  <c r="B136" i="17"/>
  <c r="C136" i="17"/>
  <c r="B137" i="17"/>
  <c r="C137" i="17"/>
  <c r="B138" i="17"/>
  <c r="C138" i="17"/>
  <c r="B139" i="17"/>
  <c r="C139" i="17"/>
  <c r="B140" i="17"/>
  <c r="C140" i="17"/>
  <c r="B141" i="17"/>
  <c r="C141" i="17"/>
  <c r="B142" i="17"/>
  <c r="C142" i="17"/>
  <c r="B143" i="17"/>
  <c r="C143" i="17"/>
  <c r="B144" i="17"/>
  <c r="C144" i="17"/>
  <c r="B145" i="17"/>
  <c r="C145" i="17"/>
  <c r="B146" i="17"/>
  <c r="C146" i="17"/>
  <c r="B147" i="17"/>
  <c r="C147" i="17"/>
  <c r="B148" i="17"/>
  <c r="C148" i="17"/>
  <c r="B149" i="17"/>
  <c r="C149" i="17"/>
  <c r="B150" i="17"/>
  <c r="C150" i="17"/>
  <c r="B151" i="17"/>
  <c r="C151" i="17"/>
  <c r="B152" i="17"/>
  <c r="C152" i="17"/>
  <c r="B153" i="17"/>
  <c r="C153" i="17"/>
  <c r="B154" i="17"/>
  <c r="C154" i="17"/>
  <c r="B155" i="17"/>
  <c r="C155" i="17"/>
  <c r="B156" i="17"/>
  <c r="C156" i="17"/>
  <c r="B157" i="17"/>
  <c r="C157" i="17"/>
  <c r="B158" i="17"/>
  <c r="C158" i="17"/>
  <c r="B159" i="17"/>
  <c r="C159" i="17"/>
  <c r="B160" i="17"/>
  <c r="C160" i="17"/>
  <c r="B161" i="17"/>
  <c r="C161" i="17"/>
  <c r="B162" i="17"/>
  <c r="C162" i="17"/>
  <c r="B163" i="17"/>
  <c r="C163" i="17"/>
  <c r="B164" i="17"/>
  <c r="C164" i="17"/>
  <c r="B165" i="17"/>
  <c r="C165" i="17"/>
  <c r="B166" i="17"/>
  <c r="C166" i="17"/>
  <c r="B167" i="17"/>
  <c r="C167" i="17"/>
  <c r="B168" i="17"/>
  <c r="C168" i="17"/>
  <c r="B169" i="17"/>
  <c r="C169" i="17"/>
  <c r="B170" i="17"/>
  <c r="C170" i="17"/>
  <c r="B171" i="17"/>
  <c r="C171" i="17"/>
  <c r="B172" i="17"/>
  <c r="C172" i="17"/>
  <c r="B173" i="17"/>
  <c r="C173" i="17"/>
  <c r="B174" i="17"/>
  <c r="C174" i="17"/>
  <c r="B175" i="17"/>
  <c r="C175" i="17"/>
  <c r="B176" i="17"/>
  <c r="C176" i="17"/>
  <c r="B177" i="17"/>
  <c r="C177" i="17"/>
  <c r="B178" i="17"/>
  <c r="C178" i="17"/>
  <c r="B179" i="17"/>
  <c r="C179" i="17"/>
  <c r="B180" i="17"/>
  <c r="C180" i="17"/>
  <c r="B181" i="17"/>
  <c r="C181" i="17"/>
  <c r="B182" i="17"/>
  <c r="C182" i="17"/>
  <c r="B183" i="17"/>
  <c r="C183" i="17"/>
  <c r="B184" i="17"/>
  <c r="C184" i="17"/>
  <c r="B185" i="17"/>
  <c r="C185" i="17"/>
  <c r="B186" i="17"/>
  <c r="C186" i="17"/>
  <c r="B187" i="17"/>
  <c r="C187" i="17"/>
  <c r="B188" i="17"/>
  <c r="C188" i="17"/>
  <c r="B189" i="17"/>
  <c r="C189" i="17"/>
  <c r="B190" i="17"/>
  <c r="C190" i="17"/>
  <c r="B191" i="17"/>
  <c r="C191" i="17"/>
  <c r="B192" i="17"/>
  <c r="C192" i="17"/>
  <c r="B193" i="17"/>
  <c r="C193" i="17"/>
  <c r="B194" i="17"/>
  <c r="C194" i="17"/>
  <c r="B195" i="17"/>
  <c r="C195" i="17"/>
  <c r="B196" i="17"/>
  <c r="C196" i="17"/>
  <c r="B197" i="17"/>
  <c r="C197" i="17"/>
  <c r="B198" i="17"/>
  <c r="C198" i="17"/>
  <c r="B199" i="17"/>
  <c r="C199" i="17"/>
  <c r="B200" i="17"/>
  <c r="C200" i="17"/>
  <c r="B201" i="17"/>
  <c r="C201" i="17"/>
  <c r="B202" i="17"/>
  <c r="C202" i="17"/>
  <c r="B203" i="17"/>
  <c r="C203" i="17"/>
  <c r="B204" i="17"/>
  <c r="C204" i="17"/>
  <c r="B205" i="17"/>
  <c r="C205" i="17"/>
  <c r="B206" i="17"/>
  <c r="C206" i="17"/>
  <c r="B207" i="17"/>
  <c r="C207" i="17"/>
  <c r="B208" i="17"/>
  <c r="C208" i="17"/>
  <c r="B209" i="17"/>
  <c r="C209" i="17"/>
  <c r="B210" i="17"/>
  <c r="C210" i="17"/>
  <c r="B211" i="17"/>
  <c r="C211" i="17"/>
  <c r="B212" i="17"/>
  <c r="C212" i="17"/>
  <c r="B213" i="17"/>
  <c r="C213" i="17"/>
  <c r="B214" i="17"/>
  <c r="C214" i="17"/>
  <c r="B215" i="17"/>
  <c r="C215" i="17"/>
  <c r="B216" i="17"/>
  <c r="C216" i="17"/>
  <c r="B217" i="17"/>
  <c r="C217" i="17"/>
  <c r="B218" i="17"/>
  <c r="C218" i="17"/>
  <c r="B219" i="17"/>
  <c r="C219" i="17"/>
  <c r="B220" i="17"/>
  <c r="C220" i="17"/>
  <c r="B221" i="17"/>
  <c r="C221" i="17"/>
  <c r="B222" i="17"/>
  <c r="C222" i="17"/>
  <c r="B223" i="17"/>
  <c r="C223" i="17"/>
  <c r="B224" i="17"/>
  <c r="C224" i="17"/>
  <c r="B225" i="17"/>
  <c r="C225" i="17"/>
  <c r="B226" i="17"/>
  <c r="C226" i="17"/>
  <c r="B227" i="17"/>
  <c r="C227" i="17"/>
  <c r="B228" i="17"/>
  <c r="C228" i="17"/>
  <c r="B229" i="17"/>
  <c r="C229" i="17"/>
  <c r="B230" i="17"/>
  <c r="C230" i="17"/>
  <c r="B231" i="17"/>
  <c r="C231" i="17"/>
  <c r="B232" i="17"/>
  <c r="C232" i="17"/>
  <c r="B233" i="17"/>
  <c r="C233" i="17"/>
  <c r="B234" i="17"/>
  <c r="C234" i="17"/>
  <c r="B235" i="17"/>
  <c r="C235" i="17"/>
  <c r="B236" i="17"/>
  <c r="C236" i="17"/>
  <c r="B237" i="17"/>
  <c r="C237" i="17"/>
  <c r="B238" i="17"/>
  <c r="C238" i="17"/>
  <c r="B239" i="17"/>
  <c r="C239" i="17"/>
  <c r="B240" i="17"/>
  <c r="C240" i="17"/>
  <c r="B241" i="17"/>
  <c r="C241" i="17"/>
  <c r="B242" i="17"/>
  <c r="C242" i="17"/>
  <c r="B243" i="17"/>
  <c r="C243" i="17"/>
  <c r="B244" i="17"/>
  <c r="C244" i="17"/>
  <c r="B245" i="17"/>
  <c r="C245" i="17"/>
  <c r="B246" i="17"/>
  <c r="C246" i="17"/>
  <c r="B247" i="17"/>
  <c r="C247" i="17"/>
  <c r="B248" i="17"/>
  <c r="C248" i="17"/>
  <c r="B249" i="17"/>
  <c r="C249" i="17"/>
  <c r="B250" i="17"/>
  <c r="C250" i="17"/>
  <c r="B251" i="17"/>
  <c r="C251" i="17"/>
  <c r="B252" i="17"/>
  <c r="C252" i="17"/>
  <c r="B253" i="17"/>
  <c r="C253" i="17"/>
  <c r="B254" i="17"/>
  <c r="C254" i="17"/>
  <c r="B255" i="17"/>
  <c r="C255" i="17"/>
  <c r="B256" i="17"/>
  <c r="C256" i="17"/>
  <c r="B257" i="17"/>
  <c r="C257" i="17"/>
  <c r="B258" i="17"/>
  <c r="C258" i="17"/>
  <c r="B259" i="17"/>
  <c r="C259" i="17"/>
  <c r="B260" i="17"/>
  <c r="C260" i="17"/>
  <c r="B261" i="17"/>
  <c r="C261" i="17"/>
  <c r="B262" i="17"/>
  <c r="C262" i="17"/>
  <c r="B263" i="17"/>
  <c r="C263" i="17"/>
  <c r="B264" i="17"/>
  <c r="C264" i="17"/>
  <c r="B265" i="17"/>
  <c r="C265" i="17"/>
  <c r="B266" i="17"/>
  <c r="C266" i="17"/>
  <c r="B267" i="17"/>
  <c r="C267" i="17"/>
  <c r="B268" i="17"/>
  <c r="C268" i="17"/>
  <c r="B269" i="17"/>
  <c r="C269" i="17"/>
  <c r="B270" i="17"/>
  <c r="C270" i="17"/>
  <c r="B271" i="17"/>
  <c r="C271" i="17"/>
  <c r="B272" i="17"/>
  <c r="C272" i="17"/>
  <c r="B273" i="17"/>
  <c r="C273" i="17"/>
  <c r="B274" i="17"/>
  <c r="C274" i="17"/>
  <c r="B275" i="17"/>
  <c r="C275" i="17"/>
  <c r="B276" i="17"/>
  <c r="C276" i="17"/>
  <c r="B277" i="17"/>
  <c r="C277" i="17"/>
  <c r="B278" i="17"/>
  <c r="C278" i="17"/>
  <c r="B279" i="17"/>
  <c r="C279" i="17"/>
  <c r="B280" i="17"/>
  <c r="C280" i="17"/>
  <c r="B281" i="17"/>
  <c r="C281" i="17"/>
  <c r="B282" i="17"/>
  <c r="C282" i="17"/>
  <c r="B283" i="17"/>
  <c r="C283" i="17"/>
  <c r="B284" i="17"/>
  <c r="C284" i="17"/>
  <c r="B285" i="17"/>
  <c r="C285" i="17"/>
  <c r="B286" i="17"/>
  <c r="C286" i="17"/>
  <c r="B287" i="17"/>
  <c r="C287" i="17"/>
  <c r="B288" i="17"/>
  <c r="C288" i="17"/>
  <c r="B289" i="17"/>
  <c r="C289" i="17"/>
  <c r="B290" i="17"/>
  <c r="C290" i="17"/>
  <c r="B291" i="17"/>
  <c r="C291" i="17"/>
  <c r="B292" i="17"/>
  <c r="C292" i="17"/>
  <c r="B293" i="17"/>
  <c r="C293" i="17"/>
  <c r="B294" i="17"/>
  <c r="C294" i="17"/>
  <c r="B295" i="17"/>
  <c r="C295" i="17"/>
  <c r="B296" i="17"/>
  <c r="C296" i="17"/>
  <c r="B297" i="17"/>
  <c r="C297" i="17"/>
  <c r="B298" i="17"/>
  <c r="C298" i="17"/>
  <c r="B299" i="17"/>
  <c r="C299" i="17"/>
  <c r="B300" i="17"/>
  <c r="C300" i="17"/>
  <c r="B301" i="17"/>
  <c r="C301" i="17"/>
  <c r="B302" i="17"/>
  <c r="C302" i="17"/>
  <c r="B303" i="17"/>
  <c r="C303" i="17"/>
  <c r="B304" i="17"/>
  <c r="C304" i="17"/>
  <c r="B305" i="17"/>
  <c r="C305" i="17"/>
  <c r="B306" i="17"/>
  <c r="C306" i="17"/>
  <c r="B307" i="17"/>
  <c r="C307" i="17"/>
  <c r="B308" i="17"/>
  <c r="C308" i="17"/>
  <c r="B309" i="17"/>
  <c r="C309" i="17"/>
  <c r="B310" i="17"/>
  <c r="C310" i="17"/>
  <c r="B311" i="17"/>
  <c r="C311" i="17"/>
  <c r="B312" i="17"/>
  <c r="C312" i="17"/>
  <c r="B313" i="17"/>
  <c r="C313" i="17"/>
  <c r="B314" i="17"/>
  <c r="C314" i="17"/>
  <c r="B315" i="17"/>
  <c r="C315" i="17"/>
  <c r="B316" i="17"/>
  <c r="C316" i="17"/>
  <c r="B317" i="17"/>
  <c r="C317" i="17"/>
  <c r="B318" i="17"/>
  <c r="C318" i="17"/>
  <c r="B319" i="17"/>
  <c r="C319" i="17"/>
  <c r="B320" i="17"/>
  <c r="C320" i="17"/>
  <c r="B321" i="17"/>
  <c r="C321" i="17"/>
  <c r="B322" i="17"/>
  <c r="C322" i="17"/>
  <c r="B323" i="17"/>
  <c r="C323" i="17"/>
  <c r="B324" i="17"/>
  <c r="C324" i="17"/>
  <c r="B325" i="17"/>
  <c r="C325" i="17"/>
  <c r="B326" i="17"/>
  <c r="C326" i="17"/>
  <c r="B327" i="17"/>
  <c r="C327" i="17"/>
  <c r="B328" i="17"/>
  <c r="C328" i="17"/>
  <c r="B329" i="17"/>
  <c r="C329" i="17"/>
  <c r="B330" i="17"/>
  <c r="C330" i="17"/>
  <c r="B331" i="17"/>
  <c r="C331" i="17"/>
  <c r="B332" i="17"/>
  <c r="C332" i="17"/>
  <c r="B333" i="17"/>
  <c r="C333" i="17"/>
  <c r="B334" i="17"/>
  <c r="C334" i="17"/>
  <c r="B335" i="17"/>
  <c r="C335" i="17"/>
  <c r="B336" i="17"/>
  <c r="C336" i="17"/>
  <c r="B337" i="17"/>
  <c r="C337" i="17"/>
  <c r="B338" i="17"/>
  <c r="C338" i="17"/>
  <c r="B339" i="17"/>
  <c r="C339" i="17"/>
  <c r="B340" i="17"/>
  <c r="C340" i="17"/>
  <c r="B341" i="17"/>
  <c r="C341" i="17"/>
  <c r="B342" i="17"/>
  <c r="C342" i="17"/>
  <c r="B343" i="17"/>
  <c r="C343" i="17"/>
  <c r="B344" i="17"/>
  <c r="C344" i="17"/>
  <c r="B345" i="17"/>
  <c r="C345" i="17"/>
  <c r="B346" i="17"/>
  <c r="C346" i="17"/>
  <c r="B347" i="17"/>
  <c r="C347" i="17"/>
  <c r="B348" i="17"/>
  <c r="C348" i="17"/>
  <c r="B349" i="17"/>
  <c r="C349" i="17"/>
  <c r="B350" i="17"/>
  <c r="C350" i="17"/>
  <c r="B351" i="17"/>
  <c r="C351" i="17"/>
  <c r="B352" i="17"/>
  <c r="C352" i="17"/>
  <c r="B353" i="17"/>
  <c r="C353" i="17"/>
  <c r="B354" i="17"/>
  <c r="C354" i="17"/>
  <c r="B355" i="17"/>
  <c r="C355" i="17"/>
  <c r="B356" i="17"/>
  <c r="C356" i="17"/>
  <c r="B357" i="17"/>
  <c r="C357" i="17"/>
  <c r="B358" i="17"/>
  <c r="C358" i="17"/>
  <c r="B359" i="17"/>
  <c r="C359" i="17"/>
  <c r="B360" i="17"/>
  <c r="C360" i="17"/>
  <c r="B361" i="17"/>
  <c r="C361" i="17"/>
  <c r="B362" i="17"/>
  <c r="C362" i="17"/>
  <c r="B363" i="17"/>
  <c r="C363" i="17"/>
  <c r="B364" i="17"/>
  <c r="C364" i="17"/>
  <c r="B365" i="17"/>
  <c r="C365" i="17"/>
  <c r="B366" i="17"/>
  <c r="C366" i="17"/>
  <c r="B367" i="17"/>
  <c r="C367" i="17"/>
  <c r="B368" i="17"/>
  <c r="C368" i="17"/>
  <c r="B369" i="17"/>
  <c r="C369" i="17"/>
  <c r="B370" i="17"/>
  <c r="C370" i="17"/>
  <c r="B371" i="17"/>
  <c r="C371" i="17"/>
  <c r="B372" i="17"/>
  <c r="C372" i="17"/>
  <c r="B373" i="17"/>
  <c r="C373" i="17"/>
  <c r="B374" i="17"/>
  <c r="C374" i="17"/>
  <c r="B375" i="17"/>
  <c r="C375" i="17"/>
  <c r="B376" i="17"/>
  <c r="C376" i="17"/>
  <c r="B377" i="17"/>
  <c r="C377" i="17"/>
  <c r="B378" i="17"/>
  <c r="C378" i="17"/>
  <c r="B379" i="17"/>
  <c r="C379" i="17"/>
  <c r="B380" i="17"/>
  <c r="C380" i="17"/>
  <c r="B381" i="17"/>
  <c r="C381" i="17"/>
  <c r="B382" i="17"/>
  <c r="C382" i="17"/>
  <c r="B383" i="17"/>
  <c r="C383" i="17"/>
  <c r="B384" i="17"/>
  <c r="C384" i="17"/>
  <c r="B385" i="17"/>
  <c r="C385" i="17"/>
  <c r="B386" i="17"/>
  <c r="C386" i="17"/>
  <c r="B387" i="17"/>
  <c r="C387" i="17"/>
  <c r="B388" i="17"/>
  <c r="C388" i="17"/>
  <c r="B389" i="17"/>
  <c r="C389" i="17"/>
  <c r="B390" i="17"/>
  <c r="C390" i="17"/>
  <c r="B391" i="17"/>
  <c r="C391" i="17"/>
  <c r="B392" i="17"/>
  <c r="C392" i="17"/>
  <c r="B393" i="17"/>
  <c r="C393" i="17"/>
  <c r="B394" i="17"/>
  <c r="C394" i="17"/>
  <c r="B395" i="17"/>
  <c r="C395" i="17"/>
  <c r="B396" i="17"/>
  <c r="C396" i="17"/>
  <c r="B397" i="17"/>
  <c r="C397" i="17"/>
  <c r="B398" i="17"/>
  <c r="C398" i="17"/>
  <c r="B399" i="17"/>
  <c r="C399" i="17"/>
  <c r="B400" i="17"/>
  <c r="C400" i="17"/>
  <c r="B401" i="17"/>
  <c r="C401" i="17"/>
  <c r="B402" i="17"/>
  <c r="C402" i="17"/>
  <c r="B403" i="17"/>
  <c r="C403" i="17"/>
  <c r="B404" i="17"/>
  <c r="C404" i="17"/>
  <c r="B405" i="17"/>
  <c r="C405" i="17"/>
  <c r="B406" i="17"/>
  <c r="C406" i="17"/>
  <c r="B407" i="17"/>
  <c r="C407" i="17"/>
  <c r="B408" i="17"/>
  <c r="C408" i="17"/>
  <c r="B409" i="17"/>
  <c r="C409" i="17"/>
  <c r="B410" i="17"/>
  <c r="C410" i="17"/>
  <c r="B411" i="17"/>
  <c r="C411" i="17"/>
  <c r="B412" i="17"/>
  <c r="C412" i="17"/>
  <c r="B413" i="17"/>
  <c r="C413" i="17"/>
  <c r="B414" i="17"/>
  <c r="C414" i="17"/>
  <c r="B415" i="17"/>
  <c r="C415" i="17"/>
  <c r="B416" i="17"/>
  <c r="C416" i="17"/>
  <c r="B417" i="17"/>
  <c r="C417" i="17"/>
  <c r="B418" i="17"/>
  <c r="C418" i="17"/>
  <c r="B419" i="17"/>
  <c r="C419" i="17"/>
  <c r="B420" i="17"/>
  <c r="C420" i="17"/>
  <c r="B421" i="17"/>
  <c r="C421" i="17"/>
  <c r="B422" i="17"/>
  <c r="C422" i="17"/>
  <c r="B423" i="17"/>
  <c r="C423" i="17"/>
  <c r="B424" i="17"/>
  <c r="C424" i="17"/>
  <c r="B425" i="17"/>
  <c r="C425" i="17"/>
  <c r="B426" i="17"/>
  <c r="C426" i="17"/>
  <c r="B427" i="17"/>
  <c r="C427" i="17"/>
  <c r="B428" i="17"/>
  <c r="C428" i="17"/>
  <c r="B429" i="17"/>
  <c r="C429" i="17"/>
  <c r="B430" i="17"/>
  <c r="C430" i="17"/>
  <c r="B431" i="17"/>
  <c r="C431" i="17"/>
  <c r="B432" i="17"/>
  <c r="C432" i="17"/>
  <c r="B433" i="17"/>
  <c r="C433" i="17"/>
  <c r="B434" i="17"/>
  <c r="C434" i="17"/>
  <c r="B435" i="17"/>
  <c r="C435" i="17"/>
  <c r="B436" i="17"/>
  <c r="C436" i="17"/>
  <c r="B437" i="17"/>
  <c r="C437" i="17"/>
  <c r="B438" i="17"/>
  <c r="C438" i="17"/>
  <c r="B439" i="17"/>
  <c r="C439" i="17"/>
  <c r="B440" i="17"/>
  <c r="C440" i="17"/>
  <c r="B441" i="17"/>
  <c r="C441" i="17"/>
  <c r="B442" i="17"/>
  <c r="C442" i="17"/>
  <c r="B443" i="17"/>
  <c r="C443" i="17"/>
  <c r="B444" i="17"/>
  <c r="C444" i="17"/>
  <c r="B445" i="17"/>
  <c r="C445" i="17"/>
  <c r="B446" i="17"/>
  <c r="C446" i="17"/>
  <c r="B447" i="17"/>
  <c r="C447" i="17"/>
  <c r="B448" i="17"/>
  <c r="C448" i="17"/>
  <c r="B449" i="17"/>
  <c r="C449" i="17"/>
  <c r="B450" i="17"/>
  <c r="C450" i="17"/>
  <c r="B451" i="17"/>
  <c r="C451" i="17"/>
  <c r="B452" i="17"/>
  <c r="C452" i="17"/>
  <c r="B453" i="17"/>
  <c r="C453" i="17"/>
  <c r="B454" i="17"/>
  <c r="C454" i="17"/>
  <c r="B455" i="17"/>
  <c r="C455" i="17"/>
  <c r="B456" i="17"/>
  <c r="C456" i="17"/>
  <c r="B457" i="17"/>
  <c r="C457" i="17"/>
  <c r="B458" i="17"/>
  <c r="C458" i="17"/>
  <c r="B459" i="17"/>
  <c r="C459" i="17"/>
  <c r="B460" i="17"/>
  <c r="C460" i="17"/>
  <c r="B461" i="17"/>
  <c r="C461" i="17"/>
  <c r="B462" i="17"/>
  <c r="C462" i="17"/>
  <c r="B463" i="17"/>
  <c r="C463" i="17"/>
  <c r="B464" i="17"/>
  <c r="C464" i="17"/>
  <c r="B465" i="17"/>
  <c r="C465" i="17"/>
  <c r="B466" i="17"/>
  <c r="C466" i="17"/>
  <c r="B467" i="17"/>
  <c r="C467" i="17"/>
  <c r="B468" i="17"/>
  <c r="C468" i="17"/>
  <c r="B469" i="17"/>
  <c r="C469" i="17"/>
  <c r="B470" i="17"/>
  <c r="C470" i="17"/>
  <c r="B471" i="17"/>
  <c r="C471" i="17"/>
  <c r="B472" i="17"/>
  <c r="C472" i="17"/>
  <c r="B473" i="17"/>
  <c r="C473" i="17"/>
  <c r="B474" i="17"/>
  <c r="C474" i="17"/>
  <c r="B475" i="17"/>
  <c r="C475" i="17"/>
  <c r="B476" i="17"/>
  <c r="C476" i="17"/>
  <c r="B477" i="17"/>
  <c r="C477" i="17"/>
  <c r="B478" i="17"/>
  <c r="C478" i="17"/>
  <c r="B479" i="17"/>
  <c r="C479" i="17"/>
  <c r="B480" i="17"/>
  <c r="C480" i="17"/>
  <c r="B481" i="17"/>
  <c r="C481" i="17"/>
  <c r="B482" i="17"/>
  <c r="C482" i="17"/>
  <c r="B483" i="17"/>
  <c r="C483" i="17"/>
  <c r="B484" i="17"/>
  <c r="C484" i="17"/>
  <c r="B485" i="17"/>
  <c r="C485" i="17"/>
  <c r="B486" i="17"/>
  <c r="C486" i="17"/>
  <c r="B487" i="17"/>
  <c r="C487" i="17"/>
  <c r="B488" i="17"/>
  <c r="C488" i="17"/>
  <c r="B489" i="17"/>
  <c r="C489" i="17"/>
  <c r="B490" i="17"/>
  <c r="C490" i="17"/>
  <c r="B491" i="17"/>
  <c r="C491" i="17"/>
  <c r="B492" i="17"/>
  <c r="C492" i="17"/>
  <c r="B493" i="17"/>
  <c r="C493" i="17"/>
  <c r="B494" i="17"/>
  <c r="C494" i="17"/>
  <c r="B495" i="17"/>
  <c r="C495" i="17"/>
  <c r="B496" i="17"/>
  <c r="C496" i="17"/>
  <c r="B497" i="17"/>
  <c r="C497" i="17"/>
  <c r="B498" i="17"/>
  <c r="C498" i="17"/>
  <c r="B499" i="17"/>
  <c r="C499" i="17"/>
  <c r="B500" i="17"/>
  <c r="C500" i="17"/>
  <c r="B501" i="17"/>
  <c r="C501" i="17"/>
  <c r="B502" i="17"/>
  <c r="C502" i="17"/>
  <c r="B503" i="17"/>
  <c r="C503" i="17"/>
  <c r="B504" i="17"/>
  <c r="C504" i="17"/>
  <c r="B505" i="17"/>
  <c r="C505" i="17"/>
  <c r="B506" i="17"/>
  <c r="C506" i="17"/>
  <c r="B507" i="17"/>
  <c r="C507" i="17"/>
  <c r="B508" i="17"/>
  <c r="C508" i="17"/>
  <c r="B509" i="17"/>
  <c r="C509" i="17"/>
  <c r="B510" i="17"/>
  <c r="C510" i="17"/>
  <c r="B511" i="17"/>
  <c r="C511" i="17"/>
  <c r="B512" i="17"/>
  <c r="C512" i="17"/>
  <c r="B513" i="17"/>
  <c r="C513" i="17"/>
  <c r="B514" i="17"/>
  <c r="C514" i="17"/>
  <c r="B515" i="17"/>
  <c r="C515" i="17"/>
  <c r="B516" i="17"/>
  <c r="C516" i="17"/>
  <c r="B517" i="17"/>
  <c r="C517" i="17"/>
  <c r="B518" i="17"/>
  <c r="C518" i="17"/>
  <c r="B519" i="17"/>
  <c r="C519" i="17"/>
  <c r="B520" i="17"/>
  <c r="C520" i="17"/>
  <c r="B521" i="17"/>
  <c r="C521" i="17"/>
  <c r="B522" i="17"/>
  <c r="C522" i="17"/>
  <c r="B523" i="17"/>
  <c r="C523" i="17"/>
  <c r="B524" i="17"/>
  <c r="C524" i="17"/>
  <c r="B525" i="17"/>
  <c r="C525" i="17"/>
  <c r="B526" i="17"/>
  <c r="C526" i="17"/>
  <c r="B527" i="17"/>
  <c r="C527" i="17"/>
  <c r="B528" i="17"/>
  <c r="C528" i="17"/>
  <c r="B529" i="17"/>
  <c r="C529" i="17"/>
  <c r="B530" i="17"/>
  <c r="C530" i="17"/>
  <c r="B531" i="17"/>
  <c r="C531" i="17"/>
  <c r="B532" i="17"/>
  <c r="C532" i="17"/>
  <c r="B533" i="17"/>
  <c r="C533" i="17"/>
  <c r="B534" i="17"/>
  <c r="C534" i="17"/>
  <c r="B535" i="17"/>
  <c r="C535" i="17"/>
  <c r="B536" i="17"/>
  <c r="C536" i="17"/>
  <c r="B537" i="17"/>
  <c r="C537" i="17"/>
  <c r="B538" i="17"/>
  <c r="C538" i="17"/>
  <c r="B539" i="17"/>
  <c r="C539" i="17"/>
  <c r="B540" i="17"/>
  <c r="C540" i="17"/>
  <c r="B541" i="17"/>
  <c r="C541" i="17"/>
  <c r="B542" i="17"/>
  <c r="C542" i="17"/>
  <c r="B543" i="17"/>
  <c r="C543" i="17"/>
  <c r="B544" i="17"/>
  <c r="C544" i="17"/>
  <c r="B545" i="17"/>
  <c r="C545" i="17"/>
  <c r="B546" i="17"/>
  <c r="C546" i="17"/>
  <c r="B547" i="17"/>
  <c r="C547" i="17"/>
  <c r="B548" i="17"/>
  <c r="C548" i="17"/>
  <c r="B549" i="17"/>
  <c r="C549" i="17"/>
  <c r="B550" i="17"/>
  <c r="C550" i="17"/>
  <c r="B551" i="17"/>
  <c r="C551" i="17"/>
  <c r="B552" i="17"/>
  <c r="C552" i="17"/>
  <c r="B553" i="17"/>
  <c r="C553" i="17"/>
  <c r="B554" i="17"/>
  <c r="C554" i="17"/>
  <c r="B555" i="17"/>
  <c r="C555" i="17"/>
  <c r="B556" i="17"/>
  <c r="C556" i="17"/>
  <c r="B557" i="17"/>
  <c r="C557" i="17"/>
  <c r="B558" i="17"/>
  <c r="C558" i="17"/>
  <c r="B559" i="17"/>
  <c r="C559" i="17"/>
  <c r="B560" i="17"/>
  <c r="C560" i="17"/>
  <c r="B561" i="17"/>
  <c r="C561" i="17"/>
  <c r="B562" i="17"/>
  <c r="C562" i="17"/>
  <c r="B563" i="17"/>
  <c r="C563" i="17"/>
  <c r="B564" i="17"/>
  <c r="C564" i="17"/>
  <c r="B565" i="17"/>
  <c r="C565" i="17"/>
  <c r="B566" i="17"/>
  <c r="C566" i="17"/>
  <c r="B567" i="17"/>
  <c r="C567" i="17"/>
  <c r="B568" i="17"/>
  <c r="C568" i="17"/>
  <c r="B569" i="17"/>
  <c r="C569" i="17"/>
  <c r="B570" i="17"/>
  <c r="C570" i="17"/>
  <c r="B571" i="17"/>
  <c r="C571" i="17"/>
  <c r="B572" i="17"/>
  <c r="C572" i="17"/>
  <c r="B573" i="17"/>
  <c r="C573" i="17"/>
  <c r="B574" i="17"/>
  <c r="C574" i="17"/>
  <c r="B575" i="17"/>
  <c r="C575" i="17"/>
  <c r="B576" i="17"/>
  <c r="C576" i="17"/>
  <c r="B577" i="17"/>
  <c r="C577" i="17"/>
  <c r="B578" i="17"/>
  <c r="C578" i="17"/>
  <c r="B579" i="17"/>
  <c r="C579" i="17"/>
  <c r="B580" i="17"/>
  <c r="C580" i="17"/>
  <c r="B581" i="17"/>
  <c r="C581" i="17"/>
  <c r="B582" i="17"/>
  <c r="C582" i="17"/>
  <c r="B583" i="17"/>
  <c r="C583" i="17"/>
  <c r="B584" i="17"/>
  <c r="C584" i="17"/>
  <c r="B585" i="17"/>
  <c r="C585" i="17"/>
  <c r="B586" i="17"/>
  <c r="C586" i="17"/>
  <c r="B587" i="17"/>
  <c r="C587" i="17"/>
  <c r="B588" i="17"/>
  <c r="C588" i="17"/>
  <c r="B589" i="17"/>
  <c r="C589" i="17"/>
  <c r="B590" i="17"/>
  <c r="C590" i="17"/>
  <c r="B591" i="17"/>
  <c r="C591" i="17"/>
  <c r="B592" i="17"/>
  <c r="C592" i="17"/>
  <c r="B593" i="17"/>
  <c r="C593" i="17"/>
  <c r="B594" i="17"/>
  <c r="C594" i="17"/>
  <c r="B595" i="17"/>
  <c r="C595" i="17"/>
  <c r="B596" i="17"/>
  <c r="C596" i="17"/>
  <c r="B597" i="17"/>
  <c r="C597" i="17"/>
  <c r="B598" i="17"/>
  <c r="C598" i="17"/>
  <c r="B599" i="17"/>
  <c r="C599" i="17"/>
  <c r="B600" i="17"/>
  <c r="C600" i="17"/>
  <c r="B601" i="17"/>
  <c r="C601" i="17"/>
  <c r="B602" i="17"/>
  <c r="C602" i="17"/>
  <c r="B603" i="17"/>
  <c r="C603" i="17"/>
  <c r="B604" i="17"/>
  <c r="C604" i="17"/>
  <c r="B605" i="17"/>
  <c r="C605" i="17"/>
  <c r="B606" i="17"/>
  <c r="C606" i="17"/>
  <c r="B607" i="17"/>
  <c r="C607" i="17"/>
  <c r="B608" i="17"/>
  <c r="C608" i="17"/>
  <c r="B609" i="17"/>
  <c r="C609" i="17"/>
  <c r="B610" i="17"/>
  <c r="C610" i="17"/>
  <c r="B611" i="17"/>
  <c r="C611" i="17"/>
  <c r="B612" i="17"/>
  <c r="C612" i="17"/>
  <c r="B613" i="17"/>
  <c r="C613" i="17"/>
  <c r="B614" i="17"/>
  <c r="C614" i="17"/>
  <c r="B615" i="17"/>
  <c r="C615" i="17"/>
  <c r="B616" i="17"/>
  <c r="C616" i="17"/>
  <c r="B617" i="17"/>
  <c r="C617" i="17"/>
  <c r="B618" i="17"/>
  <c r="C618" i="17"/>
  <c r="B619" i="17"/>
  <c r="C619" i="17"/>
  <c r="B620" i="17"/>
  <c r="C620" i="17"/>
  <c r="B621" i="17"/>
  <c r="C621" i="17"/>
  <c r="B622" i="17"/>
  <c r="C622" i="17"/>
  <c r="B623" i="17"/>
  <c r="C623" i="17"/>
  <c r="B624" i="17"/>
  <c r="C624" i="17"/>
  <c r="B625" i="17"/>
  <c r="C625" i="17"/>
  <c r="B626" i="17"/>
  <c r="C626" i="17"/>
  <c r="B627" i="17"/>
  <c r="C627" i="17"/>
  <c r="B628" i="17"/>
  <c r="C628" i="17"/>
  <c r="B629" i="17"/>
  <c r="C629" i="17"/>
  <c r="B630" i="17"/>
  <c r="C630" i="17"/>
  <c r="B631" i="17"/>
  <c r="C631" i="17"/>
  <c r="B632" i="17"/>
  <c r="C632" i="17"/>
  <c r="B633" i="17"/>
  <c r="C633" i="17"/>
  <c r="B634" i="17"/>
  <c r="C634" i="17"/>
  <c r="B635" i="17"/>
  <c r="C635" i="17"/>
  <c r="B636" i="17"/>
  <c r="C636" i="17"/>
  <c r="B637" i="17"/>
  <c r="C637" i="17"/>
  <c r="B638" i="17"/>
  <c r="C638" i="17"/>
  <c r="B639" i="17"/>
  <c r="C639" i="17"/>
  <c r="B640" i="17"/>
  <c r="C640" i="17"/>
  <c r="B641" i="17"/>
  <c r="C641" i="17"/>
  <c r="B642" i="17"/>
  <c r="C642" i="17"/>
  <c r="B643" i="17"/>
  <c r="C643" i="17"/>
  <c r="B644" i="17"/>
  <c r="C644" i="17"/>
  <c r="B645" i="17"/>
  <c r="C645" i="17"/>
  <c r="B646" i="17"/>
  <c r="C646" i="17"/>
  <c r="B647" i="17"/>
  <c r="C647" i="17"/>
  <c r="B648" i="17"/>
  <c r="C648" i="17"/>
  <c r="B649" i="17"/>
  <c r="C649" i="17"/>
  <c r="B650" i="17"/>
  <c r="C650" i="17"/>
  <c r="B651" i="17"/>
  <c r="C651" i="17"/>
  <c r="B652" i="17"/>
  <c r="C652" i="17"/>
  <c r="B653" i="17"/>
  <c r="C653" i="17"/>
  <c r="B654" i="17"/>
  <c r="C654" i="17"/>
  <c r="B655" i="17"/>
  <c r="C655" i="17"/>
  <c r="B656" i="17"/>
  <c r="C656" i="17"/>
  <c r="B657" i="17"/>
  <c r="C657" i="17"/>
  <c r="B658" i="17"/>
  <c r="C658" i="17"/>
  <c r="B659" i="17"/>
  <c r="C659" i="17"/>
  <c r="B660" i="17"/>
  <c r="C660" i="17"/>
  <c r="B661" i="17"/>
  <c r="C661" i="17"/>
  <c r="B662" i="17"/>
  <c r="C662" i="17"/>
  <c r="B663" i="17"/>
  <c r="C663" i="17"/>
  <c r="B664" i="17"/>
  <c r="C664" i="17"/>
  <c r="B665" i="17"/>
  <c r="C665" i="17"/>
  <c r="B666" i="17"/>
  <c r="C666" i="17"/>
  <c r="B667" i="17"/>
  <c r="C667" i="17"/>
  <c r="B668" i="17"/>
  <c r="C668" i="17"/>
  <c r="B669" i="17"/>
  <c r="C669" i="17"/>
  <c r="B670" i="17"/>
  <c r="C670" i="17"/>
  <c r="B671" i="17"/>
  <c r="C671" i="17"/>
  <c r="B672" i="17"/>
  <c r="C672" i="17"/>
  <c r="B673" i="17"/>
  <c r="C673" i="17"/>
  <c r="B674" i="17"/>
  <c r="C674" i="17"/>
  <c r="B675" i="17"/>
  <c r="C675" i="17"/>
  <c r="B676" i="17"/>
  <c r="C676" i="17"/>
  <c r="B677" i="17"/>
  <c r="C677" i="17"/>
  <c r="B678" i="17"/>
  <c r="C678" i="17"/>
  <c r="B679" i="17"/>
  <c r="C679" i="17"/>
  <c r="B680" i="17"/>
  <c r="C680" i="17"/>
  <c r="B681" i="17"/>
  <c r="C681" i="17"/>
  <c r="B682" i="17"/>
  <c r="C682" i="17"/>
  <c r="B683" i="17"/>
  <c r="C683" i="17"/>
  <c r="B684" i="17"/>
  <c r="C684" i="17"/>
  <c r="B685" i="17"/>
  <c r="C685" i="17"/>
  <c r="B686" i="17"/>
  <c r="C686" i="17"/>
  <c r="B687" i="17"/>
  <c r="C687" i="17"/>
  <c r="B688" i="17"/>
  <c r="C688" i="17"/>
  <c r="B689" i="17"/>
  <c r="C689" i="17"/>
  <c r="B690" i="17"/>
  <c r="C690" i="17"/>
  <c r="H5" i="19"/>
  <c r="Z5" i="19"/>
  <c r="H6" i="19"/>
  <c r="Z6" i="19"/>
  <c r="H7" i="19"/>
  <c r="Z7" i="19"/>
  <c r="H8" i="19"/>
  <c r="Z8" i="19"/>
  <c r="H9" i="19"/>
  <c r="Z9" i="19"/>
  <c r="H10" i="19"/>
  <c r="Z10" i="19"/>
  <c r="H11" i="19"/>
  <c r="Z11" i="19"/>
  <c r="H12" i="19"/>
  <c r="Z12" i="19"/>
  <c r="H13" i="19"/>
  <c r="Z13" i="19"/>
  <c r="H14" i="19"/>
  <c r="Z14" i="19"/>
  <c r="H15" i="19"/>
  <c r="Z15" i="19"/>
  <c r="H16" i="19"/>
  <c r="Z16" i="19"/>
  <c r="H17" i="19"/>
  <c r="Z17" i="19"/>
  <c r="H18" i="19"/>
  <c r="Z18" i="19"/>
  <c r="H19" i="19"/>
  <c r="Z19" i="19"/>
  <c r="H20" i="19"/>
  <c r="Z20" i="19"/>
  <c r="H21" i="19"/>
  <c r="Z21" i="19"/>
  <c r="H22" i="19"/>
  <c r="Z22" i="19"/>
  <c r="H23" i="19"/>
  <c r="Z23" i="19"/>
  <c r="H24" i="19"/>
  <c r="Z24" i="19"/>
  <c r="H25" i="19"/>
  <c r="Z25" i="19"/>
  <c r="H26" i="19"/>
  <c r="Z26" i="19"/>
  <c r="H28" i="19"/>
  <c r="Z28" i="19"/>
  <c r="H29" i="19"/>
  <c r="Z29" i="19"/>
  <c r="H30" i="19"/>
  <c r="Z30" i="19"/>
  <c r="H31" i="19"/>
  <c r="Z31" i="19"/>
  <c r="H32" i="19"/>
  <c r="Z32" i="19"/>
  <c r="H33" i="19"/>
  <c r="Z33" i="19"/>
  <c r="H34" i="19"/>
  <c r="Z34" i="19"/>
  <c r="H35" i="19"/>
  <c r="Z35" i="19"/>
  <c r="H36" i="19"/>
  <c r="Z36" i="19"/>
  <c r="H37" i="19"/>
  <c r="Z37" i="19"/>
  <c r="H38" i="19"/>
  <c r="Z38" i="19"/>
  <c r="H39" i="19"/>
  <c r="Z39" i="19"/>
  <c r="H40" i="19"/>
  <c r="Z40" i="19"/>
  <c r="H41" i="19"/>
  <c r="Z41" i="19"/>
  <c r="H42" i="19"/>
  <c r="Z42" i="19"/>
  <c r="H43" i="19"/>
  <c r="Z43" i="19"/>
  <c r="H44" i="19"/>
  <c r="Z44" i="19"/>
  <c r="H45" i="19"/>
  <c r="Z45" i="19"/>
  <c r="H46" i="19"/>
  <c r="Z46" i="19"/>
  <c r="H47" i="19"/>
  <c r="Z47" i="19"/>
  <c r="H48" i="19"/>
  <c r="Z48" i="19"/>
  <c r="H49" i="19"/>
  <c r="Z49" i="19"/>
  <c r="H50" i="19"/>
  <c r="Z50" i="19"/>
  <c r="H52" i="19"/>
  <c r="Z52" i="19"/>
  <c r="H53" i="19"/>
  <c r="Z53" i="19"/>
  <c r="H54" i="19"/>
  <c r="Z54" i="19"/>
  <c r="H55" i="19"/>
  <c r="Z55" i="19"/>
  <c r="H56" i="19"/>
  <c r="Z56" i="19"/>
  <c r="H57" i="19"/>
  <c r="Z57" i="19"/>
  <c r="H58" i="19"/>
  <c r="Z58" i="19"/>
  <c r="H59" i="19"/>
  <c r="Z59" i="19"/>
  <c r="H60" i="19"/>
  <c r="Z60" i="19"/>
  <c r="H61" i="19"/>
  <c r="Z61" i="19"/>
  <c r="H62" i="19"/>
  <c r="Z62" i="19"/>
  <c r="H63" i="19"/>
  <c r="Z63" i="19"/>
  <c r="H64" i="19"/>
  <c r="Z64" i="19"/>
  <c r="H65" i="19"/>
  <c r="Z65" i="19"/>
  <c r="H66" i="19"/>
  <c r="Z66" i="19"/>
  <c r="H67" i="19"/>
  <c r="Z67" i="19"/>
  <c r="H68" i="19"/>
  <c r="Z68" i="19"/>
  <c r="H69" i="19"/>
  <c r="Z69" i="19"/>
  <c r="H70" i="19"/>
  <c r="Z70" i="19"/>
  <c r="H71" i="19"/>
  <c r="Z71" i="19"/>
  <c r="H72" i="19"/>
  <c r="Z72" i="19"/>
  <c r="H74" i="19"/>
  <c r="Z74" i="19"/>
  <c r="H75" i="19"/>
  <c r="Z75" i="19"/>
  <c r="H76" i="19"/>
  <c r="Z76" i="19"/>
  <c r="H77" i="19"/>
  <c r="Z77" i="19"/>
  <c r="H78" i="19"/>
  <c r="Z78" i="19"/>
  <c r="H79" i="19"/>
  <c r="Z79" i="19"/>
  <c r="H80" i="19"/>
  <c r="Z80" i="19"/>
  <c r="H81" i="19"/>
  <c r="Z81" i="19"/>
  <c r="H82" i="19"/>
  <c r="Z82" i="19"/>
  <c r="H83" i="19"/>
  <c r="Z83" i="19"/>
  <c r="H84" i="19"/>
  <c r="Z84" i="19"/>
  <c r="H85" i="19"/>
  <c r="Z85" i="19"/>
  <c r="H86" i="19"/>
  <c r="Z86" i="19"/>
  <c r="H87" i="19"/>
  <c r="Z87" i="19"/>
  <c r="H88" i="19"/>
  <c r="Z88" i="19"/>
  <c r="H89" i="19"/>
  <c r="Z89" i="19"/>
  <c r="H90" i="19"/>
  <c r="Z90" i="19"/>
  <c r="H91" i="19"/>
  <c r="Z91" i="19"/>
  <c r="H92" i="19"/>
  <c r="Z92" i="19"/>
  <c r="H93" i="19"/>
  <c r="Z93" i="19"/>
  <c r="H94" i="19"/>
  <c r="Z94" i="19"/>
  <c r="H95" i="19"/>
  <c r="Z95" i="19"/>
  <c r="H96" i="19"/>
  <c r="Z96" i="19"/>
  <c r="C49" i="18"/>
  <c r="D49" i="18"/>
  <c r="D53" i="18"/>
  <c r="E49" i="18"/>
  <c r="F49" i="18"/>
  <c r="F53" i="18"/>
  <c r="G49" i="18"/>
  <c r="H49" i="18"/>
  <c r="I53" i="18"/>
  <c r="I49" i="18"/>
  <c r="J49" i="18"/>
  <c r="J51" i="18"/>
  <c r="K49" i="18"/>
  <c r="D51" i="18"/>
  <c r="E51" i="18"/>
  <c r="F51" i="18"/>
  <c r="G51" i="18"/>
  <c r="I51" i="18"/>
  <c r="K51" i="18"/>
  <c r="E53" i="18"/>
  <c r="G53" i="18"/>
  <c r="J53" i="18"/>
  <c r="G56" i="18"/>
  <c r="G58" i="18"/>
  <c r="H58" i="18"/>
  <c r="G57" i="18"/>
  <c r="H57" i="18"/>
  <c r="K53" i="18"/>
</calcChain>
</file>

<file path=xl/comments1.xml><?xml version="1.0" encoding="utf-8"?>
<comments xmlns="http://schemas.openxmlformats.org/spreadsheetml/2006/main">
  <authors>
    <author>effinger</author>
  </authors>
  <commentList>
    <comment ref="V14" authorId="0" shapeId="0">
      <text>
        <r>
          <rPr>
            <b/>
            <sz val="8"/>
            <color indexed="81"/>
            <rFont val="Tahoma"/>
            <family val="2"/>
          </rPr>
          <t>effinger: 13.08.08</t>
        </r>
        <r>
          <rPr>
            <sz val="8"/>
            <color indexed="81"/>
            <rFont val="Tahoma"/>
            <family val="2"/>
          </rPr>
          <t xml:space="preserve">
need to check if the fibre are changed to 5-6 --&gt; 18.8.08 was connected to 5&amp;6 reconnected to 7&amp;8</t>
        </r>
      </text>
    </comment>
    <comment ref="V79" authorId="0" shapeId="0">
      <text>
        <r>
          <rPr>
            <b/>
            <sz val="8"/>
            <color indexed="81"/>
            <rFont val="Tahoma"/>
            <family val="2"/>
          </rPr>
          <t>effinger: 13.08.08</t>
        </r>
        <r>
          <rPr>
            <sz val="8"/>
            <color indexed="81"/>
            <rFont val="Tahoma"/>
            <family val="2"/>
          </rPr>
          <t xml:space="preserve">
need to check if the fibre are changed to 5-6 --&gt; checked 18.8.08 connected to 7-8</t>
        </r>
      </text>
    </comment>
  </commentList>
</comments>
</file>

<file path=xl/comments2.xml><?xml version="1.0" encoding="utf-8"?>
<comments xmlns="http://schemas.openxmlformats.org/spreadsheetml/2006/main">
  <authors>
    <author>effinger</author>
    <author>Ewald Effinger</author>
  </authors>
  <commentList>
    <comment ref="V23" authorId="0" shape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7 &amp; 8 broken, spare fibre used! 
Still the case after LS1!!!!
</t>
        </r>
      </text>
    </comment>
    <comment ref="Q69" authorId="1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Second fibre: C 19</t>
        </r>
      </text>
    </comment>
    <comment ref="V69" authorId="1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Second fiber : C 9 - 7</t>
        </r>
      </text>
    </comment>
  </commentList>
</comments>
</file>

<file path=xl/comments3.xml><?xml version="1.0" encoding="utf-8"?>
<comments xmlns="http://schemas.openxmlformats.org/spreadsheetml/2006/main">
  <authors>
    <author>Ewald Effinger</author>
  </authors>
  <commentList>
    <comment ref="F66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Number from the calibration list of Ion</t>
        </r>
      </text>
    </comment>
  </commentList>
</comments>
</file>

<file path=xl/comments4.xml><?xml version="1.0" encoding="utf-8"?>
<comments xmlns="http://schemas.openxmlformats.org/spreadsheetml/2006/main">
  <authors>
    <author>Ewald Effinger</author>
  </authors>
  <commentList>
    <comment ref="Q37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C - 4 - 3 to  B - 15</t>
        </r>
      </text>
    </comment>
    <comment ref="V37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C - 4 - 3 to  B - 15
</t>
        </r>
      </text>
    </comment>
  </commentList>
</comments>
</file>

<file path=xl/comments5.xml><?xml version="1.0" encoding="utf-8"?>
<comments xmlns="http://schemas.openxmlformats.org/spreadsheetml/2006/main">
  <authors>
    <author>Ewald Effinger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All Channels 1uF/100k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All Channels 1uF/100k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All Channels 1uF/100k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Ewald Effinger:</t>
        </r>
        <r>
          <rPr>
            <sz val="9"/>
            <color indexed="81"/>
            <rFont val="Tahoma"/>
            <family val="2"/>
          </rPr>
          <t xml:space="preserve">
All Channels 1uF/100k</t>
        </r>
      </text>
    </comment>
  </commentList>
</comments>
</file>

<file path=xl/comments6.xml><?xml version="1.0" encoding="utf-8"?>
<comments xmlns="http://schemas.openxmlformats.org/spreadsheetml/2006/main">
  <authors>
    <author>effinger</author>
  </authors>
  <commentList>
    <comment ref="Q53" authorId="0" shape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2 : C22</t>
        </r>
      </text>
    </comment>
    <comment ref="V53" authorId="0" shape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2: C13 10</t>
        </r>
      </text>
    </comment>
  </commentList>
</comments>
</file>

<file path=xl/comments7.xml><?xml version="1.0" encoding="utf-8"?>
<comments xmlns="http://schemas.openxmlformats.org/spreadsheetml/2006/main">
  <authors>
    <author>effinger</author>
  </authors>
  <commentList>
    <comment ref="V23" authorId="0" shape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7 &amp; 8 broken, spare fibre used</t>
        </r>
      </text>
    </comment>
    <comment ref="H82" authorId="0" shape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Checked-----&gt; BLECF_0382 installed! Wrong number 0x017E (382) instead of 0x0188 (392) ; to be check in the tunnel;
</t>
        </r>
        <r>
          <rPr>
            <b/>
            <sz val="8"/>
            <color indexed="81"/>
            <rFont val="Tahoma"/>
            <family val="2"/>
          </rPr>
          <t>Card number checked: --&gt; BLECF_0382 installed; sent number 382</t>
        </r>
      </text>
    </comment>
  </commentList>
</comments>
</file>

<file path=xl/sharedStrings.xml><?xml version="1.0" encoding="utf-8"?>
<sst xmlns="http://schemas.openxmlformats.org/spreadsheetml/2006/main" count="23923" uniqueCount="1294">
  <si>
    <t>BY02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</si>
  <si>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</si>
  <si>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</si>
  <si>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</si>
  <si>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</si>
  <si>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</si>
  <si>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</si>
  <si>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</si>
  <si>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</si>
  <si>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</si>
  <si>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</si>
  <si>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</si>
  <si>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</si>
  <si>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</si>
  <si>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</si>
  <si>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</si>
  <si>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</si>
  <si>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</si>
  <si>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</si>
  <si>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</si>
  <si>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</si>
  <si>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</si>
  <si>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</si>
  <si>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</si>
  <si>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</si>
  <si>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</si>
  <si>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</si>
  <si>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</si>
  <si>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</si>
  <si>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</si>
  <si>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</si>
  <si>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</si>
  <si>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</si>
  <si>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</si>
  <si>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</si>
  <si>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</si>
  <si>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</si>
  <si>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</si>
  <si>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</si>
  <si>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</si>
  <si>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</si>
  <si>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</si>
  <si>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</si>
  <si>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</si>
  <si>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</si>
  <si>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</si>
  <si>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BY03</t>
  </si>
  <si>
    <t>A</t>
  </si>
  <si>
    <t>BYPLM.A33L6</t>
  </si>
  <si>
    <t>BYPLM.A32L6</t>
  </si>
  <si>
    <t>BYPLM.A31L6</t>
  </si>
  <si>
    <t>BYPLM.A30L6</t>
  </si>
  <si>
    <t>BYPLM.A29L6</t>
  </si>
  <si>
    <t>BYPLM.A28L6</t>
  </si>
  <si>
    <t>BYPLM.A27L6</t>
  </si>
  <si>
    <t>BYPLM.A26L6</t>
  </si>
  <si>
    <t>BYPLM.A25L6</t>
  </si>
  <si>
    <t>BYPLM.A24L6</t>
  </si>
  <si>
    <t>BYPLM.A23L6</t>
  </si>
  <si>
    <t>BYPLM.A22L6</t>
  </si>
  <si>
    <t>BYPLM.A21L6</t>
  </si>
  <si>
    <t>BYPLM.A20L6</t>
  </si>
  <si>
    <t>BYPLM.A19L6</t>
  </si>
  <si>
    <t>BYPLM.A18L6</t>
  </si>
  <si>
    <t>BYPLM.A17L6</t>
  </si>
  <si>
    <t>BYPLM.A16L6</t>
  </si>
  <si>
    <t>BYPLM.A15L6</t>
  </si>
  <si>
    <t>BYPLM.A14L6</t>
  </si>
  <si>
    <t>BYPLM.A13L6</t>
  </si>
  <si>
    <t>BYPLM.A12L6</t>
  </si>
  <si>
    <t>BYPLM.A12R6</t>
  </si>
  <si>
    <t>BYPLM.A13R6</t>
  </si>
  <si>
    <t>BYPLM.A14R6</t>
  </si>
  <si>
    <t>BYPLM.A15R6</t>
  </si>
  <si>
    <t>BYPLM.A16R6</t>
  </si>
  <si>
    <t>BYPLM.A17R6</t>
  </si>
  <si>
    <t>BYPLM.A18R6</t>
  </si>
  <si>
    <t>BYPLM.A19R6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</si>
  <si>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</si>
  <si>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</si>
  <si>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</si>
  <si>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</si>
  <si>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</si>
  <si>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</si>
  <si>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</si>
  <si>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</si>
  <si>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</si>
  <si>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</si>
  <si>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</si>
  <si>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</si>
  <si>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</si>
  <si>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</si>
  <si>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</si>
  <si>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HV box</t>
  </si>
  <si>
    <t>F</t>
  </si>
  <si>
    <t>Slot</t>
  </si>
  <si>
    <t>Pos.</t>
  </si>
  <si>
    <t>L</t>
  </si>
  <si>
    <t>R</t>
  </si>
  <si>
    <t>CFC-Card</t>
  </si>
  <si>
    <t>No.</t>
  </si>
  <si>
    <t>Hex.</t>
  </si>
  <si>
    <t>Card</t>
  </si>
  <si>
    <t>VME</t>
  </si>
  <si>
    <t>C</t>
  </si>
  <si>
    <t>Dec.</t>
  </si>
  <si>
    <t>1-8</t>
  </si>
  <si>
    <t>9-16</t>
  </si>
  <si>
    <t>Patch</t>
  </si>
  <si>
    <t>7-8</t>
  </si>
  <si>
    <t>7-9</t>
  </si>
  <si>
    <t>1-2</t>
  </si>
  <si>
    <t>3-4</t>
  </si>
  <si>
    <t>5-6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</si>
  <si>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</si>
  <si>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</si>
  <si>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</si>
  <si>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</si>
  <si>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</si>
  <si>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</si>
  <si>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</si>
  <si>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</si>
  <si>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B</t>
  </si>
  <si>
    <t>BY06</t>
  </si>
  <si>
    <t>BY05</t>
  </si>
  <si>
    <t>G</t>
  </si>
  <si>
    <t>H</t>
  </si>
  <si>
    <t>I</t>
  </si>
  <si>
    <t>BLECF_</t>
  </si>
  <si>
    <t>BJBHT.A33L2</t>
  </si>
  <si>
    <t>BJBHT.A32L2</t>
  </si>
  <si>
    <t>BJBHT.A31L2</t>
  </si>
  <si>
    <t>BJBHT.A30L2</t>
  </si>
  <si>
    <t>BJBHT.A29L2</t>
  </si>
  <si>
    <t>BJBHT.A28L2</t>
  </si>
  <si>
    <t>BJBHT.A27L2</t>
  </si>
  <si>
    <t>BJBHT.A26L2</t>
  </si>
  <si>
    <t>BJBHT.A25L2</t>
  </si>
  <si>
    <t>BJBHT.A24L2</t>
  </si>
  <si>
    <t>BJBHT.A23L2</t>
  </si>
  <si>
    <t>BJBHT.A22L2</t>
  </si>
  <si>
    <t>BJBHT.A21L2</t>
  </si>
  <si>
    <t>BJBHT.A20L2</t>
  </si>
  <si>
    <t>BJBHT.A19L2</t>
  </si>
  <si>
    <t>BJBHT.A18L2</t>
  </si>
  <si>
    <t>BJBHT.A17L2</t>
  </si>
  <si>
    <t>BJBHT.A16L2</t>
  </si>
  <si>
    <t>BJBHT.A15L2</t>
  </si>
  <si>
    <t>BJBHT.A14L2</t>
  </si>
  <si>
    <t>BJBHT.A13L2</t>
  </si>
  <si>
    <t>BJBHT.A12L2</t>
  </si>
  <si>
    <t>BJBHT.C11L2</t>
  </si>
  <si>
    <t>BJBHT.B11L2</t>
  </si>
  <si>
    <t>BJBHT.A11L2</t>
  </si>
  <si>
    <t>BJBHT.A10L2</t>
  </si>
  <si>
    <t>BJBHT.A9L2</t>
  </si>
  <si>
    <t>BJBHT.C8L2</t>
  </si>
  <si>
    <t>BJBHT.B8L2</t>
  </si>
  <si>
    <t>BJBHT.A8L2</t>
  </si>
  <si>
    <t>BJBHT.A7L2</t>
  </si>
  <si>
    <t>BJBHT.B6L2</t>
  </si>
  <si>
    <t>BJBHT.A6L2</t>
  </si>
  <si>
    <t>BJBHT.A5L2</t>
  </si>
  <si>
    <t>BJBHT.C4L2</t>
  </si>
  <si>
    <t>BJBHT.B4L2</t>
  </si>
  <si>
    <t>BJBHT.A4L2</t>
  </si>
  <si>
    <t>BJBHT.A3L2</t>
  </si>
  <si>
    <t>BJBHT.A2L2</t>
  </si>
  <si>
    <t>BJBHT.B1L2</t>
  </si>
  <si>
    <t>BJBHT.A1R2</t>
  </si>
  <si>
    <t>BJBHT.B1R2</t>
  </si>
  <si>
    <t>BJBHT.A2R2</t>
  </si>
  <si>
    <t>BJBHT.A3R2</t>
  </si>
  <si>
    <t>BJBHT.A4R2</t>
  </si>
  <si>
    <t>BJBHT.B4R2</t>
  </si>
  <si>
    <t>BJBHT.C4R2</t>
  </si>
  <si>
    <t>BJBHT.D4R2</t>
  </si>
  <si>
    <t>BJBHT.A5R2</t>
  </si>
  <si>
    <t>BJBHT.A6R2</t>
  </si>
  <si>
    <t>BJBHT.B6R2</t>
  </si>
  <si>
    <t>BJBHT.A7R2</t>
  </si>
  <si>
    <t>BJBHT.A8R2</t>
  </si>
  <si>
    <t>BJBHT.B8R2</t>
  </si>
  <si>
    <t>BJBHT.C8R2</t>
  </si>
  <si>
    <t>BJBHT.A9R2</t>
  </si>
  <si>
    <t>BJBHT.A10R2</t>
  </si>
  <si>
    <t>BJBHT.A11R2</t>
  </si>
  <si>
    <t>BJBHT.B11R2</t>
  </si>
  <si>
    <t>BJBHT.C11R2</t>
  </si>
  <si>
    <t>BJBHT.A12R2</t>
  </si>
  <si>
    <t>BJBHT.A13R2</t>
  </si>
  <si>
    <t>BJBHT.A14R2</t>
  </si>
  <si>
    <t>BJBHT.A15R2</t>
  </si>
  <si>
    <t>BJBHT.A16R2</t>
  </si>
  <si>
    <t>BJBHT.A17R2</t>
  </si>
  <si>
    <t>BJBHT.A18R2</t>
  </si>
  <si>
    <t>BJBHT.A19R2</t>
  </si>
  <si>
    <t>BJBHT.A20R2</t>
  </si>
  <si>
    <t>BJBHT.A21R2</t>
  </si>
  <si>
    <t>BJBHT.A22R2</t>
  </si>
  <si>
    <t>BJBHT.A23R2</t>
  </si>
  <si>
    <t>BJBHT.A24R2</t>
  </si>
  <si>
    <t>BJBHT.A25R2</t>
  </si>
  <si>
    <t>BJBHT.A26R2</t>
  </si>
  <si>
    <t>BJBHT.A27R2</t>
  </si>
  <si>
    <t>BJBHT.A28R2</t>
  </si>
  <si>
    <t>BJBHT.A29R2</t>
  </si>
  <si>
    <t>BJBHT.A30R2</t>
  </si>
  <si>
    <t>BJBHT.A31R2</t>
  </si>
  <si>
    <t>BJBHT.A32R2</t>
  </si>
  <si>
    <t>BJBHT.A33R2</t>
  </si>
  <si>
    <t>BJBHT.A34R2</t>
  </si>
  <si>
    <t>Surface position</t>
  </si>
  <si>
    <t>BYPLM.A33L2</t>
  </si>
  <si>
    <t>BYPLM.A32L2</t>
  </si>
  <si>
    <t>BYPLM.A31L2</t>
  </si>
  <si>
    <t>BYPLM.A30L2</t>
  </si>
  <si>
    <t>BYPLM.A29L2</t>
  </si>
  <si>
    <t>BYPLM.A28L2</t>
  </si>
  <si>
    <t>BYPLM.A27L2</t>
  </si>
  <si>
    <t>BYPLM.A26L2</t>
  </si>
  <si>
    <t>BYPLM.A25L2</t>
  </si>
  <si>
    <t>BYPLM.A24L2</t>
  </si>
  <si>
    <t>BYPLM.A23L2</t>
  </si>
  <si>
    <t>BYPLM.A22L2</t>
  </si>
  <si>
    <t>BYPLM.A21L2</t>
  </si>
  <si>
    <t>BYPLM.A20L2</t>
  </si>
  <si>
    <t>BYPLM.A19L2</t>
  </si>
  <si>
    <t>BYPLM.A18L2</t>
  </si>
  <si>
    <t>BYPLM.A17L2</t>
  </si>
  <si>
    <t>BYPLM.A16L2</t>
  </si>
  <si>
    <t>BYPLM.A15L2</t>
  </si>
  <si>
    <t>BYPLM.A14L2</t>
  </si>
  <si>
    <t>BYPLM.A13L2</t>
  </si>
  <si>
    <t>BYPLM.A12L2</t>
  </si>
  <si>
    <t>BYPLM.A12R2</t>
  </si>
  <si>
    <t>BYPLM.A13R2</t>
  </si>
  <si>
    <t>BYPLM.A14R2</t>
  </si>
  <si>
    <t>BYPLM.A15R2</t>
  </si>
  <si>
    <t>BYPLM.A16R2</t>
  </si>
  <si>
    <t>BYPLM.A17R2</t>
  </si>
  <si>
    <t>BYPLM.A18R2</t>
  </si>
  <si>
    <t>BYPLM.A19R2</t>
  </si>
  <si>
    <t>BYPLM.A20R2</t>
  </si>
  <si>
    <t>BYPLM.A21R2</t>
  </si>
  <si>
    <t>BYPLM.A22R2</t>
  </si>
  <si>
    <t>BYPLM.A23R2</t>
  </si>
  <si>
    <t>BYPLM.A24R2</t>
  </si>
  <si>
    <t>BYPLM.A25R2</t>
  </si>
  <si>
    <t>BYPLM.A26R2</t>
  </si>
  <si>
    <t>BYPLM.A27R2</t>
  </si>
  <si>
    <t>BYPLM.A28R2</t>
  </si>
  <si>
    <t>BYPLM.A29R2</t>
  </si>
  <si>
    <t>BYPLM.A30R2</t>
  </si>
  <si>
    <t>BYPLM.A31R2</t>
  </si>
  <si>
    <t>BYPLM.A32R2</t>
  </si>
  <si>
    <t>BYPLM.A33R2</t>
  </si>
  <si>
    <t>BYPLM.A34R2</t>
  </si>
  <si>
    <t>BY09</t>
  </si>
  <si>
    <t>Place</t>
  </si>
  <si>
    <t>Arc</t>
  </si>
  <si>
    <t>RR13</t>
  </si>
  <si>
    <t>RR17</t>
  </si>
  <si>
    <t>Bldg.</t>
  </si>
  <si>
    <t>SR1</t>
  </si>
  <si>
    <t>SR2</t>
  </si>
  <si>
    <t>BJBHT.A1L2</t>
  </si>
  <si>
    <t>BJBHT.D4L2</t>
  </si>
  <si>
    <t>BJBHT.C6L2</t>
  </si>
  <si>
    <t>BJBHT.B10L2</t>
  </si>
  <si>
    <t>BJBHT.B10R2</t>
  </si>
  <si>
    <t>UA23</t>
  </si>
  <si>
    <t>UA27</t>
  </si>
  <si>
    <t>Crate</t>
  </si>
  <si>
    <t>Rack</t>
  </si>
  <si>
    <t>BYPLM.A33L3</t>
  </si>
  <si>
    <t>BYPLM.A32L3</t>
  </si>
  <si>
    <t>BYPLM.A31L3</t>
  </si>
  <si>
    <t>BYPLM.A30L3</t>
  </si>
  <si>
    <t>BYPLM.A29L3</t>
  </si>
  <si>
    <t>BYPLM.A28L3</t>
  </si>
  <si>
    <t>BYPLM.A27L3</t>
  </si>
  <si>
    <t>BYPLM.A26L3</t>
  </si>
  <si>
    <t>BYPLM.A25L3</t>
  </si>
  <si>
    <t>BYPLM.A24L3</t>
  </si>
  <si>
    <t>BYPLM.A23L3</t>
  </si>
  <si>
    <t>BYPLM.A22L3</t>
  </si>
  <si>
    <t>BYPLM.A21L3</t>
  </si>
  <si>
    <t>BYPLM.A20L3</t>
  </si>
  <si>
    <t>BYPLM.A19L3</t>
  </si>
  <si>
    <t>BYPLM.A18L3</t>
  </si>
  <si>
    <t>BYPLM.A17L3</t>
  </si>
  <si>
    <t>BYPLM.A16L3</t>
  </si>
  <si>
    <t>BYPLM.A15L3</t>
  </si>
  <si>
    <t>BYPLM.A14L3</t>
  </si>
  <si>
    <t>BYPLM.A13L3</t>
  </si>
  <si>
    <t>BYPLM.A12L3</t>
  </si>
  <si>
    <t>BYPLM.A12R3</t>
  </si>
  <si>
    <t>BYPLM.A13R3</t>
  </si>
  <si>
    <t>BYPLM.A14R3</t>
  </si>
  <si>
    <t>BYPLM.A15R3</t>
  </si>
  <si>
    <t>BYPLM.A16R3</t>
  </si>
  <si>
    <t>BYPLM.A17R3</t>
  </si>
  <si>
    <t>BYPLM.A18R3</t>
  </si>
  <si>
    <t>BYPLM.A19R3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</si>
  <si>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</si>
  <si>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</si>
  <si>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</si>
  <si>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</si>
  <si>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</si>
  <si>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</si>
  <si>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</si>
  <si>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</si>
  <si>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</si>
  <si>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</si>
  <si>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</si>
  <si>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</si>
  <si>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</si>
  <si>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</si>
  <si>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</si>
  <si>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UJ33</t>
  </si>
  <si>
    <t>D</t>
  </si>
  <si>
    <t>SR3</t>
  </si>
  <si>
    <t>SR5</t>
  </si>
  <si>
    <t>BYPLM.A33L4</t>
  </si>
  <si>
    <t>BYPLM.A32L4</t>
  </si>
  <si>
    <t>BYPLM.A31L4</t>
  </si>
  <si>
    <t>BYPLM.A30L4</t>
  </si>
  <si>
    <t>BYPLM.A29L4</t>
  </si>
  <si>
    <t>BYPLM.A28L4</t>
  </si>
  <si>
    <t>BYPLM.A27L4</t>
  </si>
  <si>
    <t>BYPLM.A26L4</t>
  </si>
  <si>
    <t>BYPLM.A25L4</t>
  </si>
  <si>
    <t>BYPLM.A24L4</t>
  </si>
  <si>
    <t>BYPLM.A23L4</t>
  </si>
  <si>
    <t>BYPLM.A22L4</t>
  </si>
  <si>
    <t>BYPLM.A21L4</t>
  </si>
  <si>
    <t>BYPLM.A20L4</t>
  </si>
  <si>
    <t>BYPLM.A19L4</t>
  </si>
  <si>
    <t>BYPLM.A18L4</t>
  </si>
  <si>
    <t>BYPLM.A17L4</t>
  </si>
  <si>
    <t>BYPLM.A16L4</t>
  </si>
  <si>
    <t>BYPLM.A15L4</t>
  </si>
  <si>
    <t>BYPLM.A14L4</t>
  </si>
  <si>
    <t>BYPLM.A13L4</t>
  </si>
  <si>
    <t>BYPLM.A12L4</t>
  </si>
  <si>
    <t>SX4</t>
  </si>
  <si>
    <t>UA43</t>
  </si>
  <si>
    <t>BY12</t>
  </si>
  <si>
    <t>BYPLM.A12R4</t>
  </si>
  <si>
    <t>BYPLM.A13R4</t>
  </si>
  <si>
    <t>BYPLM.A14R4</t>
  </si>
  <si>
    <t>BYPLM.A15R4</t>
  </si>
  <si>
    <t>BYPLM.A16R4</t>
  </si>
  <si>
    <t>BYPLM.A17R4</t>
  </si>
  <si>
    <t>BYPLM.A18R4</t>
  </si>
  <si>
    <t>BYPLM.A19R4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</si>
  <si>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</si>
  <si>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</si>
  <si>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</si>
  <si>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</si>
  <si>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</si>
  <si>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</si>
  <si>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</si>
  <si>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</si>
  <si>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</si>
  <si>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</si>
  <si>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</si>
  <si>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</si>
  <si>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</si>
  <si>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</si>
  <si>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</si>
  <si>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UA47</t>
  </si>
  <si>
    <t>BYPLM.A33L5</t>
  </si>
  <si>
    <t>BYPLM.A32L5</t>
  </si>
  <si>
    <t>BYPLM.A31L5</t>
  </si>
  <si>
    <t>BYPLM.A30L5</t>
  </si>
  <si>
    <t>BYPLM.A29L5</t>
  </si>
  <si>
    <t>BYPLM.A28L5</t>
  </si>
  <si>
    <t>BYPLM.A27L5</t>
  </si>
  <si>
    <t>BYPLM.A26L5</t>
  </si>
  <si>
    <t>BYPLM.A25L5</t>
  </si>
  <si>
    <t>BYPLM.A24L5</t>
  </si>
  <si>
    <t>BYPLM.A23L5</t>
  </si>
  <si>
    <t>BYPLM.A22L5</t>
  </si>
  <si>
    <t>BYPLM.A21L5</t>
  </si>
  <si>
    <t>BYPLM.A20L5</t>
  </si>
  <si>
    <t>BYPLM.A19L5</t>
  </si>
  <si>
    <t>BYPLM.A18L5</t>
  </si>
  <si>
    <t>BYPLM.A17L5</t>
  </si>
  <si>
    <t>BYPLM.A16L5</t>
  </si>
  <si>
    <t>BYPLM.A15L5</t>
  </si>
  <si>
    <t>BYPLM.A14L5</t>
  </si>
  <si>
    <t>BYPLM.A13L5</t>
  </si>
  <si>
    <t>BYPLM.A12L5</t>
  </si>
  <si>
    <t>RR53</t>
  </si>
  <si>
    <t>BYPLM.A12R5</t>
  </si>
  <si>
    <t>BYPLM.A13R5</t>
  </si>
  <si>
    <t>BYPLM.A14R5</t>
  </si>
  <si>
    <t>BYPLM.A15R5</t>
  </si>
  <si>
    <t>BYPLM.A16R5</t>
  </si>
  <si>
    <t>BYPLM.A17R5</t>
  </si>
  <si>
    <t>BYPLM.A18R5</t>
  </si>
  <si>
    <t>BYPLM.A19R5</t>
  </si>
  <si>
    <t>BYPLM.A20R5</t>
  </si>
  <si>
    <t>BYPLM.A21R5</t>
  </si>
  <si>
    <t>BYPLM.A22R5</t>
  </si>
  <si>
    <t>BYPLM.A23R5</t>
  </si>
  <si>
    <t>BYPLM.A24R5</t>
  </si>
  <si>
    <t>BYPLM.A25R5</t>
  </si>
  <si>
    <t>BYPLM.A26R5</t>
  </si>
  <si>
    <t>BYPLM.A27R5</t>
  </si>
  <si>
    <t>BYPLM.A28R5</t>
  </si>
  <si>
    <t>BYPLM.A29R5</t>
  </si>
  <si>
    <t>BYPLM.A30R5</t>
  </si>
  <si>
    <t>BYPLM.A31R5</t>
  </si>
  <si>
    <t>BYPLM.A32R5</t>
  </si>
  <si>
    <t>BYPLM.A33R5</t>
  </si>
  <si>
    <t>BYPLM.A34R5</t>
  </si>
  <si>
    <t>RR57</t>
  </si>
  <si>
    <t>TD62.1</t>
  </si>
  <si>
    <t>TD62.2</t>
  </si>
  <si>
    <t>UD62</t>
  </si>
  <si>
    <t>SR6</t>
  </si>
  <si>
    <t>TD68.1</t>
  </si>
  <si>
    <t>TD68.2</t>
  </si>
  <si>
    <t>UD68</t>
  </si>
  <si>
    <t>RR73</t>
  </si>
  <si>
    <t>BY01</t>
  </si>
  <si>
    <t>E</t>
  </si>
  <si>
    <t>SR7</t>
  </si>
  <si>
    <t>BYPLM.A33L7</t>
  </si>
  <si>
    <t>BYPLM.A32L7</t>
  </si>
  <si>
    <t>BYPLM.A31L7</t>
  </si>
  <si>
    <t>BYPLM.A30L7</t>
  </si>
  <si>
    <t>BYPLM.A29L7</t>
  </si>
  <si>
    <t>BYPLM.A28L7</t>
  </si>
  <si>
    <t>BYPLM.A27L7</t>
  </si>
  <si>
    <t>BYPLM.A26L7</t>
  </si>
  <si>
    <t>BYPLM.A25L7</t>
  </si>
  <si>
    <t>BYPLM.A24L7</t>
  </si>
  <si>
    <t>BYPLM.A23L7</t>
  </si>
  <si>
    <t>BYPLM.A22L7</t>
  </si>
  <si>
    <t>BYPLM.A21L7</t>
  </si>
  <si>
    <t>BYPLM.A20L7</t>
  </si>
  <si>
    <t>BYPLM.A19L7</t>
  </si>
  <si>
    <t>BYPLM.A18L7</t>
  </si>
  <si>
    <t>BYPLM.A17L7</t>
  </si>
  <si>
    <t>BYPLM.A16L7</t>
  </si>
  <si>
    <t>BYPLM.A15L7</t>
  </si>
  <si>
    <t>BYPLM.A14L7</t>
  </si>
  <si>
    <t>BYPLM.A13L7</t>
  </si>
  <si>
    <t>BYPLM.A12L7</t>
  </si>
  <si>
    <t>RR77</t>
  </si>
  <si>
    <t>BYPLM.A12R7</t>
  </si>
  <si>
    <t>BYPLM.A13R7</t>
  </si>
  <si>
    <t>BYPLM.A14R7</t>
  </si>
  <si>
    <t>BYPLM.A15R7</t>
  </si>
  <si>
    <t>BYPLM.A16R7</t>
  </si>
  <si>
    <t>BYPLM.A17R7</t>
  </si>
  <si>
    <t>BYPLM.A18R7</t>
  </si>
  <si>
    <t>BYPLM.A19R7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</si>
  <si>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</si>
  <si>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</si>
  <si>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</si>
  <si>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</si>
  <si>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</si>
  <si>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</si>
  <si>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</si>
  <si>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</si>
  <si>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</si>
  <si>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</si>
  <si>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</si>
  <si>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</si>
  <si>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</si>
  <si>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</si>
  <si>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</si>
  <si>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BYPLM.A33L8</t>
  </si>
  <si>
    <t>BYPLM.A32L8</t>
  </si>
  <si>
    <t>BYPLM.A31L8</t>
  </si>
  <si>
    <t>BYPLM.A30L8</t>
  </si>
  <si>
    <t>BYPLM.A29L8</t>
  </si>
  <si>
    <t>BYPLM.A28L8</t>
  </si>
  <si>
    <t>BYPLM.A27L8</t>
  </si>
  <si>
    <t>BYPLM.A26L8</t>
  </si>
  <si>
    <t>BYPLM.A25L8</t>
  </si>
  <si>
    <t>BYPLM.A24L8</t>
  </si>
  <si>
    <t>BYPLM.A23L8</t>
  </si>
  <si>
    <t>BYPLM.A22L8</t>
  </si>
  <si>
    <t>BYPLM.A21L8</t>
  </si>
  <si>
    <t>BYPLM.A20L8</t>
  </si>
  <si>
    <t>BYPLM.A19L8</t>
  </si>
  <si>
    <t>BYPLM.A18L8</t>
  </si>
  <si>
    <t>BYPLM.A17L8</t>
  </si>
  <si>
    <t>BYPLM.A16L8</t>
  </si>
  <si>
    <t>BYPLM.A15L8</t>
  </si>
  <si>
    <t>BYPLM.A14L8</t>
  </si>
  <si>
    <t>BYPLM.A13L8</t>
  </si>
  <si>
    <t>BYPLM.A12L8</t>
  </si>
  <si>
    <t>BYPLM.A12R8</t>
  </si>
  <si>
    <t>BYPLM.A13R8</t>
  </si>
  <si>
    <t>BYPLM.A14R8</t>
  </si>
  <si>
    <t>BYPLM.A15R8</t>
  </si>
  <si>
    <t>BYPLM.A16R8</t>
  </si>
  <si>
    <t>BYPLM.A17R8</t>
  </si>
  <si>
    <t>BYPLM.A18R8</t>
  </si>
  <si>
    <t>BYPLM.A19R8</t>
  </si>
  <si>
    <t>BYPLM.A20R8</t>
  </si>
  <si>
    <t>BYPLM.A21R8</t>
  </si>
  <si>
    <t>BYPLM.A22R8</t>
  </si>
  <si>
    <t>BYPLM.A23R8</t>
  </si>
  <si>
    <t>BYPLM.A24R8</t>
  </si>
  <si>
    <t>BYPLM.A25R8</t>
  </si>
  <si>
    <t>BYPLM.A26R8</t>
  </si>
  <si>
    <t>BYPLM.A27R8</t>
  </si>
  <si>
    <t>BYPLM.A28R8</t>
  </si>
  <si>
    <t>BYPLM.A29R8</t>
  </si>
  <si>
    <t>BYPLM.A30R8</t>
  </si>
  <si>
    <t>BYPLM.A31R8</t>
  </si>
  <si>
    <t>BYPLM.A32R8</t>
  </si>
  <si>
    <t>BYPLM.A33R8</t>
  </si>
  <si>
    <t>BYPLM.A34R8</t>
  </si>
  <si>
    <t>UA83</t>
  </si>
  <si>
    <t>UA87</t>
  </si>
  <si>
    <t>0x</t>
  </si>
  <si>
    <t>SR8</t>
  </si>
  <si>
    <t>Tunnel - position</t>
  </si>
  <si>
    <t>CFC - Position</t>
  </si>
  <si>
    <t>Optical patch position</t>
  </si>
  <si>
    <t>VME-TC position</t>
  </si>
  <si>
    <t>position</t>
  </si>
  <si>
    <t>Ch</t>
  </si>
  <si>
    <t>CL</t>
  </si>
  <si>
    <t>CR</t>
  </si>
  <si>
    <t>P.</t>
  </si>
  <si>
    <t>UJ63</t>
  </si>
  <si>
    <t>UJ67</t>
  </si>
  <si>
    <t>1 LEFT</t>
  </si>
  <si>
    <t>1 RIGHT</t>
  </si>
  <si>
    <t>2 LEFT</t>
  </si>
  <si>
    <t>2 RIGHT</t>
  </si>
  <si>
    <t>3 LEFT</t>
  </si>
  <si>
    <t>3 RIGHT</t>
  </si>
  <si>
    <t>4 LEFT</t>
  </si>
  <si>
    <t>4 RIGHT</t>
  </si>
  <si>
    <t>5 LEFT</t>
  </si>
  <si>
    <t>5 RIGHT</t>
  </si>
  <si>
    <t>6 LEFT</t>
  </si>
  <si>
    <t>6 RIGHT</t>
  </si>
  <si>
    <t>7 LEFT</t>
  </si>
  <si>
    <t>7 RIGHT</t>
  </si>
  <si>
    <t>8 LEFT</t>
  </si>
  <si>
    <t>8 RIGHT</t>
  </si>
  <si>
    <t>BLECF</t>
  </si>
  <si>
    <t>straight section</t>
  </si>
  <si>
    <t xml:space="preserve">Sum BLECF complete installation </t>
  </si>
  <si>
    <t>Missing BLECF complete installation</t>
  </si>
  <si>
    <t>in %</t>
  </si>
  <si>
    <t>ARC</t>
  </si>
  <si>
    <t xml:space="preserve">BLECF </t>
  </si>
  <si>
    <t>Total</t>
  </si>
  <si>
    <t>Missing</t>
  </si>
  <si>
    <t>Comments</t>
  </si>
  <si>
    <t>BLECF installation (tunnel electronic)</t>
  </si>
  <si>
    <t>Installed BLECF</t>
  </si>
  <si>
    <t xml:space="preserve">A </t>
  </si>
  <si>
    <t xml:space="preserve"> </t>
  </si>
  <si>
    <t>Door</t>
  </si>
  <si>
    <t>O.K.</t>
  </si>
  <si>
    <t>BY04</t>
  </si>
  <si>
    <t>ERRA</t>
  </si>
  <si>
    <t>ERRB</t>
  </si>
  <si>
    <t>LF</t>
  </si>
  <si>
    <t>↑↑↑</t>
  </si>
  <si>
    <t>↑↑</t>
  </si>
  <si>
    <t>↑</t>
  </si>
  <si>
    <t>CRC Error sometimes fast increasing</t>
  </si>
  <si>
    <t>CRC Error consantly fast increasing</t>
  </si>
  <si>
    <t xml:space="preserve">CRC Errors slowly increasing </t>
  </si>
  <si>
    <t>Card number correct</t>
  </si>
  <si>
    <t>Lost Frame</t>
  </si>
  <si>
    <t>Card number needs to be checked</t>
  </si>
  <si>
    <t>Cr.</t>
  </si>
  <si>
    <t>6-7</t>
  </si>
  <si>
    <t>FID</t>
  </si>
  <si>
    <t>CID</t>
  </si>
  <si>
    <t>ERRC</t>
  </si>
  <si>
    <t>LF B</t>
  </si>
  <si>
    <t>LF A</t>
  </si>
  <si>
    <t>LEVEL</t>
  </si>
  <si>
    <t>DAC</t>
  </si>
  <si>
    <t>FF</t>
  </si>
  <si>
    <t>HV</t>
  </si>
  <si>
    <t>X</t>
  </si>
  <si>
    <t>BJBHT.TEST</t>
  </si>
  <si>
    <t>V</t>
  </si>
  <si>
    <t>0</t>
  </si>
  <si>
    <t>1</t>
  </si>
  <si>
    <t xml:space="preserve">Card number wrong, number in the tunnel or fiber connection needed to be checked </t>
  </si>
  <si>
    <t>Level on the channel o.k</t>
  </si>
  <si>
    <t>Problem on the channel (e.g. negative offset current)</t>
  </si>
  <si>
    <t>Problem with one channel (e.g. negative offset current)</t>
  </si>
  <si>
    <t xml:space="preserve">Adjustment of 10pA potentiometer needed </t>
  </si>
  <si>
    <t>No problems observed</t>
  </si>
  <si>
    <t xml:space="preserve">Number of CRC Errors (almost stable) </t>
  </si>
  <si>
    <t>Calibrated</t>
  </si>
  <si>
    <t>Dismounted</t>
  </si>
  <si>
    <t>Installed</t>
  </si>
  <si>
    <t>Checked and working</t>
  </si>
  <si>
    <t>C11.R8 (BLECF_0300) not installed</t>
  </si>
  <si>
    <t>Source test planning</t>
  </si>
  <si>
    <t>7</t>
  </si>
  <si>
    <t>NES18</t>
  </si>
  <si>
    <t>yes</t>
  </si>
  <si>
    <t>dismounted</t>
  </si>
  <si>
    <t>CFC card repaired after HV issue</t>
  </si>
  <si>
    <t>Filter</t>
  </si>
  <si>
    <t>BJBAP.A33L1</t>
  </si>
  <si>
    <t>BJBAP.A32L1</t>
  </si>
  <si>
    <t>BJBAP.A31L1</t>
  </si>
  <si>
    <t>BJBAP.A30L1</t>
  </si>
  <si>
    <t>BJBAP.A29L1</t>
  </si>
  <si>
    <t>BJBAP.A28L1</t>
  </si>
  <si>
    <t>BJBAP.A27L1</t>
  </si>
  <si>
    <t>BJBAP.A26L1</t>
  </si>
  <si>
    <t>BJBAP.A25L1</t>
  </si>
  <si>
    <t>BJBAP.A24L1</t>
  </si>
  <si>
    <t>BJBAP.A23L1</t>
  </si>
  <si>
    <t>BJBAP.A22L1</t>
  </si>
  <si>
    <t>BJBAP.A21L1</t>
  </si>
  <si>
    <t>BJBAP.A20L1</t>
  </si>
  <si>
    <t>BJBAP.A19L1</t>
  </si>
  <si>
    <t>BJBAP.A18L1</t>
  </si>
  <si>
    <t>BJBAP.A17L1</t>
  </si>
  <si>
    <t>BJBAP.A16L1</t>
  </si>
  <si>
    <t>BJBAP.A15L1</t>
  </si>
  <si>
    <t>BJBAP.A14L1</t>
  </si>
  <si>
    <t>BJBAP.A13L1</t>
  </si>
  <si>
    <t>BJBAP.A12L1</t>
  </si>
  <si>
    <t>BJBAP.B11L1</t>
  </si>
  <si>
    <t>BJBAP.A11L1</t>
  </si>
  <si>
    <t>BJBAP.B10L1</t>
  </si>
  <si>
    <t>BJBAP.A10L1</t>
  </si>
  <si>
    <t>BJBAP.A9L1</t>
  </si>
  <si>
    <t>BJBAP.B8L1</t>
  </si>
  <si>
    <t>BJBAP.A8L1</t>
  </si>
  <si>
    <t>BJBAP.B7L1</t>
  </si>
  <si>
    <t>BJBAP.A7L1</t>
  </si>
  <si>
    <t>BJBAP.A6L1</t>
  </si>
  <si>
    <t>BJBAP.B5L1</t>
  </si>
  <si>
    <t>BJSAP.A5L1</t>
  </si>
  <si>
    <t>BJBAP.C4L1</t>
  </si>
  <si>
    <t>BJSAP.B4L1</t>
  </si>
  <si>
    <t>BJBAP.A4L1</t>
  </si>
  <si>
    <t>BJBAP.A3L1</t>
  </si>
  <si>
    <t>BJBAP.A2L1</t>
  </si>
  <si>
    <t>BJBAP.B1L1</t>
  </si>
  <si>
    <t>BJSAP.A1L1</t>
  </si>
  <si>
    <t>BJSAP.A1R1</t>
  </si>
  <si>
    <t>BJBAP.B1R1</t>
  </si>
  <si>
    <t>BJBAP.A2R1</t>
  </si>
  <si>
    <t>BJBAP.A3R1</t>
  </si>
  <si>
    <t>BJBAP.A4R1</t>
  </si>
  <si>
    <t>BJSAP.B4R1</t>
  </si>
  <si>
    <t>BJBAP.C4R1</t>
  </si>
  <si>
    <t>BJSAP.A5R1</t>
  </si>
  <si>
    <t>BJBAP.B5R1</t>
  </si>
  <si>
    <t>BJBAP.A6R1</t>
  </si>
  <si>
    <t>BJBAP.A7R1</t>
  </si>
  <si>
    <t>BJBAP.B7R1</t>
  </si>
  <si>
    <t>BJBAP.A8R1</t>
  </si>
  <si>
    <t>BJBAP.B8R1</t>
  </si>
  <si>
    <t>BJBAP.A9R1</t>
  </si>
  <si>
    <t>BJBAP.A10R1</t>
  </si>
  <si>
    <t>BJBAP.B10R1</t>
  </si>
  <si>
    <t>BJBAP.A11R1</t>
  </si>
  <si>
    <t>BJBAP.B11R1</t>
  </si>
  <si>
    <t>BJBAP.A12R1</t>
  </si>
  <si>
    <t>BJBAP.A13R1</t>
  </si>
  <si>
    <t>BJBAP.A14R1</t>
  </si>
  <si>
    <t>BJBAP.A15R1</t>
  </si>
  <si>
    <t>BJBAP.A16R1</t>
  </si>
  <si>
    <t>BJBAP.A17R1</t>
  </si>
  <si>
    <t>BJBAP.A18R1</t>
  </si>
  <si>
    <t>BJBAP.A19R1</t>
  </si>
  <si>
    <t>BJBAP.A20R1</t>
  </si>
  <si>
    <t>BJBAP.A21R1</t>
  </si>
  <si>
    <t>BJBAP.A22R1</t>
  </si>
  <si>
    <t>BJBAP.A23R1</t>
  </si>
  <si>
    <t>BJBAP.A24R1</t>
  </si>
  <si>
    <t>BJBAP.A25R1</t>
  </si>
  <si>
    <t>BJBAP.A26R1</t>
  </si>
  <si>
    <t>BJBAP.A27R1</t>
  </si>
  <si>
    <t>BJBAP.A28R1</t>
  </si>
  <si>
    <t>BJBAP.A29R1</t>
  </si>
  <si>
    <t>BJBAP.A30R1</t>
  </si>
  <si>
    <t>BJBAP.A31R1</t>
  </si>
  <si>
    <t>BJBAP.A32R1</t>
  </si>
  <si>
    <t>BJBAP.A33R1</t>
  </si>
  <si>
    <t>BJBAP.A34R1</t>
  </si>
  <si>
    <t>BJBAP.A33L2</t>
  </si>
  <si>
    <t>BJBAP.A32L2</t>
  </si>
  <si>
    <t>BJBAP.A31L2</t>
  </si>
  <si>
    <t>BJBAP.A30L2</t>
  </si>
  <si>
    <t>BJBAP.A29L2</t>
  </si>
  <si>
    <t>BJBAP.A28L2</t>
  </si>
  <si>
    <t>BJBAP.A27L2</t>
  </si>
  <si>
    <t>BJBAP.A26L2</t>
  </si>
  <si>
    <t>BJBAP.A25L2</t>
  </si>
  <si>
    <t>BJBAP.A24L2</t>
  </si>
  <si>
    <t>BJBAP.A23L2</t>
  </si>
  <si>
    <t>BJBAP.A22L2</t>
  </si>
  <si>
    <t>BJBAP.A21L2</t>
  </si>
  <si>
    <t>BJBAP.A20L2</t>
  </si>
  <si>
    <t>BJBAP.A19L2</t>
  </si>
  <si>
    <t>BJBAP.A18L2</t>
  </si>
  <si>
    <t>BJBAP.A17L2</t>
  </si>
  <si>
    <t>BJBAP.A16L2</t>
  </si>
  <si>
    <t>BJBAP.A15L2</t>
  </si>
  <si>
    <t>BJBAP.A14L2</t>
  </si>
  <si>
    <t>BJBAP.A13L2</t>
  </si>
  <si>
    <t>BJBAP.A12L2</t>
  </si>
  <si>
    <t>BJBAP.C11L2</t>
  </si>
  <si>
    <t>BJSAP.B11L2</t>
  </si>
  <si>
    <t>BJBAP.A11L2</t>
  </si>
  <si>
    <t>BJBAP.B10L2</t>
  </si>
  <si>
    <t>BJBAP.A10L2</t>
  </si>
  <si>
    <t>BJBAP.A9L2</t>
  </si>
  <si>
    <t>BJBAP.C8L2</t>
  </si>
  <si>
    <t>BJBAP.B8L2</t>
  </si>
  <si>
    <t>BJSAP.B8L2</t>
  </si>
  <si>
    <t>BJBAP.A8L2</t>
  </si>
  <si>
    <t>BJBAP.A7L2</t>
  </si>
  <si>
    <t>BJBAP.C6L2</t>
  </si>
  <si>
    <t>BJSAP.B6L2</t>
  </si>
  <si>
    <t>BJBAP.A6L2</t>
  </si>
  <si>
    <t>BJBAP.A5L2</t>
  </si>
  <si>
    <t>BJBAP.D4L2</t>
  </si>
  <si>
    <t>BJSAP.C4L2</t>
  </si>
  <si>
    <t>BJBAP.B4L2</t>
  </si>
  <si>
    <t>BJSAP.B4L2</t>
  </si>
  <si>
    <t>BJBAP.A4L2</t>
  </si>
  <si>
    <t>BJBAP.A3L2</t>
  </si>
  <si>
    <t>BJBAP.A2L2</t>
  </si>
  <si>
    <t>BJBAP.B1L2</t>
  </si>
  <si>
    <t>BJSAP.A1L2</t>
  </si>
  <si>
    <t>BJSAP.A1R2</t>
  </si>
  <si>
    <t>BJBAP.B1R2</t>
  </si>
  <si>
    <t>BJBAP.A2R2</t>
  </si>
  <si>
    <t>BJBAP.A3R2</t>
  </si>
  <si>
    <t>BJBAP.A4R2</t>
  </si>
  <si>
    <t>BJSAP.B4R2</t>
  </si>
  <si>
    <t>BJSAP.C4R2</t>
  </si>
  <si>
    <t>BJBAP.D4R2</t>
  </si>
  <si>
    <t>BJBAP.A5R2</t>
  </si>
  <si>
    <t>BJSAP.A6R2</t>
  </si>
  <si>
    <t>BJBAP.B6R2</t>
  </si>
  <si>
    <t>BJBAP.A7R2</t>
  </si>
  <si>
    <t>BJBAP.A8R2</t>
  </si>
  <si>
    <t>BJSAP.B8R2</t>
  </si>
  <si>
    <t>BJBAP.C8R2</t>
  </si>
  <si>
    <t>BJBAP.A9R2</t>
  </si>
  <si>
    <t>BJBAP.A10R2</t>
  </si>
  <si>
    <t>BJBAP.B10R2</t>
  </si>
  <si>
    <t>BJBAP.A11R2</t>
  </si>
  <si>
    <t>BJSAP.B11R2</t>
  </si>
  <si>
    <t>BJBAP.C11R2</t>
  </si>
  <si>
    <t>BJBAP.A12R2</t>
  </si>
  <si>
    <t>BJBAP.A13R2</t>
  </si>
  <si>
    <t>BJBAP.A14R2</t>
  </si>
  <si>
    <t>BJBAP.A15R2</t>
  </si>
  <si>
    <t>BJBAP.A16R2</t>
  </si>
  <si>
    <t>BJBAP.A17R2</t>
  </si>
  <si>
    <t>BJBAP.A18R2</t>
  </si>
  <si>
    <t>BJBAP.A19R2</t>
  </si>
  <si>
    <t>BJBAP.A20R2</t>
  </si>
  <si>
    <t>BJBAP.A21R2</t>
  </si>
  <si>
    <t>BJBAP.A22R2</t>
  </si>
  <si>
    <t>BJBAP.A23R2</t>
  </si>
  <si>
    <t>BJBAP.A24R2</t>
  </si>
  <si>
    <t>BJBAP.A25R2</t>
  </si>
  <si>
    <t>BJBAP.A26R2</t>
  </si>
  <si>
    <t>BJBAP.A27R2</t>
  </si>
  <si>
    <t>BJBAP.A28R2</t>
  </si>
  <si>
    <t>BJBAP.A29R2</t>
  </si>
  <si>
    <t>BJBAP.A30R2</t>
  </si>
  <si>
    <t>BJBAP.A31R2</t>
  </si>
  <si>
    <t>BJBAP.A32R2</t>
  </si>
  <si>
    <t>BJBAP.A33R2</t>
  </si>
  <si>
    <t>BJBAP.A34R2</t>
  </si>
  <si>
    <t>BJBAP.A33L3</t>
  </si>
  <si>
    <t>BJBAP.A32L3</t>
  </si>
  <si>
    <t>BJBAP.A31L3</t>
  </si>
  <si>
    <t>BJBAP.A30L3</t>
  </si>
  <si>
    <t>BJBAP.A29L3</t>
  </si>
  <si>
    <t>BJBAP.A28L3</t>
  </si>
  <si>
    <t>BJBAP.A27L3</t>
  </si>
  <si>
    <t>BJBAP.A26L3</t>
  </si>
  <si>
    <t>BJBAP.A25L3</t>
  </si>
  <si>
    <t>BJBAP.A24L3</t>
  </si>
  <si>
    <t>BJBAP.A23L3</t>
  </si>
  <si>
    <t>BJBAP.A22L3</t>
  </si>
  <si>
    <t>BJBAP.A21L3</t>
  </si>
  <si>
    <t>BJBAP.A20L3</t>
  </si>
  <si>
    <t>BJBAP.A19L3</t>
  </si>
  <si>
    <t>BJBAP.A18L3</t>
  </si>
  <si>
    <t>BJBAP.A17L3</t>
  </si>
  <si>
    <t>BJBAP.A16L3</t>
  </si>
  <si>
    <t>BJBAP.A15L3</t>
  </si>
  <si>
    <t>BJBAP.A14L3</t>
  </si>
  <si>
    <t>BJBAP.A13L3</t>
  </si>
  <si>
    <t>BJBAP.A12L3</t>
  </si>
  <si>
    <t>BJBAP.B11L3</t>
  </si>
  <si>
    <t>BJBAP.A11L3</t>
  </si>
  <si>
    <t>BJBAP.A10L3</t>
  </si>
  <si>
    <t>BJBAP.B9L3</t>
  </si>
  <si>
    <t>BJBAP.A9L3</t>
  </si>
  <si>
    <t>BJBAP.B8L3</t>
  </si>
  <si>
    <t>BJBAP.A8L3</t>
  </si>
  <si>
    <t>BJBAP.B7L3</t>
  </si>
  <si>
    <t>BJSAP.A7L3</t>
  </si>
  <si>
    <t>BJBAP.C6L3</t>
  </si>
  <si>
    <t>BJSAP.B6L3</t>
  </si>
  <si>
    <t>BJBAP.A6L3</t>
  </si>
  <si>
    <t>BJSAP.D5L3</t>
  </si>
  <si>
    <t>BJBAP.C5L3</t>
  </si>
  <si>
    <t>BJSAP.B5L3</t>
  </si>
  <si>
    <t>BJBAP.A5L3</t>
  </si>
  <si>
    <t>BJSAP.B4L3</t>
  </si>
  <si>
    <t>BJBAP.A4L3</t>
  </si>
  <si>
    <t>BJBAP.A4R3</t>
  </si>
  <si>
    <t>BJSAP.B4R3</t>
  </si>
  <si>
    <t>BJBAP.A5R3</t>
  </si>
  <si>
    <t>BJSAP.B5R3</t>
  </si>
  <si>
    <t>BJBAP.C5R3</t>
  </si>
  <si>
    <t>BJSAP.D5R3</t>
  </si>
  <si>
    <t>BJBAP.A6R3</t>
  </si>
  <si>
    <t>BJSAP.B6R3</t>
  </si>
  <si>
    <t>BJBAP.C6R3</t>
  </si>
  <si>
    <t>BJSAP.A7R3</t>
  </si>
  <si>
    <t>BJBAP.B7R3</t>
  </si>
  <si>
    <t>BJBAP.A8R3</t>
  </si>
  <si>
    <t>BJBAP.B8R3</t>
  </si>
  <si>
    <t>BJBAP.A9R3</t>
  </si>
  <si>
    <t>BJBAP.B9R3</t>
  </si>
  <si>
    <t>BJBAP.A10R3</t>
  </si>
  <si>
    <t>BJBAP.A11R3</t>
  </si>
  <si>
    <t>BJBAP.B11R3</t>
  </si>
  <si>
    <t>BJBAP.A12R3</t>
  </si>
  <si>
    <t>BJBAP.A13R3</t>
  </si>
  <si>
    <t>BJBAP.A14R3</t>
  </si>
  <si>
    <t>BJBAP.A15R3</t>
  </si>
  <si>
    <t>BJBAP.A16R3</t>
  </si>
  <si>
    <t>BJBAP.A17R3</t>
  </si>
  <si>
    <t>BJBAP.A18R3</t>
  </si>
  <si>
    <t>BJBAP.A19R3</t>
  </si>
  <si>
    <t>BJBAP.A20R3</t>
  </si>
  <si>
    <t>BJBAP.A21R3</t>
  </si>
  <si>
    <t>BJBAP.A22R3</t>
  </si>
  <si>
    <t>BJBAP.A23R3</t>
  </si>
  <si>
    <t>BJBAP.A24R3</t>
  </si>
  <si>
    <t>BJBAP.A25R3</t>
  </si>
  <si>
    <t>BJBAP.A26R3</t>
  </si>
  <si>
    <t>BJBAP.A27R3</t>
  </si>
  <si>
    <t>BJBAP.A28R3</t>
  </si>
  <si>
    <t>BJBAP.A29R3</t>
  </si>
  <si>
    <t>BJBAP.A30R3</t>
  </si>
  <si>
    <t>BJBAP.A31R3</t>
  </si>
  <si>
    <t>BJBAP.A32R3</t>
  </si>
  <si>
    <t>BJBAP.A33R3</t>
  </si>
  <si>
    <t>BJBAP.A34R3</t>
  </si>
  <si>
    <t>BJBAP.A33L4</t>
  </si>
  <si>
    <t>BJBAP.A32L4</t>
  </si>
  <si>
    <t>BJBAP.A31L4</t>
  </si>
  <si>
    <t>BJBAP.A30L4</t>
  </si>
  <si>
    <t>BJBAP.A29L4</t>
  </si>
  <si>
    <t>BJBAP.A28L4</t>
  </si>
  <si>
    <t>BJBAP.A27L4</t>
  </si>
  <si>
    <t>BJBAP.A26L4</t>
  </si>
  <si>
    <t>BJBAP.A25L4</t>
  </si>
  <si>
    <t>BJBAP.A24L4</t>
  </si>
  <si>
    <t>BJBAP.A23L4</t>
  </si>
  <si>
    <t>BJBAP.A22L4</t>
  </si>
  <si>
    <t>BJBAP.A21L4</t>
  </si>
  <si>
    <t>BJBAP.A20L4</t>
  </si>
  <si>
    <t>BJBAP.A19L4</t>
  </si>
  <si>
    <t>BJBAP.A18L4</t>
  </si>
  <si>
    <t>BJBAP.A17L4</t>
  </si>
  <si>
    <t>BJBAP.A16L4</t>
  </si>
  <si>
    <t>BJBAP.A15L4</t>
  </si>
  <si>
    <t>BJBAP.A14L4</t>
  </si>
  <si>
    <t>BJBAP.A13L4</t>
  </si>
  <si>
    <t>BJBAP.A12L4</t>
  </si>
  <si>
    <t>BJBAP.A5L4</t>
  </si>
  <si>
    <t>BJBAP.A11L4</t>
  </si>
  <si>
    <t>BJBAP.A10L4</t>
  </si>
  <si>
    <t>BJBAP.A9L4</t>
  </si>
  <si>
    <t>BJBAP.A8L4</t>
  </si>
  <si>
    <t>BJBAP.A7L4</t>
  </si>
  <si>
    <t>BJBAP.A6L4</t>
  </si>
  <si>
    <t>BJBAP.C5L4</t>
  </si>
  <si>
    <t>BJBAP.B5L4</t>
  </si>
  <si>
    <t>BJBAP.B5R4</t>
  </si>
  <si>
    <t>BJBAP.C5R4</t>
  </si>
  <si>
    <t>BJBAP.A6R4</t>
  </si>
  <si>
    <t>BJBAP.A7R4</t>
  </si>
  <si>
    <t>BJBAP.A8R4</t>
  </si>
  <si>
    <t>BJBAP.A9R4</t>
  </si>
  <si>
    <t>BJBAP.A10R4</t>
  </si>
  <si>
    <t>BJBAP.A11R4</t>
  </si>
  <si>
    <t>BJBAP.A5R4</t>
  </si>
  <si>
    <t>BJBAP.A12R4</t>
  </si>
  <si>
    <t>BJBAP.A13R4</t>
  </si>
  <si>
    <t>BJBAP.A14R4</t>
  </si>
  <si>
    <t>BJBAP.A15R4</t>
  </si>
  <si>
    <t>BJBAP.A16R4</t>
  </si>
  <si>
    <t>BJBAP.A17R4</t>
  </si>
  <si>
    <t>BJBAP.A18R4</t>
  </si>
  <si>
    <t>BJBAP.A19R4</t>
  </si>
  <si>
    <t>BJBAP.A20R4</t>
  </si>
  <si>
    <t>BJBAP.A21R4</t>
  </si>
  <si>
    <t>BJBAP.A22R4</t>
  </si>
  <si>
    <t>BJBAP.A23R4</t>
  </si>
  <si>
    <t>BJBAP.A24R4</t>
  </si>
  <si>
    <t>BJBAP.A25R4</t>
  </si>
  <si>
    <t>BJBAP.A26R4</t>
  </si>
  <si>
    <t>BJBAP.A27R4</t>
  </si>
  <si>
    <t>BJBAP.A28R4</t>
  </si>
  <si>
    <t>BJBAP.A29R4</t>
  </si>
  <si>
    <t>BJBAP.A30R4</t>
  </si>
  <si>
    <t>BJBAP.A31R4</t>
  </si>
  <si>
    <t>BJBAP.A32R4</t>
  </si>
  <si>
    <t>BJBAP.A33R4</t>
  </si>
  <si>
    <t>BJBAP.A34R4</t>
  </si>
  <si>
    <t>BJBAP.A33L5</t>
  </si>
  <si>
    <t>BJBAP.A32L5</t>
  </si>
  <si>
    <t>BJBAP.A31L5</t>
  </si>
  <si>
    <t>BJBAP.A30L5</t>
  </si>
  <si>
    <t>BJBAP.A29L5</t>
  </si>
  <si>
    <t>BJBAP.A28L5</t>
  </si>
  <si>
    <t>BJBAP.A27L5</t>
  </si>
  <si>
    <t>BJBAP.A26L5</t>
  </si>
  <si>
    <t>BJBAP.A25L5</t>
  </si>
  <si>
    <t>BJBAP.A24L5</t>
  </si>
  <si>
    <t>BJBAP.A23L5</t>
  </si>
  <si>
    <t>BJBAP.A22L5</t>
  </si>
  <si>
    <t>BJBAP.A21L5</t>
  </si>
  <si>
    <t>BJBAP.A20L5</t>
  </si>
  <si>
    <t>BJBAP.A19L5</t>
  </si>
  <si>
    <t>BJBAP.A18L5</t>
  </si>
  <si>
    <t>BJBAP.A17L5</t>
  </si>
  <si>
    <t>BJBAP.A16L5</t>
  </si>
  <si>
    <t>BJBAP.A15L5</t>
  </si>
  <si>
    <t>BJBAP.A14L5</t>
  </si>
  <si>
    <t>BJBAP.A13L5</t>
  </si>
  <si>
    <t>BJBAP.A12L5</t>
  </si>
  <si>
    <t>BJBAP.B11L5</t>
  </si>
  <si>
    <t>BJBAP.A11L5</t>
  </si>
  <si>
    <t>BJBAP.B10L5</t>
  </si>
  <si>
    <t>BJBAP.A10L5</t>
  </si>
  <si>
    <t>BJBAP.A9L5</t>
  </si>
  <si>
    <t>BJBAP.B8L5</t>
  </si>
  <si>
    <t>BJBAP.A8L5</t>
  </si>
  <si>
    <t>BJBAP.A7L5</t>
  </si>
  <si>
    <t>BJBAP.B6L5</t>
  </si>
  <si>
    <t>BJBAP.A6L5</t>
  </si>
  <si>
    <t>BJBAP.B5L5</t>
  </si>
  <si>
    <t>BJSAP.A5L5</t>
  </si>
  <si>
    <t>BJBAP.C4L5</t>
  </si>
  <si>
    <t>BJSAP.B4L5</t>
  </si>
  <si>
    <t>BJBAP.A4L5</t>
  </si>
  <si>
    <t>BJBAP.A3L5</t>
  </si>
  <si>
    <t>BJBAP.A2L5</t>
  </si>
  <si>
    <t>BJBAP.B1L5</t>
  </si>
  <si>
    <t>BJSAP.A1L5</t>
  </si>
  <si>
    <t>BJSAP.A1R5</t>
  </si>
  <si>
    <t>BJBAP.B1R5</t>
  </si>
  <si>
    <t>BJBAP.A2R5</t>
  </si>
  <si>
    <t>BJBAP.A3R5</t>
  </si>
  <si>
    <t>BJBAP.A4R5</t>
  </si>
  <si>
    <t>BJSAP.B4R5</t>
  </si>
  <si>
    <t>BJBAP.C4R5</t>
  </si>
  <si>
    <t>BJSAP.A5R5</t>
  </si>
  <si>
    <t>BJBAP.B5R5</t>
  </si>
  <si>
    <t>BJBAP.A6R5</t>
  </si>
  <si>
    <t>BJBAP.B6R5</t>
  </si>
  <si>
    <t>BJBAP.A7R5</t>
  </si>
  <si>
    <t>BJBAP.A8R5</t>
  </si>
  <si>
    <t>BJBAP.B8R5</t>
  </si>
  <si>
    <t>BJBAP.A9R5</t>
  </si>
  <si>
    <t>BJBAP.A10R5</t>
  </si>
  <si>
    <t>BJBAP.B10R5</t>
  </si>
  <si>
    <t>BJBAP.A11R5</t>
  </si>
  <si>
    <t>BJBAP.B11R5</t>
  </si>
  <si>
    <t>BJBAP.A12R5</t>
  </si>
  <si>
    <t>BJBAP.A13R5</t>
  </si>
  <si>
    <t>BJBAP.A14R5</t>
  </si>
  <si>
    <t>BJBAP.A15R5</t>
  </si>
  <si>
    <t>BJBAP.A16R5</t>
  </si>
  <si>
    <t>BJBAP.A17R5</t>
  </si>
  <si>
    <t>BJBAP.A18R5</t>
  </si>
  <si>
    <t>BJBAP.A19R5</t>
  </si>
  <si>
    <t>BJBAP.A20R5</t>
  </si>
  <si>
    <t>BJBAP.A21R5</t>
  </si>
  <si>
    <t>BJBAP.A22R5</t>
  </si>
  <si>
    <t>BJBAP.A23R5</t>
  </si>
  <si>
    <t>BJBAP.A24R5</t>
  </si>
  <si>
    <t>BJBAP.A25R5</t>
  </si>
  <si>
    <t>BJBAP.A26R5</t>
  </si>
  <si>
    <t>BJBAP.A27R5</t>
  </si>
  <si>
    <t>BJBAP.A28R5</t>
  </si>
  <si>
    <t>BJBAP.A29R5</t>
  </si>
  <si>
    <t>BJBAP.A30R5</t>
  </si>
  <si>
    <t>BJBAP.A31R5</t>
  </si>
  <si>
    <t>BJBAP.A32R5</t>
  </si>
  <si>
    <t>BJBAP.A33R5</t>
  </si>
  <si>
    <t>BJBAP.A34R5</t>
  </si>
  <si>
    <t>BJBAP.A33L6</t>
  </si>
  <si>
    <t>BJBAP.A32L6</t>
  </si>
  <si>
    <t>BJBAP.A31L6</t>
  </si>
  <si>
    <t>BJBAP.A30L6</t>
  </si>
  <si>
    <t>BJBAP.A29L6</t>
  </si>
  <si>
    <t>BJBAP.A28L6</t>
  </si>
  <si>
    <t>BJBAP.A27L6</t>
  </si>
  <si>
    <t>BJBAP.A26L6</t>
  </si>
  <si>
    <t>BJBAP.A25L6</t>
  </si>
  <si>
    <t>BJBAP.A24L6</t>
  </si>
  <si>
    <t>BJBAP.A23L6</t>
  </si>
  <si>
    <t>BJBAP.A22L6</t>
  </si>
  <si>
    <t>BJBAP.A21L6</t>
  </si>
  <si>
    <t>BJBAP.A20L6</t>
  </si>
  <si>
    <t>BJBAP.A19L6</t>
  </si>
  <si>
    <t>BJBAP.A18L6</t>
  </si>
  <si>
    <t>BJBAP.A17L6</t>
  </si>
  <si>
    <t>BJBAP.A16L6</t>
  </si>
  <si>
    <t>BJBAP.A15L6</t>
  </si>
  <si>
    <t>BJBAP.A14L6</t>
  </si>
  <si>
    <t>BJBAP.A13L6</t>
  </si>
  <si>
    <t>BJBAP.A12L6</t>
  </si>
  <si>
    <t>BJBAP.A11L6</t>
  </si>
  <si>
    <t>BJBAP.A10L6</t>
  </si>
  <si>
    <t>BJBAP.A9L6</t>
  </si>
  <si>
    <t>BJBAP.A8L6</t>
  </si>
  <si>
    <t>BJBAP.C5L6</t>
  </si>
  <si>
    <t>BJBAP.B5L6</t>
  </si>
  <si>
    <t>BJSAP.A5L6</t>
  </si>
  <si>
    <t>BJBAP.K4L6</t>
  </si>
  <si>
    <t>BJSAP.J4L6</t>
  </si>
  <si>
    <t>BJBAP.I4L6</t>
  </si>
  <si>
    <t>BJBAP.H4L6</t>
  </si>
  <si>
    <t>BJBAP.G4L6</t>
  </si>
  <si>
    <t>BJSAP.F4L6</t>
  </si>
  <si>
    <t>BJBAP.E4L6</t>
  </si>
  <si>
    <t>BJSAP.D4L6</t>
  </si>
  <si>
    <t>BJBAP.C4L6</t>
  </si>
  <si>
    <t>BJSAP.B4L6</t>
  </si>
  <si>
    <t>BJBAP.A4L6</t>
  </si>
  <si>
    <t>BJBAP.A4R6</t>
  </si>
  <si>
    <t>BJSAP.B4R6</t>
  </si>
  <si>
    <t>BJBAP.C4R6</t>
  </si>
  <si>
    <t>BJSAP.D4R6</t>
  </si>
  <si>
    <t>BJBAP.E4R6</t>
  </si>
  <si>
    <t>BJSAP.F4R6</t>
  </si>
  <si>
    <t>BJBAP.G4R6</t>
  </si>
  <si>
    <t>BJBAP.H4R6</t>
  </si>
  <si>
    <t>BJBAP.I4R6</t>
  </si>
  <si>
    <t>BJSAP.J4R6</t>
  </si>
  <si>
    <t>BJBAP.K4R6</t>
  </si>
  <si>
    <t>BJSAP.A5R6</t>
  </si>
  <si>
    <t>BJBAP.B5R6</t>
  </si>
  <si>
    <t>BJBAP.C5R6</t>
  </si>
  <si>
    <t>BJBAP.A8R6</t>
  </si>
  <si>
    <t>BJBAP.A9R6</t>
  </si>
  <si>
    <t>BJBAP.A10R6</t>
  </si>
  <si>
    <t>BJBAP.A11R6</t>
  </si>
  <si>
    <t>BJBAP.A12R6</t>
  </si>
  <si>
    <t>BJBAP.A13R6</t>
  </si>
  <si>
    <t>BJBAP.A14R6</t>
  </si>
  <si>
    <t>BJBAP.A15R6</t>
  </si>
  <si>
    <t>BJBAP.A16R6</t>
  </si>
  <si>
    <t>BJBAP.A17R6</t>
  </si>
  <si>
    <t>BJBAP.A18R6</t>
  </si>
  <si>
    <t>BJBAP.A19R6</t>
  </si>
  <si>
    <t>BJBAP.A20R6</t>
  </si>
  <si>
    <t>BJBAP.A21R6</t>
  </si>
  <si>
    <t>BJBAP.A22R6</t>
  </si>
  <si>
    <t>BJBAP.A23R6</t>
  </si>
  <si>
    <t>BJBAP.A24R6</t>
  </si>
  <si>
    <t>BJBAP.A25R6</t>
  </si>
  <si>
    <t>BJBAP.A26R6</t>
  </si>
  <si>
    <t>BJBAP.A27R6</t>
  </si>
  <si>
    <t>BJBAP.A28R6</t>
  </si>
  <si>
    <t>BJBAP.A29R6</t>
  </si>
  <si>
    <t>BJBAP.A30R6</t>
  </si>
  <si>
    <t>BJBAP.A31R6</t>
  </si>
  <si>
    <t>BJBAP.A32R6</t>
  </si>
  <si>
    <t>BJBAP.A33R6</t>
  </si>
  <si>
    <t>BJBAP.A34R6</t>
  </si>
  <si>
    <t>BJBAP.A33L8</t>
  </si>
  <si>
    <t>BJBAP.A32L8</t>
  </si>
  <si>
    <t>BJBAP.A31L8</t>
  </si>
  <si>
    <t>BJBAP.A30L8</t>
  </si>
  <si>
    <t>BJBAP.A29L8</t>
  </si>
  <si>
    <t>BJBAP.A28L8</t>
  </si>
  <si>
    <t>BJBAP.A27L8</t>
  </si>
  <si>
    <t>BJBAP.A26L8</t>
  </si>
  <si>
    <t>BJBAP.A25L8</t>
  </si>
  <si>
    <t>BJBAP.A24L8</t>
  </si>
  <si>
    <t>BJBAP.A23L8</t>
  </si>
  <si>
    <t>BJBAP.A22L8</t>
  </si>
  <si>
    <t>BJBAP.A21L8</t>
  </si>
  <si>
    <t>BJBAP.A20L8</t>
  </si>
  <si>
    <t>BJBAP.A19L8</t>
  </si>
  <si>
    <t>BJBAP.A18L8</t>
  </si>
  <si>
    <t>BJBAP.A17L8</t>
  </si>
  <si>
    <t>BJBAP.A16L8</t>
  </si>
  <si>
    <t>BJBAP.A15L8</t>
  </si>
  <si>
    <t>BJBAP.A14L8</t>
  </si>
  <si>
    <t>BJBAP.A13L8</t>
  </si>
  <si>
    <t>BJBAP.A12L8</t>
  </si>
  <si>
    <t>BJBAP.C11L8</t>
  </si>
  <si>
    <t>BJBAP.B11L8</t>
  </si>
  <si>
    <t>BJSAP.A11L8</t>
  </si>
  <si>
    <t>BJBAP.A10L8</t>
  </si>
  <si>
    <t>BJBAP.A9L8</t>
  </si>
  <si>
    <t>BJBAP.C8L8</t>
  </si>
  <si>
    <t>BJBAP.B8L8</t>
  </si>
  <si>
    <t>BJSAP.A8L8</t>
  </si>
  <si>
    <t>BJBAP.A7L8</t>
  </si>
  <si>
    <t>BJBAP.B6L8</t>
  </si>
  <si>
    <t>BJSAP.A6L8</t>
  </si>
  <si>
    <t>BJBAP.A5L8</t>
  </si>
  <si>
    <t>BJBAP.C4L8</t>
  </si>
  <si>
    <t>BJSAP.B4L8</t>
  </si>
  <si>
    <t>BJSAP.A4L8</t>
  </si>
  <si>
    <t>BJBAP.A3L8</t>
  </si>
  <si>
    <t>BJBAP.A2L8</t>
  </si>
  <si>
    <t>BJBAP.B1L8</t>
  </si>
  <si>
    <t>BJSAP.A1L8</t>
  </si>
  <si>
    <t>BJSAP.A1R8</t>
  </si>
  <si>
    <t>BJBAP.B1R8</t>
  </si>
  <si>
    <t>BJBAP.A2R8</t>
  </si>
  <si>
    <t>BJBAP.A3R8</t>
  </si>
  <si>
    <t>BJBAP.A4R8</t>
  </si>
  <si>
    <t>BJSAP.B4R8</t>
  </si>
  <si>
    <t>BJSAP.C4R8</t>
  </si>
  <si>
    <t>BJBAP.D4R8</t>
  </si>
  <si>
    <t>BJBAP.A5R8</t>
  </si>
  <si>
    <t>BJBAP.A6R8</t>
  </si>
  <si>
    <t>BJSAP.B6R8</t>
  </si>
  <si>
    <t>BJBAP.C6R8</t>
  </si>
  <si>
    <t>BJBAP.A7R8</t>
  </si>
  <si>
    <t>BJBAP.A8R8</t>
  </si>
  <si>
    <t>BJBAP.B8R8</t>
  </si>
  <si>
    <t>BJSAP.B8R8</t>
  </si>
  <si>
    <t>BJBAP.C8R8</t>
  </si>
  <si>
    <t>BJBAP.A9R8</t>
  </si>
  <si>
    <t>BJBAP.A10R8</t>
  </si>
  <si>
    <t>BJBAP.A11R8</t>
  </si>
  <si>
    <t>BJSAP.B11R8</t>
  </si>
  <si>
    <t>BJBAP.C11R8</t>
  </si>
  <si>
    <t>BJBAP.A12R8</t>
  </si>
  <si>
    <t>BJBAP.A13R8</t>
  </si>
  <si>
    <t>BJBAP.A14R8</t>
  </si>
  <si>
    <t>BJBAP.A15R8</t>
  </si>
  <si>
    <t>BJBAP.A16R8</t>
  </si>
  <si>
    <t>BJBAP.A17R8</t>
  </si>
  <si>
    <t>BJBAP.A18R8</t>
  </si>
  <si>
    <t>BJBAP.A19R8</t>
  </si>
  <si>
    <t>BJBAP.A20R8</t>
  </si>
  <si>
    <t>BJBAP.A21R8</t>
  </si>
  <si>
    <t>BJBAP.A22R8</t>
  </si>
  <si>
    <t>BJBAP.A23R8</t>
  </si>
  <si>
    <t>BJBAP.A24R8</t>
  </si>
  <si>
    <t>BJBAP.A25R8</t>
  </si>
  <si>
    <t>BJBAP.A26R8</t>
  </si>
  <si>
    <t>BJBAP.A27R8</t>
  </si>
  <si>
    <t>BJBAP.A28R8</t>
  </si>
  <si>
    <t>BJBAP.A29R8</t>
  </si>
  <si>
    <t>BJBAP.A30R8</t>
  </si>
  <si>
    <t>BJBAP.A31R8</t>
  </si>
  <si>
    <t>BJBAP.A32R8</t>
  </si>
  <si>
    <t>BJBAP.A33R8</t>
  </si>
  <si>
    <t>BJBAP.A34R8</t>
  </si>
  <si>
    <t>BJBAP.A33L7</t>
  </si>
  <si>
    <t>BJBAP.A32L7</t>
  </si>
  <si>
    <t>BJBAP.A31L7</t>
  </si>
  <si>
    <t>BJBAP.A30L7</t>
  </si>
  <si>
    <t>BJBAP.A29L7</t>
  </si>
  <si>
    <t>BJBAP.A28L7</t>
  </si>
  <si>
    <t>BJBAP.A27L7</t>
  </si>
  <si>
    <t>BJBAP.A26L7</t>
  </si>
  <si>
    <t>BJBAP.A25L7</t>
  </si>
  <si>
    <t>BJBAP.A24L7</t>
  </si>
  <si>
    <t>BJBAP.A23L7</t>
  </si>
  <si>
    <t>BJBAP.A22L7</t>
  </si>
  <si>
    <t>BJBAP.A21L7</t>
  </si>
  <si>
    <t>BJBAP.A20L7</t>
  </si>
  <si>
    <t>BJBAP.A19L7</t>
  </si>
  <si>
    <t>BJBAP.A18L7</t>
  </si>
  <si>
    <t>BJBAP.A17L7</t>
  </si>
  <si>
    <t>BJBAP.A16L7</t>
  </si>
  <si>
    <t>BJBAP.A15L7</t>
  </si>
  <si>
    <t>BJBAP.A14L7</t>
  </si>
  <si>
    <t>BJBAP.A13L7</t>
  </si>
  <si>
    <t>BJBAP.A12L7</t>
  </si>
  <si>
    <t>BJBAP.B11L7</t>
  </si>
  <si>
    <t>BJBAP.A11L7</t>
  </si>
  <si>
    <t>BJBAP.A10L7</t>
  </si>
  <si>
    <t>BJBAP.B9L7</t>
  </si>
  <si>
    <t>BJBAP.A9L7</t>
  </si>
  <si>
    <t>BJBAP.B8L7</t>
  </si>
  <si>
    <t>BJBAP.A8L7</t>
  </si>
  <si>
    <t>BJBAP.B7L7</t>
  </si>
  <si>
    <t>BJSAP.A7L7</t>
  </si>
  <si>
    <t>BJBAP.I6L7</t>
  </si>
  <si>
    <t>BJSAP.H6L7</t>
  </si>
  <si>
    <t>BJBAP.G6L7</t>
  </si>
  <si>
    <t>BJSAP.F6L7</t>
  </si>
  <si>
    <t>BJBAP.E6L7</t>
  </si>
  <si>
    <t>BJBAP.D6L7</t>
  </si>
  <si>
    <t>BJSAP.C6L7</t>
  </si>
  <si>
    <t>BJSAP.B6L7</t>
  </si>
  <si>
    <t>BJBAP.A6L7</t>
  </si>
  <si>
    <t>BJBAP.E5L7</t>
  </si>
  <si>
    <t>BJSAP.D5L7</t>
  </si>
  <si>
    <t>BJBAP.C5L7</t>
  </si>
  <si>
    <t>BJSAP.B5L7</t>
  </si>
  <si>
    <t>BJBAP.A5L7</t>
  </si>
  <si>
    <t>BJBAP.E4L7</t>
  </si>
  <si>
    <t>BJSAP.D4L7</t>
  </si>
  <si>
    <t>BJBAP.C4L7</t>
  </si>
  <si>
    <t>BJSAP.B4L7</t>
  </si>
  <si>
    <t>BJBAP.A4L7</t>
  </si>
  <si>
    <t>BJBAP.A4R7</t>
  </si>
  <si>
    <t>BJSAP.B4R7</t>
  </si>
  <si>
    <t>BJBAP.C4R7</t>
  </si>
  <si>
    <t>BJSAP.D4R7</t>
  </si>
  <si>
    <t>BJBAP.E4R7</t>
  </si>
  <si>
    <t>BJBAP.A5R7</t>
  </si>
  <si>
    <t>BJSAP.B5R7</t>
  </si>
  <si>
    <t>BJBAP.C5R7</t>
  </si>
  <si>
    <t>BJSAP.D5R7</t>
  </si>
  <si>
    <t>BJBAP.E5R7</t>
  </si>
  <si>
    <t>BJBAP.A6R7</t>
  </si>
  <si>
    <t>BJSAP.B6R7</t>
  </si>
  <si>
    <t>BJBAP.C6R7</t>
  </si>
  <si>
    <t>BJSAP.D6R7</t>
  </si>
  <si>
    <t>BJBAP.E6R7</t>
  </si>
  <si>
    <t>BJSAP.F6R7</t>
  </si>
  <si>
    <t>BJBAP.G6R7</t>
  </si>
  <si>
    <t>BJSAP.H6R7</t>
  </si>
  <si>
    <t>BJBAP.I6R7</t>
  </si>
  <si>
    <t>BJSAP.A7R7</t>
  </si>
  <si>
    <t>BJBAP.B7R7</t>
  </si>
  <si>
    <t>BJBAP.A8R7</t>
  </si>
  <si>
    <t>BJBAP.B8R7</t>
  </si>
  <si>
    <t>BJBAP.A9R7</t>
  </si>
  <si>
    <t>BJBAP.B9R7</t>
  </si>
  <si>
    <t>BJBAP.A10R7</t>
  </si>
  <si>
    <t>BJBAP.A11R7</t>
  </si>
  <si>
    <t>BJBAP.B11R7</t>
  </si>
  <si>
    <t>BJBAP.A12R7</t>
  </si>
  <si>
    <t>BJBAP.A13R7</t>
  </si>
  <si>
    <t>BJBAP.A14R7</t>
  </si>
  <si>
    <t>BJBAP.A15R7</t>
  </si>
  <si>
    <t>BJBAP.A16R7</t>
  </si>
  <si>
    <t>BJBAP.A17R7</t>
  </si>
  <si>
    <t>BJBAP.A18R7</t>
  </si>
  <si>
    <t>BJBAP.A19R7</t>
  </si>
  <si>
    <t>BJBAP.A20R7</t>
  </si>
  <si>
    <t>BJBAP.A21R7</t>
  </si>
  <si>
    <t>BJBAP.A22R7</t>
  </si>
  <si>
    <t>BJBAP.A23R7</t>
  </si>
  <si>
    <t>BJBAP.A24R7</t>
  </si>
  <si>
    <t>BJBAP.A25R7</t>
  </si>
  <si>
    <t>BJBAP.A26R7</t>
  </si>
  <si>
    <t>BJBAP.A27R7</t>
  </si>
  <si>
    <t>BJBAP.A28R7</t>
  </si>
  <si>
    <t>BJBAP.A29R7</t>
  </si>
  <si>
    <t>BJBAP.A30R7</t>
  </si>
  <si>
    <t>BJBAP.A31R7</t>
  </si>
  <si>
    <t>BJBAP.A32R7</t>
  </si>
  <si>
    <t>BJBAP.A33R7</t>
  </si>
  <si>
    <t>BJBAP.A34R7</t>
  </si>
  <si>
    <t>NSE18</t>
  </si>
  <si>
    <t>ok</t>
  </si>
  <si>
    <t>bad</t>
  </si>
  <si>
    <t>cryoblm</t>
  </si>
  <si>
    <t>erre 37</t>
  </si>
  <si>
    <t>doesn’t reset remotely</t>
  </si>
  <si>
    <t>doesn-t reset remotely</t>
  </si>
  <si>
    <t>card 16 9-16 present, from cryoblm</t>
  </si>
  <si>
    <t>doesn't reset remotely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</si>
</sst>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color rgb="FF92D050"/>
      <name val="Arial"/>
      <family val="2"/>
    </font>
    <font>
      <sz val="11"/>
      <color rgb="FF1F497D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theme="8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10"/>
      <color theme="3" tint="0.59999389629810485"/>
      <name val="Arial"/>
      <family val="2"/>
    </font>
    <font>
      <sz val="10"/>
      <color rgb="FF00B05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51"/>
      </patternFill>
    </fill>
    <fill>
      <patternFill patternType="lightGray">
        <fgColor indexed="22"/>
      </patternFill>
    </fill>
    <fill>
      <patternFill patternType="lightGray">
        <fgColor indexed="51"/>
        <bgColor indexed="47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41"/>
      </patternFill>
    </fill>
    <fill>
      <patternFill patternType="lightGray">
        <fgColor indexed="41"/>
        <bgColor indexed="41"/>
      </patternFill>
    </fill>
    <fill>
      <patternFill patternType="lightGray">
        <fgColor indexed="41"/>
        <bgColor indexed="42"/>
      </patternFill>
    </fill>
    <fill>
      <patternFill patternType="lightGray">
        <fgColor indexed="47"/>
      </patternFill>
    </fill>
    <fill>
      <patternFill patternType="lightGray">
        <fgColor indexed="47"/>
        <bgColor indexed="47"/>
      </patternFill>
    </fill>
    <fill>
      <patternFill patternType="lightGray">
        <fgColor indexed="43"/>
      </patternFill>
    </fill>
    <fill>
      <patternFill patternType="lightGray">
        <fgColor indexed="22"/>
        <bgColor indexed="50"/>
      </patternFill>
    </fill>
    <fill>
      <patternFill patternType="lightGray">
        <fgColor indexed="47"/>
        <bgColor indexed="50"/>
      </patternFill>
    </fill>
    <fill>
      <patternFill patternType="lightGray">
        <fgColor indexed="41"/>
        <bgColor indexed="50"/>
      </patternFill>
    </fill>
    <fill>
      <patternFill patternType="lightGray">
        <fgColor indexed="41"/>
        <bgColor indexed="10"/>
      </patternFill>
    </fill>
    <fill>
      <patternFill patternType="lightGray">
        <fgColor indexed="22"/>
        <bgColor rgb="FFFF0000"/>
      </patternFill>
    </fill>
    <fill>
      <patternFill patternType="lightGray">
        <fgColor indexed="47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lightGray">
        <fgColor indexed="22"/>
        <bgColor theme="0" tint="-4.9989318521683403E-2"/>
      </patternFill>
    </fill>
    <fill>
      <patternFill patternType="lightGray">
        <fgColor indexed="41"/>
        <bgColor theme="0" tint="-4.9989318521683403E-2"/>
      </patternFill>
    </fill>
    <fill>
      <patternFill patternType="lightGray">
        <fgColor indexed="47"/>
        <bgColor rgb="FFF6FBB7"/>
      </patternFill>
    </fill>
    <fill>
      <patternFill patternType="solid">
        <fgColor rgb="FFF6FBB7"/>
        <bgColor indexed="47"/>
      </patternFill>
    </fill>
    <fill>
      <patternFill patternType="lightGray">
        <fgColor indexed="51"/>
        <bgColor theme="0" tint="-4.9989318521683403E-2"/>
      </patternFill>
    </fill>
    <fill>
      <patternFill patternType="lightGray">
        <fgColor indexed="51"/>
        <bgColor rgb="FFF6FBB7"/>
      </patternFill>
    </fill>
    <fill>
      <patternFill patternType="solid">
        <fgColor rgb="FFF6FBB7"/>
        <bgColor indexed="5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rgb="FFFF00FF"/>
      </top>
      <bottom style="thin">
        <color indexed="64"/>
      </bottom>
      <diagonal/>
    </border>
    <border>
      <left style="thin">
        <color indexed="64"/>
      </left>
      <right/>
      <top style="thick">
        <color rgb="FFFF00FF"/>
      </top>
      <bottom style="thin">
        <color indexed="64"/>
      </bottom>
      <diagonal/>
    </border>
    <border>
      <left/>
      <right style="thin">
        <color indexed="64"/>
      </right>
      <top style="thick">
        <color rgb="FFFF00FF"/>
      </top>
      <bottom style="thin">
        <color indexed="64"/>
      </bottom>
      <diagonal/>
    </border>
    <border>
      <left/>
      <right/>
      <top style="thick">
        <color rgb="FFFF00FF"/>
      </top>
      <bottom/>
      <diagonal/>
    </border>
    <border>
      <left/>
      <right/>
      <top style="thick">
        <color indexed="14"/>
      </top>
      <bottom/>
      <diagonal/>
    </border>
    <border>
      <left/>
      <right/>
      <top style="thick">
        <color rgb="FFFF00FF"/>
      </top>
      <bottom style="thin">
        <color indexed="64"/>
      </bottom>
      <diagonal/>
    </border>
    <border>
      <left style="thick">
        <color rgb="FFFF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FF"/>
      </left>
      <right/>
      <top style="thin">
        <color indexed="64"/>
      </top>
      <bottom style="thin">
        <color indexed="64"/>
      </bottom>
      <diagonal/>
    </border>
    <border>
      <left style="thick">
        <color rgb="FFFF00FF"/>
      </left>
      <right style="thin">
        <color indexed="64"/>
      </right>
      <top style="thick">
        <color rgb="FFFF00FF"/>
      </top>
      <bottom style="thin">
        <color indexed="64"/>
      </bottom>
      <diagonal/>
    </border>
    <border>
      <left style="thick">
        <color rgb="FFFF00FF"/>
      </left>
      <right/>
      <top style="thick">
        <color rgb="FFFF00FF"/>
      </top>
      <bottom style="thin">
        <color indexed="64"/>
      </bottom>
      <diagonal/>
    </border>
    <border>
      <left style="thick">
        <color rgb="FFFF00FF"/>
      </left>
      <right style="thin">
        <color indexed="64"/>
      </right>
      <top style="thin">
        <color indexed="64"/>
      </top>
      <bottom/>
      <diagonal/>
    </border>
    <border>
      <left style="thick">
        <color rgb="FFFF00FF"/>
      </left>
      <right/>
      <top style="thin">
        <color indexed="64"/>
      </top>
      <bottom style="thick">
        <color rgb="FFFF00FF"/>
      </bottom>
      <diagonal/>
    </border>
    <border>
      <left/>
      <right style="thick">
        <color rgb="FFFF00FF"/>
      </right>
      <top style="thick">
        <color rgb="FFFF00FF"/>
      </top>
      <bottom style="thin">
        <color indexed="64"/>
      </bottom>
      <diagonal/>
    </border>
    <border>
      <left style="thin">
        <color auto="1"/>
      </left>
      <right style="thick">
        <color rgb="FFFF00FF"/>
      </right>
      <top style="thick">
        <color rgb="FFFF00FF"/>
      </top>
      <bottom style="thin">
        <color indexed="64"/>
      </bottom>
      <diagonal/>
    </border>
    <border>
      <left style="thin">
        <color indexed="64"/>
      </left>
      <right style="thick">
        <color rgb="FFFF00FF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/>
    <xf numFmtId="0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1" fillId="0" borderId="24" xfId="0" applyFont="1" applyBorder="1" applyAlignment="1">
      <alignment horizontal="right"/>
    </xf>
    <xf numFmtId="164" fontId="1" fillId="0" borderId="24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25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6" borderId="26" xfId="0" applyFont="1" applyFill="1" applyBorder="1" applyAlignment="1">
      <alignment horizontal="right"/>
    </xf>
    <xf numFmtId="0" fontId="6" fillId="6" borderId="27" xfId="0" applyFont="1" applyFill="1" applyBorder="1" applyAlignment="1">
      <alignment horizontal="left"/>
    </xf>
    <xf numFmtId="0" fontId="0" fillId="7" borderId="1" xfId="0" applyFill="1" applyBorder="1"/>
    <xf numFmtId="0" fontId="0" fillId="7" borderId="3" xfId="0" applyFill="1" applyBorder="1" applyAlignment="1">
      <alignment horizontal="right"/>
    </xf>
    <xf numFmtId="164" fontId="0" fillId="7" borderId="28" xfId="0" applyNumberForma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8" borderId="3" xfId="0" applyFill="1" applyBorder="1" applyAlignment="1">
      <alignment horizontal="right"/>
    </xf>
    <xf numFmtId="164" fontId="0" fillId="8" borderId="28" xfId="0" applyNumberForma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0" fillId="12" borderId="1" xfId="0" applyFill="1" applyBorder="1"/>
    <xf numFmtId="0" fontId="0" fillId="12" borderId="3" xfId="0" applyFill="1" applyBorder="1" applyAlignment="1">
      <alignment horizontal="right"/>
    </xf>
    <xf numFmtId="164" fontId="0" fillId="12" borderId="28" xfId="0" applyNumberForma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6" fillId="12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3" xfId="0" applyFont="1" applyFill="1" applyBorder="1" applyAlignment="1">
      <alignment horizontal="right"/>
    </xf>
    <xf numFmtId="164" fontId="6" fillId="8" borderId="28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49" fontId="6" fillId="11" borderId="1" xfId="0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left"/>
    </xf>
    <xf numFmtId="0" fontId="6" fillId="15" borderId="1" xfId="1" applyFont="1" applyFill="1" applyBorder="1" applyAlignment="1">
      <alignment horizontal="left"/>
    </xf>
    <xf numFmtId="0" fontId="6" fillId="15" borderId="3" xfId="0" applyFont="1" applyFill="1" applyBorder="1" applyAlignment="1">
      <alignment horizontal="right"/>
    </xf>
    <xf numFmtId="0" fontId="6" fillId="15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49" fontId="6" fillId="15" borderId="1" xfId="0" applyNumberFormat="1" applyFont="1" applyFill="1" applyBorder="1" applyAlignment="1">
      <alignment horizontal="center"/>
    </xf>
    <xf numFmtId="164" fontId="6" fillId="15" borderId="28" xfId="0" applyNumberFormat="1" applyFont="1" applyFill="1" applyBorder="1" applyAlignment="1">
      <alignment horizontal="left"/>
    </xf>
    <xf numFmtId="0" fontId="6" fillId="12" borderId="1" xfId="1" applyFont="1" applyFill="1" applyBorder="1" applyAlignment="1">
      <alignment horizontal="left"/>
    </xf>
    <xf numFmtId="0" fontId="6" fillId="12" borderId="3" xfId="0" applyFont="1" applyFill="1" applyBorder="1" applyAlignment="1">
      <alignment horizontal="right"/>
    </xf>
    <xf numFmtId="164" fontId="6" fillId="12" borderId="28" xfId="0" applyNumberFormat="1" applyFont="1" applyFill="1" applyBorder="1" applyAlignment="1">
      <alignment horizontal="left"/>
    </xf>
    <xf numFmtId="0" fontId="6" fillId="12" borderId="0" xfId="0" applyFont="1" applyFill="1" applyAlignment="1">
      <alignment horizontal="center"/>
    </xf>
    <xf numFmtId="49" fontId="6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/>
    <xf numFmtId="0" fontId="3" fillId="12" borderId="1" xfId="0" applyFont="1" applyFill="1" applyBorder="1" applyAlignment="1">
      <alignment horizontal="center"/>
    </xf>
    <xf numFmtId="0" fontId="0" fillId="15" borderId="1" xfId="0" applyFill="1" applyBorder="1"/>
    <xf numFmtId="0" fontId="0" fillId="15" borderId="11" xfId="0" applyFill="1" applyBorder="1"/>
    <xf numFmtId="49" fontId="0" fillId="15" borderId="0" xfId="0" applyNumberFormat="1" applyFill="1" applyAlignment="1">
      <alignment horizontal="center"/>
    </xf>
    <xf numFmtId="0" fontId="0" fillId="12" borderId="11" xfId="0" applyFill="1" applyBorder="1"/>
    <xf numFmtId="49" fontId="0" fillId="12" borderId="0" xfId="0" applyNumberFormat="1" applyFill="1" applyAlignment="1">
      <alignment horizontal="center"/>
    </xf>
    <xf numFmtId="0" fontId="6" fillId="8" borderId="11" xfId="0" applyNumberFormat="1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1" xfId="0" applyNumberFormat="1" applyFont="1" applyFill="1" applyBorder="1" applyAlignment="1">
      <alignment horizontal="center"/>
    </xf>
    <xf numFmtId="0" fontId="6" fillId="12" borderId="11" xfId="0" applyNumberFormat="1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49" fontId="0" fillId="17" borderId="1" xfId="0" applyNumberFormat="1" applyFill="1" applyBorder="1" applyAlignment="1">
      <alignment horizontal="center"/>
    </xf>
    <xf numFmtId="0" fontId="0" fillId="17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49" fontId="0" fillId="15" borderId="1" xfId="0" applyNumberForma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49" fontId="0" fillId="12" borderId="11" xfId="0" applyNumberFormat="1" applyFill="1" applyBorder="1" applyAlignment="1">
      <alignment horizontal="center"/>
    </xf>
    <xf numFmtId="0" fontId="0" fillId="12" borderId="11" xfId="0" applyNumberForma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8" borderId="1" xfId="0" applyFont="1" applyFill="1" applyBorder="1"/>
    <xf numFmtId="0" fontId="18" fillId="8" borderId="3" xfId="0" applyFont="1" applyFill="1" applyBorder="1" applyAlignment="1">
      <alignment horizontal="right"/>
    </xf>
    <xf numFmtId="164" fontId="18" fillId="8" borderId="28" xfId="0" applyNumberFormat="1" applyFont="1" applyFill="1" applyBorder="1" applyAlignment="1">
      <alignment horizontal="left"/>
    </xf>
    <xf numFmtId="164" fontId="18" fillId="18" borderId="3" xfId="0" applyNumberFormat="1" applyFont="1" applyFill="1" applyBorder="1" applyAlignment="1">
      <alignment horizontal="right"/>
    </xf>
    <xf numFmtId="0" fontId="18" fillId="18" borderId="28" xfId="0" applyNumberFormat="1" applyFont="1" applyFill="1" applyBorder="1" applyAlignment="1">
      <alignment horizontal="left"/>
    </xf>
    <xf numFmtId="0" fontId="18" fillId="8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49" fontId="18" fillId="11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8" borderId="1" xfId="0" applyFont="1" applyFill="1" applyBorder="1"/>
    <xf numFmtId="0" fontId="19" fillId="8" borderId="3" xfId="0" applyFont="1" applyFill="1" applyBorder="1" applyAlignment="1">
      <alignment horizontal="right"/>
    </xf>
    <xf numFmtId="164" fontId="19" fillId="8" borderId="28" xfId="0" applyNumberFormat="1" applyFont="1" applyFill="1" applyBorder="1" applyAlignment="1">
      <alignment horizontal="left"/>
    </xf>
    <xf numFmtId="164" fontId="19" fillId="18" borderId="3" xfId="0" applyNumberFormat="1" applyFont="1" applyFill="1" applyBorder="1" applyAlignment="1">
      <alignment horizontal="right"/>
    </xf>
    <xf numFmtId="0" fontId="19" fillId="18" borderId="28" xfId="0" applyNumberFormat="1" applyFont="1" applyFill="1" applyBorder="1" applyAlignment="1">
      <alignment horizontal="left"/>
    </xf>
    <xf numFmtId="0" fontId="19" fillId="8" borderId="1" xfId="0" applyNumberFormat="1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49" fontId="19" fillId="8" borderId="1" xfId="0" applyNumberFormat="1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49" fontId="19" fillId="11" borderId="1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164" fontId="19" fillId="0" borderId="2" xfId="0" applyNumberFormat="1" applyFont="1" applyBorder="1" applyAlignment="1">
      <alignment horizontal="left"/>
    </xf>
    <xf numFmtId="164" fontId="19" fillId="0" borderId="2" xfId="0" applyNumberFormat="1" applyFont="1" applyBorder="1" applyAlignment="1">
      <alignment horizontal="right"/>
    </xf>
    <xf numFmtId="0" fontId="19" fillId="0" borderId="2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164" fontId="19" fillId="22" borderId="28" xfId="0" applyNumberFormat="1" applyFont="1" applyFill="1" applyBorder="1" applyAlignment="1">
      <alignment horizontal="left"/>
    </xf>
    <xf numFmtId="0" fontId="19" fillId="15" borderId="1" xfId="0" applyFont="1" applyFill="1" applyBorder="1"/>
    <xf numFmtId="0" fontId="19" fillId="15" borderId="3" xfId="0" applyFont="1" applyFill="1" applyBorder="1" applyAlignment="1">
      <alignment horizontal="right"/>
    </xf>
    <xf numFmtId="164" fontId="19" fillId="15" borderId="28" xfId="0" applyNumberFormat="1" applyFont="1" applyFill="1" applyBorder="1" applyAlignment="1">
      <alignment horizontal="left"/>
    </xf>
    <xf numFmtId="164" fontId="19" fillId="19" borderId="3" xfId="0" applyNumberFormat="1" applyFont="1" applyFill="1" applyBorder="1" applyAlignment="1">
      <alignment horizontal="right"/>
    </xf>
    <xf numFmtId="0" fontId="19" fillId="19" borderId="28" xfId="0" applyNumberFormat="1" applyFont="1" applyFill="1" applyBorder="1" applyAlignment="1">
      <alignment horizontal="left"/>
    </xf>
    <xf numFmtId="0" fontId="19" fillId="15" borderId="1" xfId="0" applyNumberFormat="1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49" fontId="19" fillId="15" borderId="1" xfId="0" applyNumberFormat="1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49" fontId="19" fillId="16" borderId="1" xfId="0" applyNumberFormat="1" applyFont="1" applyFill="1" applyBorder="1" applyAlignment="1">
      <alignment horizontal="center"/>
    </xf>
    <xf numFmtId="164" fontId="19" fillId="23" borderId="28" xfId="0" applyNumberFormat="1" applyFont="1" applyFill="1" applyBorder="1" applyAlignment="1">
      <alignment horizontal="left"/>
    </xf>
    <xf numFmtId="0" fontId="19" fillId="12" borderId="1" xfId="0" applyFont="1" applyFill="1" applyBorder="1"/>
    <xf numFmtId="0" fontId="19" fillId="12" borderId="3" xfId="0" applyFont="1" applyFill="1" applyBorder="1" applyAlignment="1">
      <alignment horizontal="right"/>
    </xf>
    <xf numFmtId="164" fontId="19" fillId="12" borderId="28" xfId="0" applyNumberFormat="1" applyFont="1" applyFill="1" applyBorder="1" applyAlignment="1">
      <alignment horizontal="left"/>
    </xf>
    <xf numFmtId="164" fontId="19" fillId="20" borderId="3" xfId="0" applyNumberFormat="1" applyFont="1" applyFill="1" applyBorder="1" applyAlignment="1">
      <alignment horizontal="right"/>
    </xf>
    <xf numFmtId="0" fontId="19" fillId="20" borderId="28" xfId="0" applyNumberFormat="1" applyFont="1" applyFill="1" applyBorder="1" applyAlignment="1">
      <alignment horizontal="left"/>
    </xf>
    <xf numFmtId="0" fontId="19" fillId="12" borderId="1" xfId="0" applyNumberFormat="1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49" fontId="19" fillId="12" borderId="1" xfId="0" applyNumberFormat="1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49" fontId="19" fillId="13" borderId="1" xfId="0" applyNumberFormat="1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164" fontId="19" fillId="21" borderId="28" xfId="0" applyNumberFormat="1" applyFont="1" applyFill="1" applyBorder="1" applyAlignment="1">
      <alignment horizontal="left"/>
    </xf>
    <xf numFmtId="164" fontId="0" fillId="0" borderId="28" xfId="0" applyNumberFormat="1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1" fillId="24" borderId="1" xfId="0" applyNumberFormat="1" applyFont="1" applyFill="1" applyBorder="1" applyAlignment="1">
      <alignment horizontal="center"/>
    </xf>
    <xf numFmtId="49" fontId="11" fillId="25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26" borderId="1" xfId="0" applyNumberFormat="1" applyFont="1" applyFill="1" applyBorder="1" applyAlignment="1">
      <alignment horizontal="center"/>
    </xf>
    <xf numFmtId="164" fontId="1" fillId="25" borderId="3" xfId="0" applyNumberFormat="1" applyFont="1" applyFill="1" applyBorder="1" applyAlignment="1">
      <alignment horizontal="right"/>
    </xf>
    <xf numFmtId="0" fontId="1" fillId="25" borderId="28" xfId="0" applyNumberFormat="1" applyFont="1" applyFill="1" applyBorder="1" applyAlignment="1">
      <alignment horizontal="left"/>
    </xf>
    <xf numFmtId="0" fontId="12" fillId="26" borderId="29" xfId="0" applyFont="1" applyFill="1" applyBorder="1" applyAlignment="1">
      <alignment horizontal="right"/>
    </xf>
    <xf numFmtId="0" fontId="12" fillId="26" borderId="30" xfId="0" applyFont="1" applyFill="1" applyBorder="1" applyAlignment="1">
      <alignment horizontal="left"/>
    </xf>
    <xf numFmtId="49" fontId="6" fillId="25" borderId="1" xfId="0" applyNumberFormat="1" applyFont="1" applyFill="1" applyBorder="1" applyAlignment="1">
      <alignment horizontal="center"/>
    </xf>
    <xf numFmtId="49" fontId="0" fillId="24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165" fontId="0" fillId="0" borderId="13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24" borderId="4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5" borderId="4" xfId="0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164" fontId="1" fillId="0" borderId="24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0" fillId="27" borderId="1" xfId="0" applyNumberFormat="1" applyFill="1" applyBorder="1" applyAlignment="1">
      <alignment horizontal="center"/>
    </xf>
    <xf numFmtId="49" fontId="11" fillId="27" borderId="1" xfId="0" applyNumberFormat="1" applyFont="1" applyFill="1" applyBorder="1" applyAlignment="1">
      <alignment horizontal="center"/>
    </xf>
    <xf numFmtId="49" fontId="1" fillId="27" borderId="1" xfId="0" applyNumberFormat="1" applyFont="1" applyFill="1" applyBorder="1" applyAlignment="1">
      <alignment horizontal="center"/>
    </xf>
    <xf numFmtId="49" fontId="12" fillId="27" borderId="0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49" fontId="6" fillId="27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5" borderId="1" xfId="0" applyFont="1" applyFill="1" applyBorder="1"/>
    <xf numFmtId="49" fontId="18" fillId="12" borderId="1" xfId="0" applyNumberFormat="1" applyFont="1" applyFill="1" applyBorder="1" applyAlignment="1">
      <alignment horizontal="center"/>
    </xf>
    <xf numFmtId="49" fontId="0" fillId="27" borderId="0" xfId="0" applyNumberFormat="1" applyFill="1" applyAlignment="1">
      <alignment horizontal="center"/>
    </xf>
    <xf numFmtId="0" fontId="0" fillId="12" borderId="3" xfId="0" applyFont="1" applyFill="1" applyBorder="1" applyAlignment="1">
      <alignment horizontal="right"/>
    </xf>
    <xf numFmtId="0" fontId="0" fillId="26" borderId="1" xfId="0" applyFill="1" applyBorder="1" applyAlignment="1">
      <alignment horizontal="left"/>
    </xf>
    <xf numFmtId="49" fontId="0" fillId="27" borderId="0" xfId="0" applyNumberFormat="1" applyFill="1" applyBorder="1" applyAlignment="1">
      <alignment horizontal="center"/>
    </xf>
    <xf numFmtId="0" fontId="0" fillId="27" borderId="0" xfId="0" applyFill="1" applyAlignment="1">
      <alignment horizontal="left"/>
    </xf>
    <xf numFmtId="0" fontId="6" fillId="27" borderId="1" xfId="0" applyFont="1" applyFill="1" applyBorder="1" applyAlignment="1">
      <alignment horizontal="center"/>
    </xf>
    <xf numFmtId="0" fontId="0" fillId="27" borderId="0" xfId="0" applyFill="1"/>
    <xf numFmtId="0" fontId="6" fillId="0" borderId="11" xfId="0" applyFont="1" applyBorder="1" applyAlignment="1">
      <alignment horizontal="center"/>
    </xf>
    <xf numFmtId="49" fontId="1" fillId="27" borderId="0" xfId="0" applyNumberFormat="1" applyFont="1" applyFill="1" applyBorder="1" applyAlignment="1">
      <alignment horizontal="center"/>
    </xf>
    <xf numFmtId="49" fontId="5" fillId="27" borderId="0" xfId="0" applyNumberFormat="1" applyFont="1" applyFill="1" applyBorder="1" applyAlignment="1">
      <alignment horizontal="center"/>
    </xf>
    <xf numFmtId="49" fontId="1" fillId="27" borderId="5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27" borderId="1" xfId="0" applyFont="1" applyFill="1" applyBorder="1" applyAlignment="1">
      <alignment horizontal="left"/>
    </xf>
    <xf numFmtId="0" fontId="0" fillId="27" borderId="1" xfId="0" applyFill="1" applyBorder="1" applyAlignment="1">
      <alignment horizontal="left"/>
    </xf>
    <xf numFmtId="0" fontId="9" fillId="27" borderId="1" xfId="0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8" borderId="3" xfId="0" applyFont="1" applyFill="1" applyBorder="1" applyAlignment="1">
      <alignment horizontal="right"/>
    </xf>
    <xf numFmtId="164" fontId="30" fillId="8" borderId="28" xfId="0" applyNumberFormat="1" applyFont="1" applyFill="1" applyBorder="1" applyAlignment="1">
      <alignment horizontal="left"/>
    </xf>
    <xf numFmtId="0" fontId="30" fillId="12" borderId="1" xfId="0" applyFont="1" applyFill="1" applyBorder="1" applyAlignment="1">
      <alignment horizontal="right"/>
    </xf>
    <xf numFmtId="164" fontId="30" fillId="12" borderId="1" xfId="0" applyNumberFormat="1" applyFont="1" applyFill="1" applyBorder="1" applyAlignment="1">
      <alignment horizontal="left"/>
    </xf>
    <xf numFmtId="0" fontId="30" fillId="12" borderId="32" xfId="0" applyFont="1" applyFill="1" applyBorder="1" applyAlignment="1">
      <alignment horizontal="right"/>
    </xf>
    <xf numFmtId="164" fontId="30" fillId="12" borderId="32" xfId="0" applyNumberFormat="1" applyFont="1" applyFill="1" applyBorder="1" applyAlignment="1">
      <alignment horizontal="left"/>
    </xf>
    <xf numFmtId="0" fontId="0" fillId="0" borderId="33" xfId="0" applyBorder="1" applyAlignment="1">
      <alignment horizontal="right"/>
    </xf>
    <xf numFmtId="0" fontId="30" fillId="0" borderId="33" xfId="0" applyFont="1" applyBorder="1" applyAlignment="1">
      <alignment horizontal="left"/>
    </xf>
    <xf numFmtId="0" fontId="30" fillId="0" borderId="33" xfId="0" applyFont="1" applyBorder="1" applyAlignment="1">
      <alignment horizontal="center"/>
    </xf>
    <xf numFmtId="0" fontId="0" fillId="15" borderId="3" xfId="0" applyFill="1" applyBorder="1"/>
    <xf numFmtId="0" fontId="0" fillId="8" borderId="3" xfId="0" applyFill="1" applyBorder="1"/>
    <xf numFmtId="0" fontId="0" fillId="12" borderId="3" xfId="0" applyFill="1" applyBorder="1"/>
    <xf numFmtId="0" fontId="0" fillId="0" borderId="0" xfId="0" applyFill="1" applyBorder="1"/>
    <xf numFmtId="0" fontId="6" fillId="15" borderId="3" xfId="0" applyFont="1" applyFill="1" applyBorder="1"/>
    <xf numFmtId="0" fontId="6" fillId="12" borderId="3" xfId="0" applyFont="1" applyFill="1" applyBorder="1"/>
    <xf numFmtId="0" fontId="6" fillId="8" borderId="3" xfId="0" applyFont="1" applyFill="1" applyBorder="1"/>
    <xf numFmtId="0" fontId="6" fillId="8" borderId="3" xfId="1" applyFont="1" applyFill="1" applyBorder="1" applyAlignment="1">
      <alignment horizontal="left"/>
    </xf>
    <xf numFmtId="0" fontId="6" fillId="15" borderId="3" xfId="1" applyFont="1" applyFill="1" applyBorder="1" applyAlignment="1">
      <alignment horizontal="left"/>
    </xf>
    <xf numFmtId="0" fontId="6" fillId="12" borderId="3" xfId="1" applyFont="1" applyFill="1" applyBorder="1" applyAlignment="1">
      <alignment horizontal="left"/>
    </xf>
    <xf numFmtId="0" fontId="6" fillId="12" borderId="26" xfId="0" applyFont="1" applyFill="1" applyBorder="1"/>
    <xf numFmtId="0" fontId="0" fillId="0" borderId="1" xfId="0" applyFont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21" fillId="27" borderId="1" xfId="0" applyFont="1" applyFill="1" applyBorder="1" applyAlignment="1">
      <alignment horizontal="left"/>
    </xf>
    <xf numFmtId="0" fontId="35" fillId="27" borderId="1" xfId="0" applyFont="1" applyFill="1" applyBorder="1" applyAlignment="1">
      <alignment horizontal="left"/>
    </xf>
    <xf numFmtId="0" fontId="36" fillId="27" borderId="1" xfId="0" applyFont="1" applyFill="1" applyBorder="1" applyAlignment="1">
      <alignment horizontal="left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6" fillId="17" borderId="1" xfId="0" applyFont="1" applyFill="1" applyBorder="1"/>
    <xf numFmtId="0" fontId="6" fillId="12" borderId="11" xfId="0" applyFont="1" applyFill="1" applyBorder="1"/>
    <xf numFmtId="0" fontId="6" fillId="27" borderId="1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2" fillId="27" borderId="1" xfId="0" applyNumberFormat="1" applyFont="1" applyFill="1" applyBorder="1" applyAlignment="1">
      <alignment horizontal="center"/>
    </xf>
    <xf numFmtId="0" fontId="12" fillId="27" borderId="1" xfId="0" applyFont="1" applyFill="1" applyBorder="1" applyAlignment="1">
      <alignment horizontal="left"/>
    </xf>
    <xf numFmtId="49" fontId="0" fillId="27" borderId="1" xfId="0" applyNumberFormat="1" applyFont="1" applyFill="1" applyBorder="1" applyAlignment="1">
      <alignment horizontal="center"/>
    </xf>
    <xf numFmtId="0" fontId="0" fillId="0" borderId="24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27" borderId="1" xfId="0" applyFill="1" applyBorder="1"/>
    <xf numFmtId="49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49" fontId="0" fillId="27" borderId="38" xfId="0" applyNumberFormat="1" applyFill="1" applyBorder="1" applyAlignment="1">
      <alignment horizontal="center"/>
    </xf>
    <xf numFmtId="0" fontId="0" fillId="27" borderId="38" xfId="0" applyFill="1" applyBorder="1" applyAlignment="1">
      <alignment horizontal="left"/>
    </xf>
    <xf numFmtId="0" fontId="0" fillId="27" borderId="38" xfId="0" applyFill="1" applyBorder="1"/>
    <xf numFmtId="0" fontId="17" fillId="27" borderId="38" xfId="0" applyFont="1" applyFill="1" applyBorder="1" applyAlignment="1"/>
    <xf numFmtId="0" fontId="0" fillId="27" borderId="38" xfId="0" applyFont="1" applyFill="1" applyBorder="1" applyAlignment="1">
      <alignment vertical="center"/>
    </xf>
    <xf numFmtId="0" fontId="17" fillId="29" borderId="38" xfId="0" applyFont="1" applyFill="1" applyBorder="1" applyAlignment="1"/>
    <xf numFmtId="0" fontId="0" fillId="29" borderId="38" xfId="0" applyFont="1" applyFill="1" applyBorder="1" applyAlignment="1">
      <alignment vertical="center"/>
    </xf>
    <xf numFmtId="0" fontId="6" fillId="27" borderId="38" xfId="0" applyFont="1" applyFill="1" applyBorder="1" applyAlignment="1">
      <alignment horizontal="left"/>
    </xf>
    <xf numFmtId="0" fontId="6" fillId="27" borderId="38" xfId="0" applyFont="1" applyFill="1" applyBorder="1" applyAlignment="1">
      <alignment horizontal="right" vertical="center"/>
    </xf>
    <xf numFmtId="0" fontId="6" fillId="27" borderId="38" xfId="0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0" fontId="6" fillId="28" borderId="38" xfId="0" applyFont="1" applyFill="1" applyBorder="1" applyAlignment="1">
      <alignment horizontal="right" vertical="center"/>
    </xf>
    <xf numFmtId="0" fontId="11" fillId="27" borderId="1" xfId="0" applyFont="1" applyFill="1" applyBorder="1" applyAlignment="1">
      <alignment horizontal="left"/>
    </xf>
    <xf numFmtId="49" fontId="0" fillId="27" borderId="11" xfId="0" applyNumberFormat="1" applyFill="1" applyBorder="1" applyAlignment="1">
      <alignment horizontal="center"/>
    </xf>
    <xf numFmtId="0" fontId="0" fillId="27" borderId="11" xfId="0" applyFill="1" applyBorder="1" applyAlignment="1">
      <alignment horizontal="left"/>
    </xf>
    <xf numFmtId="49" fontId="1" fillId="27" borderId="28" xfId="0" applyNumberFormat="1" applyFont="1" applyFill="1" applyBorder="1" applyAlignment="1">
      <alignment horizontal="center"/>
    </xf>
    <xf numFmtId="49" fontId="0" fillId="27" borderId="28" xfId="0" applyNumberFormat="1" applyFill="1" applyBorder="1" applyAlignment="1">
      <alignment horizontal="center"/>
    </xf>
    <xf numFmtId="0" fontId="21" fillId="27" borderId="1" xfId="0" applyFont="1" applyFill="1" applyBorder="1" applyAlignment="1"/>
    <xf numFmtId="0" fontId="0" fillId="27" borderId="0" xfId="0" applyFill="1" applyAlignment="1">
      <alignment horizontal="center"/>
    </xf>
    <xf numFmtId="0" fontId="20" fillId="27" borderId="1" xfId="0" applyFont="1" applyFill="1" applyBorder="1" applyAlignment="1">
      <alignment horizontal="left"/>
    </xf>
    <xf numFmtId="0" fontId="20" fillId="27" borderId="1" xfId="0" applyFont="1" applyFill="1" applyBorder="1" applyAlignment="1">
      <alignment horizontal="center"/>
    </xf>
    <xf numFmtId="49" fontId="1" fillId="27" borderId="2" xfId="0" applyNumberFormat="1" applyFont="1" applyFill="1" applyBorder="1" applyAlignment="1">
      <alignment horizontal="center"/>
    </xf>
    <xf numFmtId="0" fontId="0" fillId="15" borderId="26" xfId="0" applyFill="1" applyBorder="1"/>
    <xf numFmtId="0" fontId="0" fillId="12" borderId="26" xfId="0" applyFill="1" applyBorder="1"/>
    <xf numFmtId="0" fontId="6" fillId="0" borderId="3" xfId="1" applyFont="1" applyFill="1" applyBorder="1" applyAlignment="1">
      <alignment horizontal="left"/>
    </xf>
    <xf numFmtId="0" fontId="0" fillId="17" borderId="3" xfId="0" applyFill="1" applyBorder="1"/>
    <xf numFmtId="0" fontId="6" fillId="17" borderId="3" xfId="0" applyFont="1" applyFill="1" applyBorder="1"/>
    <xf numFmtId="0" fontId="0" fillId="17" borderId="26" xfId="0" applyFill="1" applyBorder="1"/>
    <xf numFmtId="0" fontId="0" fillId="17" borderId="2" xfId="0" applyFill="1" applyBorder="1"/>
    <xf numFmtId="0" fontId="0" fillId="8" borderId="2" xfId="0" applyFill="1" applyBorder="1"/>
    <xf numFmtId="0" fontId="0" fillId="15" borderId="2" xfId="0" applyFill="1" applyBorder="1"/>
    <xf numFmtId="0" fontId="0" fillId="12" borderId="2" xfId="0" applyFill="1" applyBorder="1"/>
    <xf numFmtId="0" fontId="6" fillId="15" borderId="2" xfId="0" applyFont="1" applyFill="1" applyBorder="1"/>
    <xf numFmtId="0" fontId="6" fillId="12" borderId="24" xfId="0" applyFont="1" applyFill="1" applyBorder="1"/>
    <xf numFmtId="0" fontId="19" fillId="8" borderId="3" xfId="0" applyFont="1" applyFill="1" applyBorder="1"/>
    <xf numFmtId="0" fontId="19" fillId="15" borderId="3" xfId="0" applyFont="1" applyFill="1" applyBorder="1"/>
    <xf numFmtId="0" fontId="18" fillId="8" borderId="3" xfId="0" applyFont="1" applyFill="1" applyBorder="1"/>
    <xf numFmtId="0" fontId="19" fillId="12" borderId="3" xfId="0" applyFont="1" applyFill="1" applyBorder="1"/>
    <xf numFmtId="0" fontId="6" fillId="8" borderId="11" xfId="0" applyFont="1" applyFill="1" applyBorder="1"/>
    <xf numFmtId="0" fontId="6" fillId="8" borderId="26" xfId="0" applyFont="1" applyFill="1" applyBorder="1"/>
    <xf numFmtId="0" fontId="6" fillId="8" borderId="26" xfId="0" applyFont="1" applyFill="1" applyBorder="1" applyAlignment="1">
      <alignment horizontal="right"/>
    </xf>
    <xf numFmtId="164" fontId="6" fillId="8" borderId="27" xfId="0" applyNumberFormat="1" applyFont="1" applyFill="1" applyBorder="1" applyAlignment="1">
      <alignment horizontal="left"/>
    </xf>
    <xf numFmtId="49" fontId="6" fillId="8" borderId="11" xfId="0" applyNumberFormat="1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8" borderId="39" xfId="0" applyFont="1" applyFill="1" applyBorder="1"/>
    <xf numFmtId="0" fontId="6" fillId="8" borderId="40" xfId="0" applyFont="1" applyFill="1" applyBorder="1"/>
    <xf numFmtId="0" fontId="6" fillId="8" borderId="40" xfId="0" applyFont="1" applyFill="1" applyBorder="1" applyAlignment="1">
      <alignment horizontal="right"/>
    </xf>
    <xf numFmtId="0" fontId="6" fillId="8" borderId="39" xfId="0" applyNumberFormat="1" applyFont="1" applyFill="1" applyBorder="1" applyAlignment="1">
      <alignment horizontal="center"/>
    </xf>
    <xf numFmtId="0" fontId="6" fillId="10" borderId="39" xfId="0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39" xfId="0" applyNumberFormat="1" applyFont="1" applyFill="1" applyBorder="1" applyAlignment="1">
      <alignment horizontal="center"/>
    </xf>
    <xf numFmtId="49" fontId="6" fillId="8" borderId="39" xfId="0" applyNumberFormat="1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/>
    </xf>
    <xf numFmtId="49" fontId="6" fillId="11" borderId="39" xfId="0" applyNumberFormat="1" applyFont="1" applyFill="1" applyBorder="1" applyAlignment="1">
      <alignment horizontal="center"/>
    </xf>
    <xf numFmtId="0" fontId="6" fillId="27" borderId="11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right"/>
    </xf>
    <xf numFmtId="49" fontId="6" fillId="12" borderId="11" xfId="0" applyNumberFormat="1" applyFont="1" applyFill="1" applyBorder="1" applyAlignment="1">
      <alignment horizontal="center"/>
    </xf>
    <xf numFmtId="0" fontId="6" fillId="12" borderId="39" xfId="0" applyFont="1" applyFill="1" applyBorder="1"/>
    <xf numFmtId="0" fontId="6" fillId="12" borderId="40" xfId="0" applyFont="1" applyFill="1" applyBorder="1"/>
    <xf numFmtId="0" fontId="6" fillId="12" borderId="40" xfId="0" applyFont="1" applyFill="1" applyBorder="1" applyAlignment="1">
      <alignment horizontal="right"/>
    </xf>
    <xf numFmtId="0" fontId="6" fillId="12" borderId="39" xfId="0" applyNumberFormat="1" applyFont="1" applyFill="1" applyBorder="1" applyAlignment="1">
      <alignment horizontal="center"/>
    </xf>
    <xf numFmtId="0" fontId="6" fillId="14" borderId="39" xfId="0" applyFont="1" applyFill="1" applyBorder="1" applyAlignment="1">
      <alignment horizontal="center"/>
    </xf>
    <xf numFmtId="0" fontId="6" fillId="12" borderId="39" xfId="0" applyFont="1" applyFill="1" applyBorder="1" applyAlignment="1">
      <alignment horizontal="center"/>
    </xf>
    <xf numFmtId="0" fontId="3" fillId="12" borderId="39" xfId="0" applyFont="1" applyFill="1" applyBorder="1" applyAlignment="1">
      <alignment horizontal="center"/>
    </xf>
    <xf numFmtId="49" fontId="6" fillId="12" borderId="39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6" fillId="15" borderId="11" xfId="0" applyFont="1" applyFill="1" applyBorder="1"/>
    <xf numFmtId="0" fontId="6" fillId="15" borderId="11" xfId="0" applyFont="1" applyFill="1" applyBorder="1" applyAlignment="1">
      <alignment horizontal="center"/>
    </xf>
    <xf numFmtId="0" fontId="0" fillId="17" borderId="11" xfId="0" applyFill="1" applyBorder="1"/>
    <xf numFmtId="0" fontId="0" fillId="17" borderId="11" xfId="0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49" fontId="0" fillId="17" borderId="11" xfId="0" applyNumberFormat="1" applyFill="1" applyBorder="1" applyAlignment="1">
      <alignment horizontal="center"/>
    </xf>
    <xf numFmtId="0" fontId="0" fillId="17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8" borderId="39" xfId="0" applyFill="1" applyBorder="1"/>
    <xf numFmtId="0" fontId="0" fillId="8" borderId="39" xfId="0" applyFill="1" applyBorder="1" applyAlignment="1">
      <alignment horizontal="center"/>
    </xf>
    <xf numFmtId="49" fontId="0" fillId="8" borderId="39" xfId="0" applyNumberFormat="1" applyFill="1" applyBorder="1" applyAlignment="1">
      <alignment horizontal="center"/>
    </xf>
    <xf numFmtId="0" fontId="0" fillId="8" borderId="39" xfId="0" applyNumberForma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17" borderId="39" xfId="0" applyFill="1" applyBorder="1"/>
    <xf numFmtId="0" fontId="0" fillId="17" borderId="39" xfId="0" applyFill="1" applyBorder="1" applyAlignment="1">
      <alignment horizontal="center"/>
    </xf>
    <xf numFmtId="0" fontId="6" fillId="17" borderId="39" xfId="0" applyFont="1" applyFill="1" applyBorder="1" applyAlignment="1">
      <alignment horizontal="center"/>
    </xf>
    <xf numFmtId="49" fontId="0" fillId="17" borderId="39" xfId="0" applyNumberFormat="1" applyFill="1" applyBorder="1" applyAlignment="1">
      <alignment horizontal="center"/>
    </xf>
    <xf numFmtId="0" fontId="0" fillId="17" borderId="39" xfId="0" applyNumberForma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8" borderId="40" xfId="0" applyFill="1" applyBorder="1"/>
    <xf numFmtId="0" fontId="1" fillId="0" borderId="0" xfId="0" applyFont="1" applyAlignment="1">
      <alignment horizontal="center"/>
    </xf>
    <xf numFmtId="0" fontId="6" fillId="27" borderId="39" xfId="0" applyFont="1" applyFill="1" applyBorder="1" applyAlignment="1">
      <alignment horizontal="left"/>
    </xf>
    <xf numFmtId="0" fontId="21" fillId="27" borderId="11" xfId="0" applyFont="1" applyFill="1" applyBorder="1" applyAlignment="1">
      <alignment horizontal="left"/>
    </xf>
    <xf numFmtId="0" fontId="0" fillId="27" borderId="39" xfId="0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27" borderId="2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27" borderId="11" xfId="0" applyNumberFormat="1" applyFont="1" applyFill="1" applyBorder="1" applyAlignment="1">
      <alignment horizontal="center"/>
    </xf>
    <xf numFmtId="49" fontId="0" fillId="27" borderId="39" xfId="0" applyNumberFormat="1" applyFill="1" applyBorder="1" applyAlignment="1">
      <alignment horizontal="center"/>
    </xf>
    <xf numFmtId="0" fontId="0" fillId="27" borderId="2" xfId="0" applyFill="1" applyBorder="1" applyAlignment="1">
      <alignment horizontal="left"/>
    </xf>
    <xf numFmtId="49" fontId="6" fillId="27" borderId="39" xfId="0" applyNumberFormat="1" applyFont="1" applyFill="1" applyBorder="1" applyAlignment="1">
      <alignment horizontal="center"/>
    </xf>
    <xf numFmtId="0" fontId="23" fillId="27" borderId="1" xfId="0" applyFont="1" applyFill="1" applyBorder="1"/>
    <xf numFmtId="49" fontId="0" fillId="27" borderId="11" xfId="0" applyNumberFormat="1" applyFont="1" applyFill="1" applyBorder="1" applyAlignment="1">
      <alignment horizontal="center"/>
    </xf>
    <xf numFmtId="49" fontId="0" fillId="27" borderId="39" xfId="0" applyNumberFormat="1" applyFont="1" applyFill="1" applyBorder="1" applyAlignment="1">
      <alignment horizontal="center"/>
    </xf>
    <xf numFmtId="0" fontId="36" fillId="27" borderId="39" xfId="0" applyFont="1" applyFill="1" applyBorder="1" applyAlignment="1">
      <alignment horizontal="left"/>
    </xf>
    <xf numFmtId="49" fontId="6" fillId="27" borderId="5" xfId="0" applyNumberFormat="1" applyFont="1" applyFill="1" applyBorder="1" applyAlignment="1">
      <alignment horizontal="center"/>
    </xf>
    <xf numFmtId="49" fontId="6" fillId="27" borderId="2" xfId="0" applyNumberFormat="1" applyFont="1" applyFill="1" applyBorder="1" applyAlignment="1">
      <alignment horizontal="center"/>
    </xf>
    <xf numFmtId="164" fontId="6" fillId="30" borderId="3" xfId="0" applyNumberFormat="1" applyFont="1" applyFill="1" applyBorder="1" applyAlignment="1">
      <alignment horizontal="right"/>
    </xf>
    <xf numFmtId="0" fontId="6" fillId="30" borderId="28" xfId="0" applyNumberFormat="1" applyFont="1" applyFill="1" applyBorder="1" applyAlignment="1">
      <alignment horizontal="left"/>
    </xf>
    <xf numFmtId="0" fontId="6" fillId="11" borderId="1" xfId="0" applyNumberFormat="1" applyFont="1" applyFill="1" applyBorder="1" applyAlignment="1">
      <alignment horizontal="center"/>
    </xf>
    <xf numFmtId="164" fontId="6" fillId="30" borderId="26" xfId="0" applyNumberFormat="1" applyFont="1" applyFill="1" applyBorder="1" applyAlignment="1">
      <alignment horizontal="right"/>
    </xf>
    <xf numFmtId="0" fontId="6" fillId="30" borderId="27" xfId="0" applyNumberFormat="1" applyFont="1" applyFill="1" applyBorder="1" applyAlignment="1">
      <alignment horizontal="left"/>
    </xf>
    <xf numFmtId="0" fontId="6" fillId="11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15" borderId="3" xfId="0" applyNumberFormat="1" applyFont="1" applyFill="1" applyBorder="1" applyAlignment="1">
      <alignment horizontal="center"/>
    </xf>
    <xf numFmtId="0" fontId="6" fillId="15" borderId="28" xfId="0" applyNumberFormat="1" applyFont="1" applyFill="1" applyBorder="1" applyAlignment="1">
      <alignment horizontal="left"/>
    </xf>
    <xf numFmtId="0" fontId="6" fillId="16" borderId="1" xfId="0" applyNumberFormat="1" applyFont="1" applyFill="1" applyBorder="1" applyAlignment="1">
      <alignment horizontal="center"/>
    </xf>
    <xf numFmtId="0" fontId="34" fillId="15" borderId="1" xfId="1" applyFont="1" applyFill="1" applyBorder="1" applyAlignment="1">
      <alignment horizontal="left"/>
    </xf>
    <xf numFmtId="164" fontId="6" fillId="31" borderId="3" xfId="0" applyNumberFormat="1" applyFont="1" applyFill="1" applyBorder="1" applyAlignment="1">
      <alignment horizontal="right"/>
    </xf>
    <xf numFmtId="0" fontId="6" fillId="31" borderId="28" xfId="0" applyNumberFormat="1" applyFont="1" applyFill="1" applyBorder="1" applyAlignment="1">
      <alignment horizontal="left"/>
    </xf>
    <xf numFmtId="0" fontId="6" fillId="13" borderId="1" xfId="0" applyNumberFormat="1" applyFont="1" applyFill="1" applyBorder="1" applyAlignment="1">
      <alignment horizontal="center"/>
    </xf>
    <xf numFmtId="49" fontId="6" fillId="16" borderId="1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64" fontId="6" fillId="12" borderId="27" xfId="0" applyNumberFormat="1" applyFont="1" applyFill="1" applyBorder="1" applyAlignment="1">
      <alignment horizontal="left"/>
    </xf>
    <xf numFmtId="164" fontId="6" fillId="31" borderId="26" xfId="0" applyNumberFormat="1" applyFont="1" applyFill="1" applyBorder="1" applyAlignment="1">
      <alignment horizontal="right"/>
    </xf>
    <xf numFmtId="0" fontId="6" fillId="31" borderId="27" xfId="0" applyNumberFormat="1" applyFont="1" applyFill="1" applyBorder="1" applyAlignment="1">
      <alignment horizontal="left"/>
    </xf>
    <xf numFmtId="0" fontId="6" fillId="13" borderId="11" xfId="0" applyFont="1" applyFill="1" applyBorder="1" applyAlignment="1">
      <alignment horizontal="center"/>
    </xf>
    <xf numFmtId="0" fontId="6" fillId="13" borderId="11" xfId="0" applyNumberFormat="1" applyFont="1" applyFill="1" applyBorder="1" applyAlignment="1">
      <alignment horizontal="center"/>
    </xf>
    <xf numFmtId="164" fontId="6" fillId="8" borderId="41" xfId="0" applyNumberFormat="1" applyFont="1" applyFill="1" applyBorder="1" applyAlignment="1">
      <alignment horizontal="left"/>
    </xf>
    <xf numFmtId="164" fontId="6" fillId="30" borderId="40" xfId="0" applyNumberFormat="1" applyFont="1" applyFill="1" applyBorder="1" applyAlignment="1">
      <alignment horizontal="right"/>
    </xf>
    <xf numFmtId="0" fontId="6" fillId="30" borderId="41" xfId="0" applyNumberFormat="1" applyFont="1" applyFill="1" applyBorder="1" applyAlignment="1">
      <alignment horizontal="left"/>
    </xf>
    <xf numFmtId="0" fontId="6" fillId="11" borderId="39" xfId="0" applyNumberFormat="1" applyFont="1" applyFill="1" applyBorder="1" applyAlignment="1">
      <alignment horizontal="center"/>
    </xf>
    <xf numFmtId="164" fontId="6" fillId="12" borderId="41" xfId="0" applyNumberFormat="1" applyFont="1" applyFill="1" applyBorder="1" applyAlignment="1">
      <alignment horizontal="left"/>
    </xf>
    <xf numFmtId="164" fontId="6" fillId="31" borderId="40" xfId="0" applyNumberFormat="1" applyFont="1" applyFill="1" applyBorder="1" applyAlignment="1">
      <alignment horizontal="right"/>
    </xf>
    <xf numFmtId="0" fontId="6" fillId="31" borderId="41" xfId="0" applyNumberFormat="1" applyFont="1" applyFill="1" applyBorder="1" applyAlignment="1">
      <alignment horizontal="left"/>
    </xf>
    <xf numFmtId="0" fontId="6" fillId="13" borderId="39" xfId="0" applyFont="1" applyFill="1" applyBorder="1" applyAlignment="1">
      <alignment horizontal="center"/>
    </xf>
    <xf numFmtId="0" fontId="6" fillId="13" borderId="39" xfId="0" applyNumberFormat="1" applyFont="1" applyFill="1" applyBorder="1" applyAlignment="1">
      <alignment horizontal="center"/>
    </xf>
    <xf numFmtId="0" fontId="6" fillId="30" borderId="28" xfId="0" applyNumberFormat="1" applyFont="1" applyFill="1" applyBorder="1" applyAlignment="1"/>
    <xf numFmtId="164" fontId="6" fillId="0" borderId="2" xfId="0" applyNumberFormat="1" applyFont="1" applyBorder="1" applyAlignment="1"/>
    <xf numFmtId="0" fontId="34" fillId="15" borderId="1" xfId="0" applyFont="1" applyFill="1" applyBorder="1"/>
    <xf numFmtId="0" fontId="6" fillId="15" borderId="28" xfId="0" applyNumberFormat="1" applyFont="1" applyFill="1" applyBorder="1" applyAlignment="1"/>
    <xf numFmtId="0" fontId="36" fillId="15" borderId="1" xfId="0" applyFont="1" applyFill="1" applyBorder="1"/>
    <xf numFmtId="0" fontId="36" fillId="15" borderId="3" xfId="0" applyFont="1" applyFill="1" applyBorder="1"/>
    <xf numFmtId="0" fontId="36" fillId="15" borderId="3" xfId="0" applyFont="1" applyFill="1" applyBorder="1" applyAlignment="1">
      <alignment horizontal="right"/>
    </xf>
    <xf numFmtId="164" fontId="36" fillId="15" borderId="28" xfId="0" applyNumberFormat="1" applyFont="1" applyFill="1" applyBorder="1" applyAlignment="1">
      <alignment horizontal="left"/>
    </xf>
    <xf numFmtId="0" fontId="36" fillId="15" borderId="3" xfId="0" applyNumberFormat="1" applyFont="1" applyFill="1" applyBorder="1" applyAlignment="1">
      <alignment horizontal="center"/>
    </xf>
    <xf numFmtId="0" fontId="36" fillId="15" borderId="28" xfId="0" applyNumberFormat="1" applyFont="1" applyFill="1" applyBorder="1" applyAlignment="1"/>
    <xf numFmtId="0" fontId="36" fillId="15" borderId="1" xfId="0" applyNumberFormat="1" applyFont="1" applyFill="1" applyBorder="1" applyAlignment="1">
      <alignment horizontal="center"/>
    </xf>
    <xf numFmtId="0" fontId="36" fillId="15" borderId="1" xfId="0" applyFont="1" applyFill="1" applyBorder="1" applyAlignment="1">
      <alignment horizontal="center"/>
    </xf>
    <xf numFmtId="49" fontId="36" fillId="15" borderId="1" xfId="0" applyNumberFormat="1" applyFont="1" applyFill="1" applyBorder="1" applyAlignment="1">
      <alignment horizontal="center"/>
    </xf>
    <xf numFmtId="0" fontId="34" fillId="32" borderId="1" xfId="0" applyFont="1" applyFill="1" applyBorder="1"/>
    <xf numFmtId="0" fontId="6" fillId="32" borderId="3" xfId="0" applyFont="1" applyFill="1" applyBorder="1"/>
    <xf numFmtId="0" fontId="6" fillId="32" borderId="3" xfId="0" applyFont="1" applyFill="1" applyBorder="1" applyAlignment="1">
      <alignment horizontal="right"/>
    </xf>
    <xf numFmtId="164" fontId="6" fillId="32" borderId="28" xfId="0" applyNumberFormat="1" applyFont="1" applyFill="1" applyBorder="1" applyAlignment="1">
      <alignment horizontal="left"/>
    </xf>
    <xf numFmtId="164" fontId="6" fillId="32" borderId="3" xfId="0" applyNumberFormat="1" applyFont="1" applyFill="1" applyBorder="1" applyAlignment="1">
      <alignment horizontal="right"/>
    </xf>
    <xf numFmtId="0" fontId="6" fillId="32" borderId="28" xfId="0" applyNumberFormat="1" applyFont="1" applyFill="1" applyBorder="1" applyAlignment="1"/>
    <xf numFmtId="0" fontId="6" fillId="32" borderId="1" xfId="0" applyNumberFormat="1" applyFont="1" applyFill="1" applyBorder="1" applyAlignment="1">
      <alignment horizontal="center"/>
    </xf>
    <xf numFmtId="0" fontId="6" fillId="32" borderId="1" xfId="0" applyFont="1" applyFill="1" applyBorder="1" applyAlignment="1">
      <alignment horizontal="center"/>
    </xf>
    <xf numFmtId="49" fontId="6" fillId="32" borderId="1" xfId="0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9" fontId="6" fillId="33" borderId="1" xfId="0" applyNumberFormat="1" applyFont="1" applyFill="1" applyBorder="1" applyAlignment="1">
      <alignment horizontal="center"/>
    </xf>
    <xf numFmtId="0" fontId="6" fillId="32" borderId="1" xfId="0" applyFont="1" applyFill="1" applyBorder="1"/>
    <xf numFmtId="0" fontId="6" fillId="12" borderId="3" xfId="0" applyNumberFormat="1" applyFont="1" applyFill="1" applyBorder="1" applyAlignment="1">
      <alignment horizontal="center"/>
    </xf>
    <xf numFmtId="0" fontId="6" fillId="12" borderId="28" xfId="0" applyNumberFormat="1" applyFont="1" applyFill="1" applyBorder="1" applyAlignment="1"/>
    <xf numFmtId="49" fontId="6" fillId="13" borderId="1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8" borderId="3" xfId="0" applyNumberFormat="1" applyFont="1" applyFill="1" applyBorder="1" applyAlignment="1">
      <alignment horizontal="right"/>
    </xf>
    <xf numFmtId="0" fontId="6" fillId="8" borderId="28" xfId="0" applyNumberFormat="1" applyFont="1" applyFill="1" applyBorder="1" applyAlignment="1"/>
    <xf numFmtId="164" fontId="6" fillId="0" borderId="2" xfId="0" applyNumberFormat="1" applyFont="1" applyBorder="1" applyAlignment="1">
      <alignment horizontal="right"/>
    </xf>
    <xf numFmtId="0" fontId="6" fillId="15" borderId="3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right"/>
    </xf>
    <xf numFmtId="164" fontId="6" fillId="15" borderId="27" xfId="0" applyNumberFormat="1" applyFont="1" applyFill="1" applyBorder="1" applyAlignment="1">
      <alignment horizontal="left"/>
    </xf>
    <xf numFmtId="0" fontId="6" fillId="15" borderId="26" xfId="0" applyNumberFormat="1" applyFont="1" applyFill="1" applyBorder="1" applyAlignment="1">
      <alignment horizontal="right"/>
    </xf>
    <xf numFmtId="0" fontId="6" fillId="15" borderId="27" xfId="0" applyNumberFormat="1" applyFont="1" applyFill="1" applyBorder="1" applyAlignment="1"/>
    <xf numFmtId="0" fontId="6" fillId="15" borderId="11" xfId="0" applyNumberFormat="1" applyFont="1" applyFill="1" applyBorder="1" applyAlignment="1">
      <alignment horizontal="center"/>
    </xf>
    <xf numFmtId="49" fontId="6" fillId="15" borderId="11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49" fontId="6" fillId="16" borderId="11" xfId="0" applyNumberFormat="1" applyFont="1" applyFill="1" applyBorder="1" applyAlignment="1">
      <alignment horizontal="center"/>
    </xf>
    <xf numFmtId="0" fontId="6" fillId="12" borderId="3" xfId="0" applyNumberFormat="1" applyFont="1" applyFill="1" applyBorder="1" applyAlignment="1">
      <alignment horizontal="right"/>
    </xf>
    <xf numFmtId="0" fontId="6" fillId="12" borderId="26" xfId="0" applyNumberFormat="1" applyFont="1" applyFill="1" applyBorder="1" applyAlignment="1">
      <alignment horizontal="right"/>
    </xf>
    <xf numFmtId="0" fontId="6" fillId="12" borderId="27" xfId="0" applyNumberFormat="1" applyFont="1" applyFill="1" applyBorder="1" applyAlignment="1"/>
    <xf numFmtId="49" fontId="6" fillId="13" borderId="11" xfId="0" applyNumberFormat="1" applyFont="1" applyFill="1" applyBorder="1" applyAlignment="1">
      <alignment horizontal="center"/>
    </xf>
    <xf numFmtId="0" fontId="6" fillId="8" borderId="40" xfId="0" applyNumberFormat="1" applyFont="1" applyFill="1" applyBorder="1" applyAlignment="1">
      <alignment horizontal="right"/>
    </xf>
    <xf numFmtId="0" fontId="6" fillId="8" borderId="41" xfId="0" applyNumberFormat="1" applyFont="1" applyFill="1" applyBorder="1" applyAlignment="1"/>
    <xf numFmtId="0" fontId="0" fillId="15" borderId="39" xfId="0" applyFill="1" applyBorder="1"/>
    <xf numFmtId="0" fontId="0" fillId="15" borderId="40" xfId="0" applyFill="1" applyBorder="1"/>
    <xf numFmtId="0" fontId="6" fillId="15" borderId="40" xfId="0" applyFont="1" applyFill="1" applyBorder="1" applyAlignment="1">
      <alignment horizontal="right"/>
    </xf>
    <xf numFmtId="164" fontId="6" fillId="15" borderId="41" xfId="0" applyNumberFormat="1" applyFont="1" applyFill="1" applyBorder="1" applyAlignment="1">
      <alignment horizontal="left"/>
    </xf>
    <xf numFmtId="0" fontId="6" fillId="15" borderId="40" xfId="0" applyNumberFormat="1" applyFont="1" applyFill="1" applyBorder="1" applyAlignment="1">
      <alignment horizontal="right"/>
    </xf>
    <xf numFmtId="0" fontId="6" fillId="15" borderId="41" xfId="0" applyNumberFormat="1" applyFont="1" applyFill="1" applyBorder="1" applyAlignment="1"/>
    <xf numFmtId="0" fontId="6" fillId="15" borderId="39" xfId="0" applyNumberFormat="1" applyFont="1" applyFill="1" applyBorder="1" applyAlignment="1">
      <alignment horizontal="center"/>
    </xf>
    <xf numFmtId="0" fontId="6" fillId="15" borderId="39" xfId="0" applyFont="1" applyFill="1" applyBorder="1" applyAlignment="1">
      <alignment horizontal="center"/>
    </xf>
    <xf numFmtId="49" fontId="6" fillId="15" borderId="39" xfId="0" applyNumberFormat="1" applyFont="1" applyFill="1" applyBorder="1" applyAlignment="1">
      <alignment horizontal="center"/>
    </xf>
    <xf numFmtId="0" fontId="6" fillId="16" borderId="39" xfId="0" applyFont="1" applyFill="1" applyBorder="1" applyAlignment="1">
      <alignment horizontal="center"/>
    </xf>
    <xf numFmtId="49" fontId="6" fillId="16" borderId="39" xfId="0" applyNumberFormat="1" applyFont="1" applyFill="1" applyBorder="1" applyAlignment="1">
      <alignment horizontal="center"/>
    </xf>
    <xf numFmtId="0" fontId="6" fillId="8" borderId="3" xfId="0" applyNumberFormat="1" applyFont="1" applyFill="1" applyBorder="1" applyAlignment="1">
      <alignment horizontal="center"/>
    </xf>
    <xf numFmtId="0" fontId="6" fillId="8" borderId="2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right"/>
    </xf>
    <xf numFmtId="164" fontId="6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15" borderId="28" xfId="0" applyNumberFormat="1" applyFont="1" applyFill="1" applyBorder="1" applyAlignment="1">
      <alignment horizontal="center"/>
    </xf>
    <xf numFmtId="164" fontId="6" fillId="15" borderId="2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12" borderId="28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164" fontId="6" fillId="15" borderId="2" xfId="0" applyNumberFormat="1" applyFont="1" applyFill="1" applyBorder="1" applyAlignment="1">
      <alignment horizontal="center"/>
    </xf>
    <xf numFmtId="0" fontId="6" fillId="15" borderId="2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12" borderId="26" xfId="0" applyNumberFormat="1" applyFont="1" applyFill="1" applyBorder="1" applyAlignment="1">
      <alignment horizontal="center"/>
    </xf>
    <xf numFmtId="0" fontId="6" fillId="12" borderId="27" xfId="0" applyNumberFormat="1" applyFont="1" applyFill="1" applyBorder="1" applyAlignment="1">
      <alignment horizontal="center"/>
    </xf>
    <xf numFmtId="0" fontId="6" fillId="8" borderId="26" xfId="0" applyNumberFormat="1" applyFont="1" applyFill="1" applyBorder="1" applyAlignment="1">
      <alignment horizontal="center"/>
    </xf>
    <xf numFmtId="0" fontId="6" fillId="8" borderId="27" xfId="0" applyNumberFormat="1" applyFont="1" applyFill="1" applyBorder="1" applyAlignment="1">
      <alignment horizontal="center"/>
    </xf>
    <xf numFmtId="0" fontId="6" fillId="12" borderId="40" xfId="0" applyNumberFormat="1" applyFont="1" applyFill="1" applyBorder="1" applyAlignment="1">
      <alignment horizontal="center"/>
    </xf>
    <xf numFmtId="0" fontId="6" fillId="12" borderId="41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8" borderId="40" xfId="0" applyNumberFormat="1" applyFont="1" applyFill="1" applyBorder="1" applyAlignment="1">
      <alignment horizontal="center"/>
    </xf>
    <xf numFmtId="0" fontId="6" fillId="8" borderId="41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164" fontId="6" fillId="8" borderId="30" xfId="0" applyNumberFormat="1" applyFont="1" applyFill="1" applyBorder="1" applyAlignment="1">
      <alignment horizontal="left"/>
    </xf>
    <xf numFmtId="0" fontId="6" fillId="12" borderId="1" xfId="0" applyFont="1" applyFill="1" applyBorder="1" applyAlignment="1">
      <alignment horizontal="right"/>
    </xf>
    <xf numFmtId="164" fontId="6" fillId="12" borderId="1" xfId="0" applyNumberFormat="1" applyFont="1" applyFill="1" applyBorder="1" applyAlignment="1">
      <alignment horizontal="left"/>
    </xf>
    <xf numFmtId="0" fontId="6" fillId="15" borderId="26" xfId="0" applyNumberFormat="1" applyFont="1" applyFill="1" applyBorder="1" applyAlignment="1">
      <alignment horizontal="center"/>
    </xf>
    <xf numFmtId="0" fontId="6" fillId="15" borderId="27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0" fontId="6" fillId="7" borderId="28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34" fillId="7" borderId="1" xfId="0" applyFont="1" applyFill="1" applyBorder="1"/>
    <xf numFmtId="0" fontId="6" fillId="8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36" fillId="7" borderId="1" xfId="0" applyFont="1" applyFill="1" applyBorder="1"/>
    <xf numFmtId="0" fontId="36" fillId="7" borderId="3" xfId="0" applyFont="1" applyFill="1" applyBorder="1" applyAlignment="1">
      <alignment horizontal="center"/>
    </xf>
    <xf numFmtId="0" fontId="36" fillId="7" borderId="3" xfId="0" applyFont="1" applyFill="1" applyBorder="1" applyAlignment="1">
      <alignment horizontal="right"/>
    </xf>
    <xf numFmtId="164" fontId="36" fillId="7" borderId="28" xfId="0" applyNumberFormat="1" applyFont="1" applyFill="1" applyBorder="1" applyAlignment="1">
      <alignment horizontal="left"/>
    </xf>
    <xf numFmtId="0" fontId="36" fillId="7" borderId="3" xfId="0" applyNumberFormat="1" applyFont="1" applyFill="1" applyBorder="1" applyAlignment="1">
      <alignment horizontal="center"/>
    </xf>
    <xf numFmtId="0" fontId="36" fillId="7" borderId="28" xfId="0" applyNumberFormat="1" applyFont="1" applyFill="1" applyBorder="1" applyAlignment="1">
      <alignment horizontal="center"/>
    </xf>
    <xf numFmtId="0" fontId="36" fillId="7" borderId="1" xfId="0" applyNumberFormat="1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36" fillId="34" borderId="1" xfId="0" applyFont="1" applyFill="1" applyBorder="1" applyAlignment="1">
      <alignment horizontal="center"/>
    </xf>
    <xf numFmtId="49" fontId="36" fillId="34" borderId="1" xfId="0" applyNumberFormat="1" applyFont="1" applyFill="1" applyBorder="1" applyAlignment="1">
      <alignment horizontal="center"/>
    </xf>
    <xf numFmtId="0" fontId="36" fillId="34" borderId="1" xfId="0" applyNumberFormat="1" applyFont="1" applyFill="1" applyBorder="1" applyAlignment="1">
      <alignment horizontal="center"/>
    </xf>
    <xf numFmtId="0" fontId="6" fillId="35" borderId="1" xfId="0" applyFont="1" applyFill="1" applyBorder="1"/>
    <xf numFmtId="0" fontId="6" fillId="35" borderId="3" xfId="0" applyFont="1" applyFill="1" applyBorder="1" applyAlignment="1">
      <alignment horizontal="center"/>
    </xf>
    <xf numFmtId="0" fontId="0" fillId="35" borderId="3" xfId="0" applyFill="1" applyBorder="1" applyAlignment="1">
      <alignment horizontal="right"/>
    </xf>
    <xf numFmtId="164" fontId="0" fillId="35" borderId="28" xfId="0" applyNumberFormat="1" applyFill="1" applyBorder="1" applyAlignment="1">
      <alignment horizontal="left"/>
    </xf>
    <xf numFmtId="164" fontId="0" fillId="35" borderId="3" xfId="0" applyNumberFormat="1" applyFill="1" applyBorder="1" applyAlignment="1">
      <alignment horizontal="right"/>
    </xf>
    <xf numFmtId="0" fontId="6" fillId="35" borderId="28" xfId="0" applyNumberFormat="1" applyFont="1" applyFill="1" applyBorder="1" applyAlignment="1">
      <alignment horizontal="left"/>
    </xf>
    <xf numFmtId="0" fontId="6" fillId="35" borderId="1" xfId="0" applyNumberFormat="1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49" fontId="0" fillId="35" borderId="1" xfId="0" applyNumberFormat="1" applyFill="1" applyBorder="1" applyAlignment="1">
      <alignment horizontal="center"/>
    </xf>
    <xf numFmtId="0" fontId="0" fillId="35" borderId="1" xfId="0" applyNumberForma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49" fontId="6" fillId="36" borderId="1" xfId="0" applyNumberFormat="1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49" fontId="36" fillId="7" borderId="1" xfId="0" applyNumberFormat="1" applyFont="1" applyFill="1" applyBorder="1" applyAlignment="1">
      <alignment horizontal="center"/>
    </xf>
    <xf numFmtId="0" fontId="20" fillId="7" borderId="1" xfId="0" applyFont="1" applyFill="1" applyBorder="1"/>
    <xf numFmtId="0" fontId="20" fillId="7" borderId="3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right"/>
    </xf>
    <xf numFmtId="164" fontId="20" fillId="7" borderId="28" xfId="0" applyNumberFormat="1" applyFont="1" applyFill="1" applyBorder="1" applyAlignment="1">
      <alignment horizontal="left"/>
    </xf>
    <xf numFmtId="0" fontId="20" fillId="7" borderId="3" xfId="0" applyNumberFormat="1" applyFont="1" applyFill="1" applyBorder="1" applyAlignment="1">
      <alignment horizontal="center"/>
    </xf>
    <xf numFmtId="0" fontId="20" fillId="7" borderId="28" xfId="0" applyNumberFormat="1" applyFont="1" applyFill="1" applyBorder="1" applyAlignment="1">
      <alignment horizontal="center"/>
    </xf>
    <xf numFmtId="0" fontId="20" fillId="7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49" fontId="20" fillId="7" borderId="1" xfId="0" applyNumberFormat="1" applyFont="1" applyFill="1" applyBorder="1" applyAlignment="1">
      <alignment horizontal="center"/>
    </xf>
    <xf numFmtId="0" fontId="34" fillId="35" borderId="1" xfId="0" applyFont="1" applyFill="1" applyBorder="1"/>
    <xf numFmtId="0" fontId="6" fillId="8" borderId="2" xfId="0" applyNumberFormat="1" applyFont="1" applyFill="1" applyBorder="1" applyAlignment="1">
      <alignment horizontal="center"/>
    </xf>
    <xf numFmtId="0" fontId="6" fillId="17" borderId="3" xfId="0" applyFont="1" applyFill="1" applyBorder="1" applyAlignment="1">
      <alignment horizontal="right"/>
    </xf>
    <xf numFmtId="164" fontId="6" fillId="17" borderId="28" xfId="0" applyNumberFormat="1" applyFont="1" applyFill="1" applyBorder="1" applyAlignment="1">
      <alignment horizontal="left"/>
    </xf>
    <xf numFmtId="0" fontId="6" fillId="17" borderId="2" xfId="0" applyNumberFormat="1" applyFont="1" applyFill="1" applyBorder="1" applyAlignment="1">
      <alignment horizontal="center"/>
    </xf>
    <xf numFmtId="0" fontId="6" fillId="17" borderId="28" xfId="0" applyNumberFormat="1" applyFont="1" applyFill="1" applyBorder="1" applyAlignment="1">
      <alignment horizontal="center"/>
    </xf>
    <xf numFmtId="0" fontId="6" fillId="17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4" fillId="17" borderId="1" xfId="0" applyFont="1" applyFill="1" applyBorder="1"/>
    <xf numFmtId="0" fontId="6" fillId="8" borderId="25" xfId="0" applyNumberFormat="1" applyFont="1" applyFill="1" applyBorder="1" applyAlignment="1">
      <alignment horizontal="center"/>
    </xf>
    <xf numFmtId="0" fontId="6" fillId="8" borderId="46" xfId="0" applyFont="1" applyFill="1" applyBorder="1" applyAlignment="1">
      <alignment horizontal="right"/>
    </xf>
    <xf numFmtId="0" fontId="6" fillId="17" borderId="46" xfId="0" applyFont="1" applyFill="1" applyBorder="1" applyAlignment="1">
      <alignment horizontal="right"/>
    </xf>
    <xf numFmtId="0" fontId="6" fillId="15" borderId="46" xfId="0" applyFont="1" applyFill="1" applyBorder="1" applyAlignment="1">
      <alignment horizontal="right"/>
    </xf>
    <xf numFmtId="0" fontId="6" fillId="15" borderId="50" xfId="0" applyFont="1" applyFill="1" applyBorder="1" applyAlignment="1">
      <alignment horizontal="right"/>
    </xf>
    <xf numFmtId="0" fontId="6" fillId="8" borderId="45" xfId="0" applyNumberFormat="1" applyFont="1" applyFill="1" applyBorder="1" applyAlignment="1">
      <alignment horizontal="center"/>
    </xf>
    <xf numFmtId="0" fontId="6" fillId="17" borderId="45" xfId="0" applyNumberFormat="1" applyFont="1" applyFill="1" applyBorder="1" applyAlignment="1">
      <alignment horizontal="center"/>
    </xf>
    <xf numFmtId="0" fontId="6" fillId="15" borderId="45" xfId="0" applyNumberFormat="1" applyFont="1" applyFill="1" applyBorder="1" applyAlignment="1">
      <alignment horizontal="center"/>
    </xf>
    <xf numFmtId="0" fontId="6" fillId="17" borderId="27" xfId="0" applyNumberFormat="1" applyFont="1" applyFill="1" applyBorder="1" applyAlignment="1">
      <alignment horizontal="center"/>
    </xf>
    <xf numFmtId="0" fontId="6" fillId="17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8" borderId="47" xfId="0" applyNumberFormat="1" applyFont="1" applyFill="1" applyBorder="1" applyAlignment="1">
      <alignment horizontal="center"/>
    </xf>
    <xf numFmtId="0" fontId="6" fillId="12" borderId="2" xfId="0" applyNumberFormat="1" applyFont="1" applyFill="1" applyBorder="1" applyAlignment="1">
      <alignment horizontal="center"/>
    </xf>
    <xf numFmtId="0" fontId="6" fillId="12" borderId="46" xfId="0" applyFont="1" applyFill="1" applyBorder="1" applyAlignment="1">
      <alignment horizontal="right"/>
    </xf>
    <xf numFmtId="0" fontId="6" fillId="12" borderId="45" xfId="0" applyNumberFormat="1" applyFont="1" applyFill="1" applyBorder="1" applyAlignment="1">
      <alignment horizontal="center"/>
    </xf>
    <xf numFmtId="0" fontId="6" fillId="17" borderId="29" xfId="0" applyFont="1" applyFill="1" applyBorder="1" applyAlignment="1">
      <alignment horizontal="right"/>
    </xf>
    <xf numFmtId="164" fontId="6" fillId="17" borderId="30" xfId="0" applyNumberFormat="1" applyFont="1" applyFill="1" applyBorder="1" applyAlignment="1">
      <alignment horizontal="left"/>
    </xf>
    <xf numFmtId="0" fontId="6" fillId="17" borderId="29" xfId="0" applyNumberFormat="1" applyFont="1" applyFill="1" applyBorder="1" applyAlignment="1">
      <alignment horizontal="center"/>
    </xf>
    <xf numFmtId="0" fontId="6" fillId="17" borderId="30" xfId="0" applyNumberFormat="1" applyFont="1" applyFill="1" applyBorder="1" applyAlignment="1">
      <alignment horizontal="center"/>
    </xf>
    <xf numFmtId="0" fontId="6" fillId="17" borderId="3" xfId="0" applyNumberFormat="1" applyFont="1" applyFill="1" applyBorder="1" applyAlignment="1">
      <alignment horizontal="center"/>
    </xf>
    <xf numFmtId="0" fontId="6" fillId="12" borderId="49" xfId="0" applyNumberFormat="1" applyFont="1" applyFill="1" applyBorder="1" applyAlignment="1">
      <alignment horizontal="center"/>
    </xf>
    <xf numFmtId="0" fontId="6" fillId="17" borderId="39" xfId="0" applyNumberFormat="1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15" borderId="48" xfId="0" applyFont="1" applyFill="1" applyBorder="1" applyAlignment="1">
      <alignment horizontal="right"/>
    </xf>
    <xf numFmtId="0" fontId="6" fillId="15" borderId="44" xfId="0" applyNumberFormat="1" applyFont="1" applyFill="1" applyBorder="1" applyAlignment="1">
      <alignment horizontal="center"/>
    </xf>
    <xf numFmtId="0" fontId="6" fillId="15" borderId="51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49" fontId="6" fillId="4" borderId="26" xfId="0" applyNumberFormat="1" applyFont="1" applyFill="1" applyBorder="1" applyAlignment="1">
      <alignment horizontal="center"/>
    </xf>
    <xf numFmtId="49" fontId="6" fillId="4" borderId="40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2" borderId="40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26" xfId="0" applyNumberFormat="1" applyFill="1" applyBorder="1" applyAlignment="1">
      <alignment horizontal="center"/>
    </xf>
    <xf numFmtId="49" fontId="0" fillId="5" borderId="40" xfId="0" applyNumberFormat="1" applyFill="1" applyBorder="1" applyAlignment="1">
      <alignment horizontal="center"/>
    </xf>
    <xf numFmtId="0" fontId="0" fillId="8" borderId="52" xfId="0" applyFill="1" applyBorder="1"/>
    <xf numFmtId="0" fontId="0" fillId="15" borderId="53" xfId="0" applyFill="1" applyBorder="1"/>
    <xf numFmtId="0" fontId="6" fillId="23" borderId="28" xfId="0" applyNumberFormat="1" applyFont="1" applyFill="1" applyBorder="1" applyAlignment="1">
      <alignment horizontal="left"/>
    </xf>
    <xf numFmtId="49" fontId="6" fillId="27" borderId="28" xfId="0" applyNumberFormat="1" applyFont="1" applyFill="1" applyBorder="1" applyAlignment="1">
      <alignment horizontal="center"/>
    </xf>
    <xf numFmtId="49" fontId="0" fillId="27" borderId="28" xfId="0" applyNumberFormat="1" applyFont="1" applyFill="1" applyBorder="1" applyAlignment="1">
      <alignment horizontal="center"/>
    </xf>
    <xf numFmtId="0" fontId="6" fillId="22" borderId="2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27" borderId="2" xfId="0" applyFont="1" applyFill="1" applyBorder="1" applyAlignment="1">
      <alignment horizontal="left"/>
    </xf>
  </cellXfs>
  <cellStyles count="2">
    <cellStyle name="Normal" xfId="0" builtinId="0"/>
    <cellStyle name="Normal_cable_inst" xfId="1"/>
  </cellStyles>
  <dxfs count="20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zoomScale="85" zoomScaleNormal="85" workbookViewId="0"/>
  </sheetViews>
  <sheetFormatPr defaultRowHeight="12.75" x14ac:dyDescent="0.2"/>
  <cols>
    <col min="2" max="2" width="9.140625" style="54"/>
    <col min="3" max="3" width="11.7109375" style="1" bestFit="1" customWidth="1"/>
    <col min="4" max="4" width="10.42578125" style="1" bestFit="1" customWidth="1"/>
    <col min="5" max="5" width="9.140625" style="1"/>
    <col min="6" max="6" width="21" style="1" bestFit="1" customWidth="1"/>
    <col min="7" max="7" width="33.5703125" style="1" customWidth="1"/>
    <col min="8" max="8" width="11.7109375" style="1" bestFit="1" customWidth="1"/>
    <col min="9" max="9" width="10.42578125" style="1" bestFit="1" customWidth="1"/>
    <col min="10" max="10" width="8.7109375" style="1" bestFit="1" customWidth="1"/>
    <col min="11" max="11" width="21" style="1" bestFit="1" customWidth="1"/>
    <col min="12" max="12" width="37.42578125" style="1" customWidth="1"/>
    <col min="13" max="13" width="25.140625" style="1" customWidth="1"/>
    <col min="16" max="16" width="13.85546875" style="1" customWidth="1"/>
    <col min="17" max="17" width="13.7109375" style="1" customWidth="1"/>
    <col min="18" max="18" width="16.5703125" style="1" customWidth="1"/>
    <col min="19" max="19" width="15.85546875" style="1" customWidth="1"/>
    <col min="20" max="20" width="24.85546875" customWidth="1"/>
    <col min="21" max="22" width="11" style="1" customWidth="1"/>
    <col min="24" max="24" width="13.7109375" customWidth="1"/>
    <col min="25" max="25" width="15" customWidth="1"/>
    <col min="26" max="26" width="16.85546875" customWidth="1"/>
    <col min="27" max="27" width="15" customWidth="1"/>
    <col min="28" max="28" width="13.140625" customWidth="1"/>
  </cols>
  <sheetData>
    <row r="1" spans="2:22" ht="15.75" x14ac:dyDescent="0.25">
      <c r="F1" s="55"/>
    </row>
    <row r="2" spans="2:22" x14ac:dyDescent="0.2">
      <c r="P2"/>
      <c r="Q2"/>
      <c r="R2"/>
      <c r="S2"/>
      <c r="U2"/>
      <c r="V2"/>
    </row>
    <row r="3" spans="2:22" ht="16.5" thickBot="1" x14ac:dyDescent="0.3">
      <c r="D3" s="55"/>
      <c r="E3" s="55"/>
      <c r="P3"/>
      <c r="Q3"/>
      <c r="R3"/>
      <c r="S3"/>
      <c r="U3"/>
      <c r="V3"/>
    </row>
    <row r="4" spans="2:22" x14ac:dyDescent="0.2">
      <c r="B4" s="729" t="s">
        <v>563</v>
      </c>
      <c r="C4" s="730"/>
      <c r="D4" s="730"/>
      <c r="E4" s="730"/>
      <c r="F4" s="730"/>
      <c r="G4" s="730"/>
      <c r="H4" s="730"/>
      <c r="I4" s="730"/>
      <c r="J4" s="730"/>
      <c r="K4" s="730"/>
      <c r="L4" s="731"/>
      <c r="P4"/>
      <c r="Q4"/>
      <c r="R4"/>
      <c r="S4"/>
      <c r="U4"/>
      <c r="V4"/>
    </row>
    <row r="5" spans="2:22" x14ac:dyDescent="0.2">
      <c r="B5" s="78"/>
      <c r="C5" s="726" t="s">
        <v>558</v>
      </c>
      <c r="D5" s="727"/>
      <c r="E5" s="727"/>
      <c r="F5" s="727"/>
      <c r="G5" s="727"/>
      <c r="H5" s="726" t="s">
        <v>554</v>
      </c>
      <c r="I5" s="727"/>
      <c r="J5" s="727"/>
      <c r="K5" s="727"/>
      <c r="L5" s="728"/>
      <c r="P5"/>
      <c r="Q5"/>
      <c r="R5"/>
      <c r="S5"/>
      <c r="U5"/>
      <c r="V5"/>
    </row>
    <row r="6" spans="2:22" x14ac:dyDescent="0.2">
      <c r="B6" s="78"/>
      <c r="C6" s="732" t="s">
        <v>559</v>
      </c>
      <c r="D6" s="733"/>
      <c r="E6" s="733"/>
      <c r="F6" s="733"/>
      <c r="G6" s="734"/>
      <c r="H6" s="732" t="s">
        <v>553</v>
      </c>
      <c r="I6" s="733"/>
      <c r="J6" s="733"/>
      <c r="K6" s="733"/>
      <c r="L6" s="735"/>
      <c r="M6" s="54" t="s">
        <v>610</v>
      </c>
      <c r="P6"/>
      <c r="Q6"/>
      <c r="R6"/>
      <c r="S6"/>
      <c r="U6"/>
      <c r="V6"/>
    </row>
    <row r="7" spans="2:22" x14ac:dyDescent="0.2">
      <c r="B7" s="79"/>
      <c r="C7" s="62" t="s">
        <v>606</v>
      </c>
      <c r="D7" s="61" t="s">
        <v>605</v>
      </c>
      <c r="E7" s="61" t="s">
        <v>607</v>
      </c>
      <c r="F7" s="61" t="s">
        <v>608</v>
      </c>
      <c r="G7" s="61" t="s">
        <v>562</v>
      </c>
      <c r="H7" s="62" t="s">
        <v>606</v>
      </c>
      <c r="I7" s="61" t="s">
        <v>605</v>
      </c>
      <c r="J7" s="61" t="s">
        <v>607</v>
      </c>
      <c r="K7" s="61" t="s">
        <v>608</v>
      </c>
      <c r="L7" s="63" t="s">
        <v>562</v>
      </c>
      <c r="M7" s="54"/>
      <c r="N7" s="89"/>
      <c r="P7"/>
      <c r="Q7"/>
      <c r="R7"/>
      <c r="S7"/>
      <c r="U7"/>
      <c r="V7"/>
    </row>
    <row r="8" spans="2:22" x14ac:dyDescent="0.2">
      <c r="B8" s="80"/>
      <c r="C8" s="74"/>
      <c r="D8" s="65"/>
      <c r="E8" s="65"/>
      <c r="F8" s="65"/>
      <c r="G8" s="65"/>
      <c r="H8" s="74"/>
      <c r="I8" s="65"/>
      <c r="J8" s="65"/>
      <c r="K8" s="65"/>
      <c r="L8" s="66"/>
      <c r="P8"/>
      <c r="Q8"/>
      <c r="R8"/>
      <c r="S8"/>
      <c r="U8"/>
      <c r="V8"/>
    </row>
    <row r="9" spans="2:22" x14ac:dyDescent="0.2">
      <c r="B9" s="59" t="s">
        <v>537</v>
      </c>
      <c r="C9" s="270">
        <v>22</v>
      </c>
      <c r="D9" s="272">
        <v>22</v>
      </c>
      <c r="E9" s="272">
        <v>22</v>
      </c>
      <c r="F9" s="56">
        <v>22</v>
      </c>
      <c r="G9" s="56"/>
      <c r="H9" s="270">
        <v>19</v>
      </c>
      <c r="I9" s="272">
        <v>19</v>
      </c>
      <c r="J9" s="272">
        <v>19</v>
      </c>
      <c r="K9" s="56">
        <v>19</v>
      </c>
      <c r="L9" s="69"/>
      <c r="M9" s="276">
        <v>4</v>
      </c>
      <c r="P9"/>
      <c r="Q9"/>
      <c r="R9"/>
      <c r="S9"/>
      <c r="U9"/>
      <c r="V9"/>
    </row>
    <row r="10" spans="2:22" x14ac:dyDescent="0.2">
      <c r="B10" s="59"/>
      <c r="C10" s="75"/>
      <c r="D10" s="56"/>
      <c r="E10" s="56"/>
      <c r="F10" s="56"/>
      <c r="G10" s="56"/>
      <c r="H10" s="84"/>
      <c r="I10" s="56"/>
      <c r="J10" s="56"/>
      <c r="K10" s="56"/>
      <c r="L10" s="69"/>
      <c r="M10" s="276"/>
      <c r="P10"/>
      <c r="Q10"/>
      <c r="R10"/>
      <c r="S10"/>
      <c r="U10"/>
      <c r="V10"/>
    </row>
    <row r="11" spans="2:22" x14ac:dyDescent="0.2">
      <c r="B11" s="59" t="s">
        <v>538</v>
      </c>
      <c r="C11" s="270">
        <v>23</v>
      </c>
      <c r="D11" s="272">
        <v>23</v>
      </c>
      <c r="E11" s="272">
        <v>23</v>
      </c>
      <c r="F11" s="56">
        <v>23</v>
      </c>
      <c r="G11" s="56"/>
      <c r="H11" s="270">
        <v>19</v>
      </c>
      <c r="I11" s="272">
        <v>19</v>
      </c>
      <c r="J11" s="272">
        <v>19</v>
      </c>
      <c r="K11" s="56">
        <v>19</v>
      </c>
      <c r="L11" s="69"/>
      <c r="M11" s="276">
        <v>3</v>
      </c>
      <c r="P11"/>
      <c r="Q11"/>
      <c r="R11"/>
      <c r="S11"/>
      <c r="U11"/>
      <c r="V11"/>
    </row>
    <row r="12" spans="2:22" x14ac:dyDescent="0.2">
      <c r="B12" s="81"/>
      <c r="C12" s="76"/>
      <c r="D12" s="83"/>
      <c r="E12" s="83"/>
      <c r="F12" s="83"/>
      <c r="G12" s="83"/>
      <c r="H12" s="86"/>
      <c r="I12" s="83"/>
      <c r="J12" s="83"/>
      <c r="K12" s="83"/>
      <c r="L12" s="87"/>
      <c r="M12" s="276"/>
      <c r="P12"/>
      <c r="Q12"/>
      <c r="R12"/>
      <c r="S12"/>
      <c r="U12"/>
      <c r="V12"/>
    </row>
    <row r="13" spans="2:22" x14ac:dyDescent="0.2">
      <c r="B13" s="59"/>
      <c r="C13" s="75"/>
      <c r="D13" s="56"/>
      <c r="E13" s="56"/>
      <c r="F13" s="56"/>
      <c r="G13" s="56"/>
      <c r="H13" s="84"/>
      <c r="I13" s="56"/>
      <c r="J13" s="56"/>
      <c r="K13" s="56"/>
      <c r="L13" s="69"/>
      <c r="M13" s="276"/>
      <c r="P13"/>
      <c r="Q13"/>
      <c r="R13"/>
      <c r="S13"/>
      <c r="U13"/>
      <c r="V13"/>
    </row>
    <row r="14" spans="2:22" x14ac:dyDescent="0.2">
      <c r="B14" s="59" t="s">
        <v>539</v>
      </c>
      <c r="C14" s="270">
        <v>22</v>
      </c>
      <c r="D14" s="272">
        <v>22</v>
      </c>
      <c r="E14" s="272">
        <v>22</v>
      </c>
      <c r="F14" s="56">
        <v>22</v>
      </c>
      <c r="G14" s="56"/>
      <c r="H14" s="270">
        <v>22</v>
      </c>
      <c r="I14" s="56">
        <v>22</v>
      </c>
      <c r="J14" s="56">
        <v>22</v>
      </c>
      <c r="K14" s="56">
        <v>22</v>
      </c>
      <c r="L14" s="69"/>
      <c r="M14" s="276">
        <v>3</v>
      </c>
      <c r="P14"/>
      <c r="Q14"/>
      <c r="R14"/>
      <c r="S14"/>
      <c r="U14"/>
      <c r="V14"/>
    </row>
    <row r="15" spans="2:22" x14ac:dyDescent="0.2">
      <c r="B15" s="59"/>
      <c r="C15" s="75"/>
      <c r="D15" s="56"/>
      <c r="E15" s="56"/>
      <c r="F15" s="56" t="s">
        <v>566</v>
      </c>
      <c r="G15" s="56"/>
      <c r="H15" s="84"/>
      <c r="I15" s="56"/>
      <c r="J15" s="56"/>
      <c r="K15" s="56"/>
      <c r="L15" s="69"/>
      <c r="M15" s="276"/>
      <c r="P15"/>
      <c r="Q15"/>
      <c r="R15"/>
      <c r="S15"/>
      <c r="U15"/>
      <c r="V15"/>
    </row>
    <row r="16" spans="2:22" x14ac:dyDescent="0.2">
      <c r="B16" s="59" t="s">
        <v>540</v>
      </c>
      <c r="C16" s="270">
        <v>23</v>
      </c>
      <c r="D16" s="56">
        <v>23</v>
      </c>
      <c r="E16" s="56">
        <v>23</v>
      </c>
      <c r="F16" s="56">
        <v>23</v>
      </c>
      <c r="G16" s="56"/>
      <c r="H16" s="270">
        <v>21</v>
      </c>
      <c r="I16" s="56">
        <v>21</v>
      </c>
      <c r="J16" s="56">
        <v>21</v>
      </c>
      <c r="K16" s="56">
        <v>21</v>
      </c>
      <c r="L16" s="69"/>
      <c r="M16" s="276">
        <v>8</v>
      </c>
      <c r="P16"/>
      <c r="Q16"/>
      <c r="R16"/>
      <c r="S16"/>
      <c r="U16"/>
      <c r="V16"/>
    </row>
    <row r="17" spans="2:22" x14ac:dyDescent="0.2">
      <c r="B17" s="81"/>
      <c r="C17" s="76"/>
      <c r="D17" s="83"/>
      <c r="E17" s="83"/>
      <c r="F17" s="83" t="s">
        <v>566</v>
      </c>
      <c r="G17" s="83"/>
      <c r="H17" s="86"/>
      <c r="I17" s="83"/>
      <c r="J17" s="83"/>
      <c r="K17" s="83"/>
      <c r="L17" s="87"/>
      <c r="M17" s="276"/>
      <c r="P17"/>
      <c r="Q17"/>
      <c r="R17"/>
      <c r="S17"/>
      <c r="U17"/>
      <c r="V17"/>
    </row>
    <row r="18" spans="2:22" x14ac:dyDescent="0.2">
      <c r="B18" s="59"/>
      <c r="C18" s="75"/>
      <c r="D18" s="56"/>
      <c r="E18" s="56"/>
      <c r="F18" s="56"/>
      <c r="G18" s="56"/>
      <c r="H18" s="84"/>
      <c r="I18" s="56"/>
      <c r="J18" s="56"/>
      <c r="K18" s="56"/>
      <c r="L18" s="69"/>
      <c r="M18" s="276"/>
      <c r="P18"/>
      <c r="Q18"/>
      <c r="R18"/>
      <c r="S18"/>
      <c r="U18"/>
      <c r="V18"/>
    </row>
    <row r="19" spans="2:22" x14ac:dyDescent="0.2">
      <c r="B19" s="59" t="s">
        <v>541</v>
      </c>
      <c r="C19" s="270">
        <v>22</v>
      </c>
      <c r="D19" s="56">
        <v>22</v>
      </c>
      <c r="E19" s="56">
        <v>22</v>
      </c>
      <c r="F19" s="56">
        <v>22</v>
      </c>
      <c r="G19" s="56"/>
      <c r="H19" s="270">
        <v>18</v>
      </c>
      <c r="I19" s="56">
        <v>18</v>
      </c>
      <c r="J19" s="56">
        <v>18</v>
      </c>
      <c r="K19" s="56">
        <v>18</v>
      </c>
      <c r="L19" s="69"/>
      <c r="M19" s="276">
        <v>8</v>
      </c>
      <c r="P19"/>
      <c r="Q19"/>
      <c r="R19"/>
      <c r="S19"/>
      <c r="U19"/>
      <c r="V19"/>
    </row>
    <row r="20" spans="2:22" x14ac:dyDescent="0.2">
      <c r="B20" s="59"/>
      <c r="C20" s="75"/>
      <c r="D20" s="56"/>
      <c r="E20" s="56"/>
      <c r="F20" s="56"/>
      <c r="G20" s="56"/>
      <c r="H20" s="84"/>
      <c r="I20" s="56"/>
      <c r="J20" s="56"/>
      <c r="K20" s="56"/>
      <c r="L20" s="69"/>
      <c r="M20" s="276"/>
      <c r="P20"/>
      <c r="Q20"/>
      <c r="R20"/>
      <c r="S20"/>
      <c r="U20"/>
      <c r="V20"/>
    </row>
    <row r="21" spans="2:22" x14ac:dyDescent="0.2">
      <c r="B21" s="59" t="s">
        <v>542</v>
      </c>
      <c r="C21" s="271">
        <v>23</v>
      </c>
      <c r="D21" s="85">
        <v>23</v>
      </c>
      <c r="E21" s="85">
        <v>23</v>
      </c>
      <c r="F21" s="56">
        <v>23</v>
      </c>
      <c r="G21" s="56"/>
      <c r="H21" s="271">
        <v>18</v>
      </c>
      <c r="I21" s="56">
        <v>18</v>
      </c>
      <c r="J21" s="56">
        <v>18</v>
      </c>
      <c r="K21" s="56">
        <v>18</v>
      </c>
      <c r="L21" s="69"/>
      <c r="M21" s="276">
        <v>2</v>
      </c>
      <c r="P21"/>
      <c r="Q21"/>
      <c r="R21"/>
      <c r="S21"/>
      <c r="U21"/>
      <c r="V21"/>
    </row>
    <row r="22" spans="2:22" x14ac:dyDescent="0.2">
      <c r="B22" s="81"/>
      <c r="C22" s="76"/>
      <c r="D22" s="83"/>
      <c r="E22" s="83"/>
      <c r="F22" s="83"/>
      <c r="G22" s="83"/>
      <c r="H22" s="86"/>
      <c r="I22" s="83"/>
      <c r="J22" s="83"/>
      <c r="K22" s="83"/>
      <c r="L22" s="87"/>
      <c r="M22" s="276"/>
      <c r="P22"/>
      <c r="Q22"/>
      <c r="R22"/>
      <c r="S22"/>
      <c r="U22"/>
      <c r="V22"/>
    </row>
    <row r="23" spans="2:22" x14ac:dyDescent="0.2">
      <c r="B23" s="59"/>
      <c r="C23" s="75"/>
      <c r="D23" s="56"/>
      <c r="E23" s="56"/>
      <c r="F23" s="56"/>
      <c r="G23" s="56"/>
      <c r="H23" s="84"/>
      <c r="I23" s="56"/>
      <c r="J23" s="56"/>
      <c r="K23" s="56"/>
      <c r="L23" s="69"/>
      <c r="M23" s="276"/>
      <c r="P23"/>
      <c r="Q23"/>
      <c r="R23"/>
      <c r="S23"/>
      <c r="U23"/>
      <c r="V23"/>
    </row>
    <row r="24" spans="2:22" x14ac:dyDescent="0.2">
      <c r="B24" s="59" t="s">
        <v>543</v>
      </c>
      <c r="C24" s="270">
        <v>22</v>
      </c>
      <c r="D24" s="272">
        <v>22</v>
      </c>
      <c r="E24" s="56">
        <v>22</v>
      </c>
      <c r="F24" s="56">
        <v>22</v>
      </c>
      <c r="G24" s="56"/>
      <c r="H24" s="270">
        <v>8</v>
      </c>
      <c r="I24" s="56">
        <v>8</v>
      </c>
      <c r="J24" s="56">
        <v>8</v>
      </c>
      <c r="K24" s="56">
        <v>8</v>
      </c>
      <c r="L24" s="69"/>
      <c r="M24" s="276">
        <v>2</v>
      </c>
      <c r="P24"/>
      <c r="Q24"/>
      <c r="R24"/>
      <c r="S24"/>
      <c r="U24"/>
      <c r="V24"/>
    </row>
    <row r="25" spans="2:22" x14ac:dyDescent="0.2">
      <c r="B25" s="59"/>
      <c r="C25" s="75"/>
      <c r="D25" s="56"/>
      <c r="E25" s="56"/>
      <c r="F25" s="56"/>
      <c r="G25" s="56"/>
      <c r="H25" s="84"/>
      <c r="I25" s="56"/>
      <c r="J25" s="56"/>
      <c r="K25" s="56"/>
      <c r="L25" s="69"/>
      <c r="M25" s="276"/>
      <c r="P25"/>
      <c r="Q25"/>
      <c r="R25"/>
      <c r="S25"/>
      <c r="U25"/>
      <c r="V25"/>
    </row>
    <row r="26" spans="2:22" x14ac:dyDescent="0.2">
      <c r="B26" s="59" t="s">
        <v>544</v>
      </c>
      <c r="C26" s="270">
        <v>23</v>
      </c>
      <c r="D26" s="56">
        <v>23</v>
      </c>
      <c r="E26" s="56">
        <v>23</v>
      </c>
      <c r="F26" s="56">
        <v>23</v>
      </c>
      <c r="G26" s="56"/>
      <c r="H26" s="270">
        <v>8</v>
      </c>
      <c r="I26" s="56">
        <v>8</v>
      </c>
      <c r="J26" s="56">
        <v>8</v>
      </c>
      <c r="K26" s="56">
        <v>8</v>
      </c>
      <c r="L26" s="69"/>
      <c r="M26" s="276">
        <v>6</v>
      </c>
      <c r="P26"/>
      <c r="Q26"/>
      <c r="R26"/>
      <c r="S26"/>
      <c r="U26"/>
      <c r="V26"/>
    </row>
    <row r="27" spans="2:22" x14ac:dyDescent="0.2">
      <c r="B27" s="81"/>
      <c r="C27" s="76"/>
      <c r="D27" s="83"/>
      <c r="E27" s="83"/>
      <c r="F27" s="83"/>
      <c r="G27" s="83"/>
      <c r="H27" s="86"/>
      <c r="I27" s="83"/>
      <c r="J27" s="83"/>
      <c r="K27" s="83"/>
      <c r="L27" s="87"/>
      <c r="M27" s="276"/>
      <c r="P27"/>
      <c r="Q27"/>
      <c r="R27"/>
      <c r="S27"/>
      <c r="U27"/>
      <c r="V27"/>
    </row>
    <row r="28" spans="2:22" x14ac:dyDescent="0.2">
      <c r="B28" s="59"/>
      <c r="C28" s="75"/>
      <c r="D28" s="56"/>
      <c r="E28" s="56"/>
      <c r="F28" s="56"/>
      <c r="G28" s="56"/>
      <c r="H28" s="84"/>
      <c r="I28" s="56"/>
      <c r="J28" s="56"/>
      <c r="K28" s="56"/>
      <c r="L28" s="69"/>
      <c r="M28" s="276"/>
      <c r="P28"/>
      <c r="Q28"/>
      <c r="R28"/>
      <c r="S28"/>
      <c r="U28"/>
      <c r="V28"/>
    </row>
    <row r="29" spans="2:22" x14ac:dyDescent="0.2">
      <c r="B29" s="59" t="s">
        <v>545</v>
      </c>
      <c r="C29" s="270">
        <v>22</v>
      </c>
      <c r="D29" s="56">
        <v>22</v>
      </c>
      <c r="E29" s="56">
        <v>22</v>
      </c>
      <c r="F29" s="56">
        <v>22</v>
      </c>
      <c r="G29" s="56"/>
      <c r="H29" s="270">
        <v>19</v>
      </c>
      <c r="I29" s="56">
        <v>19</v>
      </c>
      <c r="J29" s="56">
        <v>19</v>
      </c>
      <c r="K29" s="56">
        <v>19</v>
      </c>
      <c r="L29" s="69"/>
      <c r="M29" s="276">
        <v>6</v>
      </c>
      <c r="P29"/>
      <c r="Q29"/>
      <c r="R29"/>
      <c r="S29"/>
      <c r="U29"/>
      <c r="V29"/>
    </row>
    <row r="30" spans="2:22" x14ac:dyDescent="0.2">
      <c r="B30" s="59"/>
      <c r="C30" s="75"/>
      <c r="D30" s="56"/>
      <c r="E30" s="56"/>
      <c r="F30" s="56"/>
      <c r="G30" s="56"/>
      <c r="H30" s="84"/>
      <c r="I30" s="56"/>
      <c r="J30" s="56"/>
      <c r="K30" s="56"/>
      <c r="L30" s="69"/>
      <c r="M30" s="276"/>
      <c r="P30"/>
      <c r="Q30"/>
      <c r="R30"/>
      <c r="S30"/>
      <c r="U30"/>
      <c r="V30"/>
    </row>
    <row r="31" spans="2:22" x14ac:dyDescent="0.2">
      <c r="B31" s="59" t="s">
        <v>546</v>
      </c>
      <c r="C31" s="270">
        <v>23</v>
      </c>
      <c r="D31" s="56">
        <v>23</v>
      </c>
      <c r="E31" s="56">
        <v>23</v>
      </c>
      <c r="F31" s="56">
        <v>23</v>
      </c>
      <c r="G31" s="56"/>
      <c r="H31" s="270">
        <v>19</v>
      </c>
      <c r="I31" s="56">
        <v>19</v>
      </c>
      <c r="J31" s="56">
        <v>19</v>
      </c>
      <c r="K31" s="56">
        <v>19</v>
      </c>
      <c r="L31" s="69"/>
      <c r="M31" s="276">
        <v>7</v>
      </c>
      <c r="P31"/>
      <c r="Q31"/>
      <c r="R31"/>
      <c r="S31"/>
      <c r="U31"/>
      <c r="V31"/>
    </row>
    <row r="32" spans="2:22" x14ac:dyDescent="0.2">
      <c r="B32" s="81"/>
      <c r="C32" s="76"/>
      <c r="D32" s="83"/>
      <c r="E32" s="83"/>
      <c r="F32" s="83"/>
      <c r="G32" s="83"/>
      <c r="H32" s="86"/>
      <c r="I32" s="83"/>
      <c r="J32" s="83"/>
      <c r="K32" s="83"/>
      <c r="L32" s="87"/>
      <c r="M32" s="276"/>
      <c r="P32"/>
      <c r="Q32"/>
      <c r="R32"/>
      <c r="S32"/>
      <c r="U32"/>
      <c r="V32"/>
    </row>
    <row r="33" spans="2:22" x14ac:dyDescent="0.2">
      <c r="B33" s="59"/>
      <c r="C33" s="75"/>
      <c r="D33" s="56"/>
      <c r="E33" s="56"/>
      <c r="F33" s="56"/>
      <c r="G33" s="56"/>
      <c r="H33" s="84"/>
      <c r="I33" s="56"/>
      <c r="J33" s="56"/>
      <c r="K33" s="56"/>
      <c r="L33" s="69"/>
      <c r="M33" s="276"/>
      <c r="P33"/>
      <c r="Q33"/>
      <c r="R33"/>
      <c r="S33"/>
      <c r="U33"/>
      <c r="V33"/>
    </row>
    <row r="34" spans="2:22" x14ac:dyDescent="0.2">
      <c r="B34" s="59" t="s">
        <v>547</v>
      </c>
      <c r="C34" s="270">
        <v>22</v>
      </c>
      <c r="D34" s="272">
        <v>22</v>
      </c>
      <c r="E34" s="272">
        <v>22</v>
      </c>
      <c r="F34" s="56">
        <v>22</v>
      </c>
      <c r="G34" s="56"/>
      <c r="H34" s="270">
        <v>21</v>
      </c>
      <c r="I34" s="272">
        <v>21</v>
      </c>
      <c r="J34" s="272">
        <v>21</v>
      </c>
      <c r="K34" s="56">
        <v>21</v>
      </c>
      <c r="L34" s="69"/>
      <c r="M34" s="276">
        <v>7</v>
      </c>
      <c r="P34"/>
      <c r="Q34"/>
      <c r="R34"/>
      <c r="S34"/>
      <c r="U34"/>
      <c r="V34"/>
    </row>
    <row r="35" spans="2:22" x14ac:dyDescent="0.2">
      <c r="B35" s="59"/>
      <c r="C35" s="75"/>
      <c r="D35" s="56"/>
      <c r="E35" s="56"/>
      <c r="F35" s="56"/>
      <c r="G35" s="56"/>
      <c r="H35" s="84"/>
      <c r="I35" s="56"/>
      <c r="J35" s="56"/>
      <c r="K35" s="56"/>
      <c r="L35" s="69"/>
      <c r="M35" s="276"/>
      <c r="P35"/>
      <c r="Q35"/>
      <c r="R35"/>
      <c r="S35"/>
      <c r="U35"/>
      <c r="V35"/>
    </row>
    <row r="36" spans="2:22" x14ac:dyDescent="0.2">
      <c r="B36" s="59" t="s">
        <v>548</v>
      </c>
      <c r="C36" s="270">
        <v>23</v>
      </c>
      <c r="D36" s="272">
        <v>23</v>
      </c>
      <c r="E36" s="272">
        <v>23</v>
      </c>
      <c r="F36" s="56">
        <v>23</v>
      </c>
      <c r="G36" s="56"/>
      <c r="H36" s="270">
        <v>21</v>
      </c>
      <c r="I36" s="272">
        <v>21</v>
      </c>
      <c r="J36" s="272">
        <v>21</v>
      </c>
      <c r="K36" s="56">
        <v>21</v>
      </c>
      <c r="L36" s="69"/>
      <c r="M36" s="276">
        <v>1</v>
      </c>
      <c r="P36"/>
      <c r="Q36"/>
      <c r="R36"/>
      <c r="S36"/>
      <c r="U36"/>
      <c r="V36"/>
    </row>
    <row r="37" spans="2:22" x14ac:dyDescent="0.2">
      <c r="B37" s="81"/>
      <c r="C37" s="76"/>
      <c r="D37" s="83"/>
      <c r="E37" s="83"/>
      <c r="F37" s="83"/>
      <c r="G37" s="83"/>
      <c r="H37" s="86"/>
      <c r="I37" s="83"/>
      <c r="J37" s="83"/>
      <c r="K37" s="83"/>
      <c r="L37" s="87"/>
      <c r="M37" s="276"/>
      <c r="P37"/>
      <c r="Q37"/>
      <c r="R37"/>
      <c r="S37"/>
      <c r="U37"/>
      <c r="V37"/>
    </row>
    <row r="38" spans="2:22" x14ac:dyDescent="0.2">
      <c r="B38" s="59"/>
      <c r="C38" s="75"/>
      <c r="D38" s="56"/>
      <c r="E38" s="56"/>
      <c r="F38" s="56"/>
      <c r="G38" s="56"/>
      <c r="H38" s="84"/>
      <c r="I38" s="56"/>
      <c r="J38" s="56"/>
      <c r="K38" s="56"/>
      <c r="L38" s="69"/>
      <c r="M38" s="276"/>
      <c r="P38"/>
      <c r="Q38"/>
      <c r="R38"/>
      <c r="S38"/>
      <c r="U38"/>
      <c r="V38"/>
    </row>
    <row r="39" spans="2:22" x14ac:dyDescent="0.2">
      <c r="B39" s="59" t="s">
        <v>549</v>
      </c>
      <c r="C39" s="270">
        <v>22</v>
      </c>
      <c r="D39" s="272">
        <v>22</v>
      </c>
      <c r="E39" s="272">
        <v>22</v>
      </c>
      <c r="F39" s="269">
        <v>22</v>
      </c>
      <c r="G39" s="56"/>
      <c r="H39" s="271">
        <v>28</v>
      </c>
      <c r="I39" s="273">
        <v>28</v>
      </c>
      <c r="J39" s="56">
        <v>28</v>
      </c>
      <c r="K39" s="56">
        <v>28</v>
      </c>
      <c r="L39" s="69"/>
      <c r="M39" s="276">
        <v>1</v>
      </c>
      <c r="P39"/>
      <c r="Q39"/>
      <c r="R39"/>
      <c r="S39"/>
      <c r="U39"/>
      <c r="V39"/>
    </row>
    <row r="40" spans="2:22" x14ac:dyDescent="0.2">
      <c r="B40" s="59"/>
      <c r="C40" s="75"/>
      <c r="D40" s="56"/>
      <c r="E40" s="56"/>
      <c r="F40" s="56"/>
      <c r="G40" s="56"/>
      <c r="H40" s="84"/>
      <c r="I40" s="56"/>
      <c r="J40" s="56"/>
      <c r="K40" s="56"/>
      <c r="L40" s="69"/>
      <c r="M40" s="276"/>
      <c r="P40"/>
      <c r="Q40"/>
      <c r="R40"/>
      <c r="S40"/>
      <c r="U40"/>
      <c r="V40"/>
    </row>
    <row r="41" spans="2:22" x14ac:dyDescent="0.2">
      <c r="B41" s="59" t="s">
        <v>550</v>
      </c>
      <c r="C41" s="270">
        <v>23</v>
      </c>
      <c r="D41" s="56">
        <v>23</v>
      </c>
      <c r="E41" s="56">
        <v>23</v>
      </c>
      <c r="F41" s="56">
        <v>23</v>
      </c>
      <c r="G41" s="56"/>
      <c r="H41" s="270">
        <v>28</v>
      </c>
      <c r="I41" s="56">
        <v>28</v>
      </c>
      <c r="J41" s="56">
        <v>28</v>
      </c>
      <c r="K41" s="56">
        <v>28</v>
      </c>
      <c r="L41" s="69"/>
      <c r="M41" s="276">
        <v>5</v>
      </c>
      <c r="P41"/>
      <c r="Q41"/>
      <c r="R41"/>
      <c r="S41"/>
      <c r="U41"/>
      <c r="V41"/>
    </row>
    <row r="42" spans="2:22" x14ac:dyDescent="0.2">
      <c r="B42" s="81"/>
      <c r="C42" s="76"/>
      <c r="D42" s="83"/>
      <c r="E42" s="83"/>
      <c r="F42" s="83"/>
      <c r="G42" s="83"/>
      <c r="H42" s="86"/>
      <c r="I42" s="83"/>
      <c r="J42" s="83"/>
      <c r="K42" s="83"/>
      <c r="L42" s="87"/>
      <c r="M42" s="276"/>
      <c r="P42"/>
      <c r="Q42"/>
      <c r="R42"/>
      <c r="S42"/>
      <c r="U42"/>
      <c r="V42"/>
    </row>
    <row r="43" spans="2:22" x14ac:dyDescent="0.2">
      <c r="B43" s="59"/>
      <c r="C43" s="75"/>
      <c r="D43" s="56"/>
      <c r="E43" s="56"/>
      <c r="F43" s="56"/>
      <c r="G43" s="56"/>
      <c r="H43" s="84"/>
      <c r="I43" s="56"/>
      <c r="J43" s="56"/>
      <c r="K43" s="56"/>
      <c r="L43" s="69"/>
      <c r="M43" s="276"/>
      <c r="P43"/>
      <c r="Q43"/>
      <c r="R43"/>
      <c r="S43"/>
      <c r="U43"/>
      <c r="V43"/>
    </row>
    <row r="44" spans="2:22" x14ac:dyDescent="0.2">
      <c r="B44" s="59" t="s">
        <v>551</v>
      </c>
      <c r="C44" s="270">
        <v>22</v>
      </c>
      <c r="D44" s="56">
        <v>22</v>
      </c>
      <c r="E44" s="56">
        <v>22</v>
      </c>
      <c r="F44" s="56">
        <v>22</v>
      </c>
      <c r="G44" s="56"/>
      <c r="H44" s="270">
        <v>19</v>
      </c>
      <c r="I44" s="272">
        <v>19</v>
      </c>
      <c r="J44" s="272">
        <v>19</v>
      </c>
      <c r="K44" s="56">
        <v>19</v>
      </c>
      <c r="L44" s="69"/>
      <c r="M44" s="276">
        <v>5</v>
      </c>
      <c r="P44"/>
      <c r="Q44"/>
      <c r="R44"/>
      <c r="S44"/>
      <c r="U44"/>
      <c r="V44"/>
    </row>
    <row r="45" spans="2:22" x14ac:dyDescent="0.2">
      <c r="B45" s="59"/>
      <c r="C45" s="84"/>
      <c r="D45" s="56"/>
      <c r="E45" s="56"/>
      <c r="F45" s="56"/>
      <c r="G45" s="56"/>
      <c r="H45" s="84"/>
      <c r="I45" s="56"/>
      <c r="J45" s="56"/>
      <c r="K45" s="56"/>
      <c r="L45" s="69"/>
      <c r="M45" s="276"/>
      <c r="P45"/>
      <c r="Q45"/>
      <c r="R45"/>
      <c r="S45"/>
      <c r="U45"/>
      <c r="V45"/>
    </row>
    <row r="46" spans="2:22" x14ac:dyDescent="0.2">
      <c r="B46" s="59" t="s">
        <v>552</v>
      </c>
      <c r="C46" s="270">
        <v>23</v>
      </c>
      <c r="D46" s="272">
        <v>23</v>
      </c>
      <c r="E46" s="272">
        <v>23</v>
      </c>
      <c r="F46" s="56">
        <v>23</v>
      </c>
      <c r="G46" s="56"/>
      <c r="H46" s="270">
        <v>21</v>
      </c>
      <c r="I46" s="272">
        <v>21</v>
      </c>
      <c r="J46" s="274">
        <v>20</v>
      </c>
      <c r="K46" s="56">
        <v>21</v>
      </c>
      <c r="L46" s="275" t="s">
        <v>609</v>
      </c>
      <c r="M46" s="276">
        <v>4</v>
      </c>
      <c r="P46"/>
      <c r="Q46"/>
      <c r="R46"/>
      <c r="S46"/>
      <c r="U46"/>
      <c r="V46"/>
    </row>
    <row r="47" spans="2:22" x14ac:dyDescent="0.2">
      <c r="B47" s="81"/>
      <c r="C47" s="76"/>
      <c r="D47" s="51"/>
      <c r="E47" s="51"/>
      <c r="F47" s="51"/>
      <c r="G47" s="51"/>
      <c r="H47" s="76"/>
      <c r="I47" s="51"/>
      <c r="J47" s="51"/>
      <c r="K47" s="51"/>
      <c r="L47" s="68"/>
      <c r="P47"/>
      <c r="Q47"/>
      <c r="R47"/>
      <c r="S47"/>
      <c r="U47"/>
      <c r="V47"/>
    </row>
    <row r="48" spans="2:22" x14ac:dyDescent="0.2">
      <c r="B48" s="82"/>
      <c r="C48" s="75"/>
      <c r="D48" s="48"/>
      <c r="E48" s="48"/>
      <c r="F48" s="48"/>
      <c r="G48" s="48"/>
      <c r="H48" s="75"/>
      <c r="I48" s="48"/>
      <c r="J48" s="48"/>
      <c r="K48" s="48"/>
      <c r="L48" s="66"/>
      <c r="P48"/>
      <c r="Q48"/>
      <c r="R48"/>
      <c r="S48"/>
      <c r="U48"/>
      <c r="V48"/>
    </row>
    <row r="49" spans="2:22" x14ac:dyDescent="0.2">
      <c r="B49" s="58" t="s">
        <v>560</v>
      </c>
      <c r="C49" s="75">
        <f t="shared" ref="C49:K49" si="0">SUM(C9:C46)</f>
        <v>360</v>
      </c>
      <c r="D49" s="48">
        <f t="shared" si="0"/>
        <v>360</v>
      </c>
      <c r="E49" s="48">
        <f t="shared" si="0"/>
        <v>360</v>
      </c>
      <c r="F49" s="48">
        <f t="shared" si="0"/>
        <v>360</v>
      </c>
      <c r="G49" s="48">
        <f t="shared" si="0"/>
        <v>0</v>
      </c>
      <c r="H49" s="75">
        <f t="shared" si="0"/>
        <v>309</v>
      </c>
      <c r="I49" s="48">
        <f t="shared" si="0"/>
        <v>309</v>
      </c>
      <c r="J49" s="48">
        <f t="shared" si="0"/>
        <v>308</v>
      </c>
      <c r="K49" s="48">
        <f t="shared" si="0"/>
        <v>309</v>
      </c>
      <c r="L49" s="67"/>
      <c r="P49" s="52"/>
      <c r="Q49" s="50"/>
      <c r="R49" s="50"/>
      <c r="S49" s="50"/>
      <c r="T49" s="53"/>
      <c r="U49" s="54"/>
      <c r="V49" s="54"/>
    </row>
    <row r="50" spans="2:22" s="53" customFormat="1" x14ac:dyDescent="0.2">
      <c r="B50" s="58"/>
      <c r="C50" s="64"/>
      <c r="D50" s="49"/>
      <c r="E50" s="49"/>
      <c r="F50" s="49"/>
      <c r="G50" s="49"/>
      <c r="H50" s="64"/>
      <c r="I50" s="49"/>
      <c r="J50" s="49"/>
      <c r="K50" s="49"/>
      <c r="L50" s="70"/>
      <c r="M50" s="54"/>
      <c r="P50" s="1"/>
      <c r="Q50" s="1"/>
      <c r="R50" s="1"/>
      <c r="S50" s="1"/>
      <c r="T50"/>
      <c r="U50" s="1"/>
      <c r="V50" s="1"/>
    </row>
    <row r="51" spans="2:22" x14ac:dyDescent="0.2">
      <c r="B51" s="58" t="s">
        <v>557</v>
      </c>
      <c r="C51" s="75"/>
      <c r="D51" s="71">
        <f>D49/($C$49/100)</f>
        <v>100</v>
      </c>
      <c r="E51" s="71">
        <f>E49/($C$49/100)</f>
        <v>100</v>
      </c>
      <c r="F51" s="71">
        <f>F49/($C$49/100)</f>
        <v>100</v>
      </c>
      <c r="G51" s="71">
        <f>G49/($C$49/100)</f>
        <v>0</v>
      </c>
      <c r="H51" s="75"/>
      <c r="I51" s="71">
        <f>I49/($H$49/100)</f>
        <v>100</v>
      </c>
      <c r="J51" s="71">
        <f>J49/($H$49/100)</f>
        <v>99.676375404530745</v>
      </c>
      <c r="K51" s="71">
        <f>K49/($H$49/100)</f>
        <v>100</v>
      </c>
      <c r="L51" s="268"/>
    </row>
    <row r="52" spans="2:22" x14ac:dyDescent="0.2">
      <c r="B52" s="58"/>
      <c r="C52" s="75"/>
      <c r="D52" s="48"/>
      <c r="E52" s="48"/>
      <c r="F52" s="48"/>
      <c r="G52" s="48"/>
      <c r="H52" s="75"/>
      <c r="I52" s="48"/>
      <c r="J52" s="48"/>
      <c r="K52" s="48"/>
      <c r="L52" s="67"/>
    </row>
    <row r="53" spans="2:22" ht="13.5" thickBot="1" x14ac:dyDescent="0.25">
      <c r="B53" s="60" t="s">
        <v>561</v>
      </c>
      <c r="C53" s="77"/>
      <c r="D53" s="72">
        <f>$C$49-D49</f>
        <v>0</v>
      </c>
      <c r="E53" s="72">
        <f>$C$49-E49</f>
        <v>0</v>
      </c>
      <c r="F53" s="72">
        <f>$C$49-F49</f>
        <v>0</v>
      </c>
      <c r="G53" s="72">
        <f>$C$49-G49</f>
        <v>360</v>
      </c>
      <c r="H53" s="77"/>
      <c r="I53" s="72">
        <f>$H$49-I49</f>
        <v>0</v>
      </c>
      <c r="J53" s="72">
        <f>$H$49-J49</f>
        <v>1</v>
      </c>
      <c r="K53" s="72">
        <f>$H$49-K49</f>
        <v>0</v>
      </c>
      <c r="L53" s="73"/>
    </row>
    <row r="56" spans="2:22" x14ac:dyDescent="0.2">
      <c r="B56" s="14" t="s">
        <v>555</v>
      </c>
      <c r="G56" s="1">
        <f>C49+H49</f>
        <v>669</v>
      </c>
    </row>
    <row r="57" spans="2:22" x14ac:dyDescent="0.2">
      <c r="B57" s="99" t="s">
        <v>564</v>
      </c>
      <c r="G57" s="1">
        <f>D49+I49</f>
        <v>669</v>
      </c>
      <c r="H57" s="57">
        <f>G57/(G56/100)</f>
        <v>100</v>
      </c>
    </row>
    <row r="58" spans="2:22" x14ac:dyDescent="0.2">
      <c r="B58" s="14" t="s">
        <v>556</v>
      </c>
      <c r="G58" s="1">
        <f>D53+I53</f>
        <v>0</v>
      </c>
      <c r="H58" s="57">
        <f>G58/(G56/100)</f>
        <v>0</v>
      </c>
    </row>
    <row r="60" spans="2:22" x14ac:dyDescent="0.2">
      <c r="B60" s="1"/>
    </row>
  </sheetData>
  <mergeCells count="5">
    <mergeCell ref="H5:L5"/>
    <mergeCell ref="B4:L4"/>
    <mergeCell ref="C5:G5"/>
    <mergeCell ref="C6:G6"/>
    <mergeCell ref="H6:L6"/>
  </mergeCells>
  <phoneticPr fontId="2" type="noConversion"/>
  <pageMargins left="0.75" right="0.75" top="1" bottom="1" header="0.5" footer="0.5"/>
  <pageSetup paperSize="8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108"/>
  <sheetViews>
    <sheetView zoomScale="55" zoomScaleNormal="55" workbookViewId="0">
      <selection activeCell="AI22" sqref="AI22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bestFit="1" customWidth="1"/>
    <col min="18" max="18" width="5.28515625" style="1" bestFit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2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3"/>
      <c r="AT1" s="350"/>
      <c r="AU1" s="349"/>
    </row>
    <row r="2" spans="1:47" s="1" customFormat="1" ht="12.75" customHeight="1" x14ac:dyDescent="0.2">
      <c r="A2" s="351"/>
      <c r="B2" s="351" t="s">
        <v>93</v>
      </c>
      <c r="C2" s="352"/>
      <c r="D2" s="360"/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353">
        <v>1024</v>
      </c>
      <c r="AT2" s="352" t="s">
        <v>592</v>
      </c>
      <c r="AU2" s="353" t="s">
        <v>562</v>
      </c>
    </row>
    <row r="3" spans="1:47" s="1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3" t="s">
        <v>103</v>
      </c>
      <c r="Y3" s="351" t="s">
        <v>273</v>
      </c>
      <c r="Z3" s="351" t="s">
        <v>95</v>
      </c>
      <c r="AA3" s="351" t="s">
        <v>102</v>
      </c>
      <c r="AB3" s="17" t="s">
        <v>105</v>
      </c>
      <c r="AC3" s="741"/>
      <c r="AD3" s="754"/>
      <c r="AE3" s="754"/>
      <c r="AF3" s="754"/>
      <c r="AG3" s="754"/>
      <c r="AH3" s="754"/>
      <c r="AI3" s="754"/>
      <c r="AJ3" s="733"/>
      <c r="AK3" s="733"/>
      <c r="AL3" s="733"/>
      <c r="AM3" s="733"/>
      <c r="AN3" s="733"/>
      <c r="AO3" s="733"/>
      <c r="AP3" s="733"/>
      <c r="AQ3" s="733"/>
      <c r="AR3" s="734"/>
      <c r="AS3" s="256"/>
      <c r="AT3" s="256"/>
      <c r="AU3" s="256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90"/>
      <c r="AD4" s="90"/>
      <c r="AE4" s="90"/>
      <c r="AF4" s="90"/>
      <c r="AG4" s="90"/>
      <c r="AH4" s="90"/>
      <c r="AI4" s="90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ht="12.75" customHeight="1" x14ac:dyDescent="0.2">
      <c r="A5" s="209">
        <v>1</v>
      </c>
      <c r="B5" s="210" t="s">
        <v>129</v>
      </c>
      <c r="C5" s="407"/>
      <c r="D5" s="407"/>
      <c r="E5" s="211" t="s">
        <v>128</v>
      </c>
      <c r="F5" s="212">
        <v>399</v>
      </c>
      <c r="G5" s="213" t="s">
        <v>524</v>
      </c>
      <c r="H5" s="214" t="str">
        <f t="shared" ref="H5:H26" si="0">DEC2HEX(F5,4)</f>
        <v>018F</v>
      </c>
      <c r="I5" s="215">
        <v>6</v>
      </c>
      <c r="J5" s="215" t="s">
        <v>260</v>
      </c>
      <c r="K5" s="216" t="s">
        <v>213</v>
      </c>
      <c r="L5" s="217">
        <v>2</v>
      </c>
      <c r="M5" s="217" t="s">
        <v>97</v>
      </c>
      <c r="N5" s="217"/>
      <c r="O5" s="217"/>
      <c r="P5" s="215"/>
      <c r="Q5" s="218" t="s">
        <v>109</v>
      </c>
      <c r="R5" s="215" t="s">
        <v>265</v>
      </c>
      <c r="S5" s="217" t="s">
        <v>124</v>
      </c>
      <c r="T5" s="217" t="s">
        <v>127</v>
      </c>
      <c r="U5" s="215">
        <v>5</v>
      </c>
      <c r="V5" s="218" t="s">
        <v>109</v>
      </c>
      <c r="W5" s="219" t="s">
        <v>0</v>
      </c>
      <c r="X5" s="219" t="s">
        <v>97</v>
      </c>
      <c r="Y5" s="219">
        <v>1</v>
      </c>
      <c r="Z5" s="219">
        <f t="shared" ref="Z5:Z26" si="1">IF(AA5&lt;9,AA5+3,AA5+4)</f>
        <v>19</v>
      </c>
      <c r="AA5" s="219">
        <v>15</v>
      </c>
      <c r="AB5" s="220" t="s">
        <v>107</v>
      </c>
      <c r="AC5" s="195"/>
      <c r="AD5" s="91"/>
      <c r="AE5" s="91"/>
      <c r="AF5" s="91"/>
      <c r="AG5" s="91"/>
      <c r="AH5" s="91"/>
      <c r="AI5" s="91"/>
      <c r="AJ5" s="97"/>
      <c r="AK5" s="93"/>
      <c r="AL5" s="93"/>
      <c r="AM5" s="93"/>
      <c r="AN5" s="93"/>
      <c r="AO5" s="93"/>
      <c r="AP5" s="93"/>
      <c r="AQ5" s="93"/>
      <c r="AR5" s="93"/>
      <c r="AS5" s="286"/>
      <c r="AT5" s="282"/>
      <c r="AU5" s="93"/>
    </row>
    <row r="6" spans="1:47" ht="12.75" customHeight="1" x14ac:dyDescent="0.2">
      <c r="A6" s="209">
        <v>2</v>
      </c>
      <c r="B6" s="210" t="s">
        <v>130</v>
      </c>
      <c r="C6" s="407"/>
      <c r="D6" s="407"/>
      <c r="E6" s="211" t="s">
        <v>128</v>
      </c>
      <c r="F6" s="212">
        <v>348</v>
      </c>
      <c r="G6" s="213" t="s">
        <v>524</v>
      </c>
      <c r="H6" s="214" t="str">
        <f t="shared" si="0"/>
        <v>015C</v>
      </c>
      <c r="I6" s="215">
        <v>6</v>
      </c>
      <c r="J6" s="215" t="s">
        <v>260</v>
      </c>
      <c r="K6" s="216" t="s">
        <v>214</v>
      </c>
      <c r="L6" s="217">
        <v>2</v>
      </c>
      <c r="M6" s="217" t="s">
        <v>97</v>
      </c>
      <c r="N6" s="217"/>
      <c r="O6" s="217"/>
      <c r="P6" s="215"/>
      <c r="Q6" s="218" t="s">
        <v>109</v>
      </c>
      <c r="R6" s="215" t="s">
        <v>265</v>
      </c>
      <c r="S6" s="217" t="s">
        <v>124</v>
      </c>
      <c r="T6" s="217" t="s">
        <v>127</v>
      </c>
      <c r="U6" s="215">
        <v>4</v>
      </c>
      <c r="V6" s="218" t="s">
        <v>109</v>
      </c>
      <c r="W6" s="219" t="s">
        <v>0</v>
      </c>
      <c r="X6" s="219" t="s">
        <v>97</v>
      </c>
      <c r="Y6" s="219">
        <v>1</v>
      </c>
      <c r="Z6" s="219">
        <f t="shared" si="1"/>
        <v>19</v>
      </c>
      <c r="AA6" s="219">
        <v>15</v>
      </c>
      <c r="AB6" s="220" t="s">
        <v>106</v>
      </c>
      <c r="AC6" s="195"/>
      <c r="AD6" s="91"/>
      <c r="AE6" s="91"/>
      <c r="AF6" s="91"/>
      <c r="AG6" s="91"/>
      <c r="AH6" s="91"/>
      <c r="AI6" s="91"/>
      <c r="AJ6" s="97"/>
      <c r="AK6" s="93"/>
      <c r="AL6" s="93"/>
      <c r="AM6" s="93"/>
      <c r="AN6" s="93"/>
      <c r="AO6" s="93"/>
      <c r="AP6" s="93"/>
      <c r="AQ6" s="93"/>
      <c r="AR6" s="93"/>
      <c r="AS6" s="286"/>
      <c r="AT6" s="282"/>
      <c r="AU6" s="93"/>
    </row>
    <row r="7" spans="1:47" ht="12.75" customHeight="1" x14ac:dyDescent="0.2">
      <c r="A7" s="209">
        <v>3</v>
      </c>
      <c r="B7" s="210" t="s">
        <v>131</v>
      </c>
      <c r="C7" s="407"/>
      <c r="D7" s="407"/>
      <c r="E7" s="211" t="s">
        <v>128</v>
      </c>
      <c r="F7" s="212">
        <v>497</v>
      </c>
      <c r="G7" s="213" t="s">
        <v>524</v>
      </c>
      <c r="H7" s="214" t="str">
        <f t="shared" si="0"/>
        <v>01F1</v>
      </c>
      <c r="I7" s="215">
        <v>6</v>
      </c>
      <c r="J7" s="215" t="s">
        <v>260</v>
      </c>
      <c r="K7" s="216" t="s">
        <v>215</v>
      </c>
      <c r="L7" s="217">
        <v>2</v>
      </c>
      <c r="M7" s="217" t="s">
        <v>97</v>
      </c>
      <c r="N7" s="217"/>
      <c r="O7" s="217"/>
      <c r="P7" s="215"/>
      <c r="Q7" s="218" t="s">
        <v>109</v>
      </c>
      <c r="R7" s="215" t="s">
        <v>265</v>
      </c>
      <c r="S7" s="217" t="s">
        <v>124</v>
      </c>
      <c r="T7" s="217" t="s">
        <v>127</v>
      </c>
      <c r="U7" s="215">
        <v>3</v>
      </c>
      <c r="V7" s="218" t="s">
        <v>109</v>
      </c>
      <c r="W7" s="219" t="s">
        <v>0</v>
      </c>
      <c r="X7" s="219" t="s">
        <v>97</v>
      </c>
      <c r="Y7" s="219">
        <v>1</v>
      </c>
      <c r="Z7" s="219">
        <f t="shared" si="1"/>
        <v>18</v>
      </c>
      <c r="AA7" s="219">
        <v>14</v>
      </c>
      <c r="AB7" s="220" t="s">
        <v>107</v>
      </c>
      <c r="AC7" s="195"/>
      <c r="AD7" s="91"/>
      <c r="AE7" s="91"/>
      <c r="AF7" s="91"/>
      <c r="AG7" s="91"/>
      <c r="AH7" s="91"/>
      <c r="AI7" s="91"/>
      <c r="AJ7" s="97"/>
      <c r="AK7" s="93"/>
      <c r="AL7" s="93"/>
      <c r="AM7" s="93"/>
      <c r="AN7" s="93"/>
      <c r="AO7" s="93"/>
      <c r="AP7" s="93"/>
      <c r="AQ7" s="93"/>
      <c r="AR7" s="93"/>
      <c r="AS7" s="286"/>
      <c r="AT7" s="282"/>
      <c r="AU7" s="93"/>
    </row>
    <row r="8" spans="1:47" ht="12.75" customHeight="1" x14ac:dyDescent="0.2">
      <c r="A8" s="209">
        <v>4</v>
      </c>
      <c r="B8" s="210" t="s">
        <v>132</v>
      </c>
      <c r="C8" s="407"/>
      <c r="D8" s="407"/>
      <c r="E8" s="211" t="s">
        <v>128</v>
      </c>
      <c r="F8" s="212">
        <v>432</v>
      </c>
      <c r="G8" s="213" t="s">
        <v>524</v>
      </c>
      <c r="H8" s="214" t="str">
        <f t="shared" si="0"/>
        <v>01B0</v>
      </c>
      <c r="I8" s="215">
        <v>6</v>
      </c>
      <c r="J8" s="215" t="s">
        <v>260</v>
      </c>
      <c r="K8" s="216" t="s">
        <v>216</v>
      </c>
      <c r="L8" s="217">
        <v>2</v>
      </c>
      <c r="M8" s="217" t="s">
        <v>97</v>
      </c>
      <c r="N8" s="217"/>
      <c r="O8" s="217"/>
      <c r="P8" s="215"/>
      <c r="Q8" s="218" t="s">
        <v>109</v>
      </c>
      <c r="R8" s="215" t="s">
        <v>265</v>
      </c>
      <c r="S8" s="217" t="s">
        <v>124</v>
      </c>
      <c r="T8" s="217" t="s">
        <v>127</v>
      </c>
      <c r="U8" s="215">
        <v>2</v>
      </c>
      <c r="V8" s="218" t="s">
        <v>109</v>
      </c>
      <c r="W8" s="219" t="s">
        <v>0</v>
      </c>
      <c r="X8" s="219" t="s">
        <v>97</v>
      </c>
      <c r="Y8" s="219">
        <v>1</v>
      </c>
      <c r="Z8" s="219">
        <f t="shared" si="1"/>
        <v>18</v>
      </c>
      <c r="AA8" s="219">
        <v>14</v>
      </c>
      <c r="AB8" s="220" t="s">
        <v>106</v>
      </c>
      <c r="AC8" s="195"/>
      <c r="AD8" s="91"/>
      <c r="AE8" s="91"/>
      <c r="AF8" s="91"/>
      <c r="AG8" s="91"/>
      <c r="AH8" s="91"/>
      <c r="AI8" s="91"/>
      <c r="AJ8" s="97"/>
      <c r="AK8" s="93"/>
      <c r="AL8" s="93"/>
      <c r="AM8" s="93"/>
      <c r="AN8" s="93"/>
      <c r="AO8" s="93"/>
      <c r="AP8" s="93"/>
      <c r="AQ8" s="93"/>
      <c r="AR8" s="93"/>
      <c r="AS8" s="286"/>
      <c r="AT8" s="282"/>
      <c r="AU8" s="93"/>
    </row>
    <row r="9" spans="1:47" ht="12.75" customHeight="1" x14ac:dyDescent="0.2">
      <c r="A9" s="209">
        <v>5</v>
      </c>
      <c r="B9" s="210" t="s">
        <v>133</v>
      </c>
      <c r="C9" s="407"/>
      <c r="D9" s="407"/>
      <c r="E9" s="211" t="s">
        <v>128</v>
      </c>
      <c r="F9" s="212">
        <v>520</v>
      </c>
      <c r="G9" s="213" t="s">
        <v>524</v>
      </c>
      <c r="H9" s="214" t="str">
        <f t="shared" si="0"/>
        <v>0208</v>
      </c>
      <c r="I9" s="215">
        <v>6</v>
      </c>
      <c r="J9" s="215" t="s">
        <v>260</v>
      </c>
      <c r="K9" s="216" t="s">
        <v>217</v>
      </c>
      <c r="L9" s="217">
        <v>2</v>
      </c>
      <c r="M9" s="217" t="s">
        <v>97</v>
      </c>
      <c r="N9" s="217"/>
      <c r="O9" s="217"/>
      <c r="P9" s="215"/>
      <c r="Q9" s="218" t="s">
        <v>109</v>
      </c>
      <c r="R9" s="215" t="s">
        <v>265</v>
      </c>
      <c r="S9" s="217" t="s">
        <v>124</v>
      </c>
      <c r="T9" s="217" t="s">
        <v>127</v>
      </c>
      <c r="U9" s="215">
        <v>1</v>
      </c>
      <c r="V9" s="218" t="s">
        <v>109</v>
      </c>
      <c r="W9" s="219" t="s">
        <v>0</v>
      </c>
      <c r="X9" s="219" t="s">
        <v>97</v>
      </c>
      <c r="Y9" s="219">
        <v>1</v>
      </c>
      <c r="Z9" s="219">
        <f t="shared" si="1"/>
        <v>17</v>
      </c>
      <c r="AA9" s="219">
        <v>13</v>
      </c>
      <c r="AB9" s="220" t="s">
        <v>107</v>
      </c>
      <c r="AC9" s="195"/>
      <c r="AD9" s="91"/>
      <c r="AE9" s="91"/>
      <c r="AF9" s="91"/>
      <c r="AG9" s="91"/>
      <c r="AH9" s="91"/>
      <c r="AI9" s="91"/>
      <c r="AJ9" s="97"/>
      <c r="AK9" s="93"/>
      <c r="AL9" s="93"/>
      <c r="AM9" s="93"/>
      <c r="AN9" s="93"/>
      <c r="AO9" s="93"/>
      <c r="AP9" s="93"/>
      <c r="AQ9" s="93"/>
      <c r="AR9" s="93"/>
      <c r="AS9" s="286"/>
      <c r="AT9" s="282"/>
      <c r="AU9" s="93"/>
    </row>
    <row r="10" spans="1:47" ht="12.75" customHeight="1" x14ac:dyDescent="0.2">
      <c r="A10" s="209">
        <v>6</v>
      </c>
      <c r="B10" s="210" t="s">
        <v>134</v>
      </c>
      <c r="C10" s="407"/>
      <c r="D10" s="407"/>
      <c r="E10" s="211" t="s">
        <v>128</v>
      </c>
      <c r="F10" s="212">
        <v>439</v>
      </c>
      <c r="G10" s="213" t="s">
        <v>524</v>
      </c>
      <c r="H10" s="214" t="str">
        <f t="shared" si="0"/>
        <v>01B7</v>
      </c>
      <c r="I10" s="215">
        <v>6</v>
      </c>
      <c r="J10" s="215" t="s">
        <v>260</v>
      </c>
      <c r="K10" s="216" t="s">
        <v>218</v>
      </c>
      <c r="L10" s="217">
        <v>2</v>
      </c>
      <c r="M10" s="217" t="s">
        <v>97</v>
      </c>
      <c r="N10" s="217"/>
      <c r="O10" s="217"/>
      <c r="P10" s="215"/>
      <c r="Q10" s="218" t="s">
        <v>109</v>
      </c>
      <c r="R10" s="215" t="s">
        <v>265</v>
      </c>
      <c r="S10" s="217" t="s">
        <v>124</v>
      </c>
      <c r="T10" s="217" t="s">
        <v>126</v>
      </c>
      <c r="U10" s="215">
        <v>6</v>
      </c>
      <c r="V10" s="218" t="s">
        <v>109</v>
      </c>
      <c r="W10" s="219" t="s">
        <v>0</v>
      </c>
      <c r="X10" s="219" t="s">
        <v>97</v>
      </c>
      <c r="Y10" s="219">
        <v>1</v>
      </c>
      <c r="Z10" s="219">
        <f t="shared" si="1"/>
        <v>17</v>
      </c>
      <c r="AA10" s="219">
        <v>13</v>
      </c>
      <c r="AB10" s="220" t="s">
        <v>106</v>
      </c>
      <c r="AC10" s="195"/>
      <c r="AD10" s="91"/>
      <c r="AE10" s="91"/>
      <c r="AF10" s="91"/>
      <c r="AG10" s="91"/>
      <c r="AH10" s="91"/>
      <c r="AI10" s="91"/>
      <c r="AJ10" s="97"/>
      <c r="AK10" s="93"/>
      <c r="AL10" s="93"/>
      <c r="AM10" s="93"/>
      <c r="AN10" s="93"/>
      <c r="AO10" s="93"/>
      <c r="AP10" s="93"/>
      <c r="AQ10" s="93"/>
      <c r="AR10" s="93"/>
      <c r="AS10" s="286"/>
      <c r="AT10" s="282"/>
      <c r="AU10" s="93"/>
    </row>
    <row r="11" spans="1:47" ht="12.75" customHeight="1" x14ac:dyDescent="0.2">
      <c r="A11" s="209">
        <v>7</v>
      </c>
      <c r="B11" s="210" t="s">
        <v>135</v>
      </c>
      <c r="C11" s="407"/>
      <c r="D11" s="407"/>
      <c r="E11" s="211" t="s">
        <v>128</v>
      </c>
      <c r="F11" s="212">
        <v>342</v>
      </c>
      <c r="G11" s="213" t="s">
        <v>524</v>
      </c>
      <c r="H11" s="214" t="str">
        <f t="shared" si="0"/>
        <v>0156</v>
      </c>
      <c r="I11" s="215">
        <v>6</v>
      </c>
      <c r="J11" s="215" t="s">
        <v>260</v>
      </c>
      <c r="K11" s="216" t="s">
        <v>219</v>
      </c>
      <c r="L11" s="217">
        <v>2</v>
      </c>
      <c r="M11" s="217" t="s">
        <v>97</v>
      </c>
      <c r="N11" s="217"/>
      <c r="O11" s="217"/>
      <c r="P11" s="215"/>
      <c r="Q11" s="218" t="s">
        <v>109</v>
      </c>
      <c r="R11" s="215" t="s">
        <v>265</v>
      </c>
      <c r="S11" s="217" t="s">
        <v>124</v>
      </c>
      <c r="T11" s="217" t="s">
        <v>126</v>
      </c>
      <c r="U11" s="215">
        <v>5</v>
      </c>
      <c r="V11" s="218" t="s">
        <v>109</v>
      </c>
      <c r="W11" s="219" t="s">
        <v>0</v>
      </c>
      <c r="X11" s="219" t="s">
        <v>97</v>
      </c>
      <c r="Y11" s="219">
        <v>1</v>
      </c>
      <c r="Z11" s="219">
        <f t="shared" si="1"/>
        <v>16</v>
      </c>
      <c r="AA11" s="219">
        <v>12</v>
      </c>
      <c r="AB11" s="220" t="s">
        <v>107</v>
      </c>
      <c r="AC11" s="195"/>
      <c r="AD11" s="91"/>
      <c r="AE11" s="91"/>
      <c r="AF11" s="91"/>
      <c r="AG11" s="91"/>
      <c r="AH11" s="91"/>
      <c r="AI11" s="91"/>
      <c r="AJ11" s="97"/>
      <c r="AK11" s="93"/>
      <c r="AL11" s="93"/>
      <c r="AM11" s="93"/>
      <c r="AN11" s="93"/>
      <c r="AO11" s="93"/>
      <c r="AP11" s="93"/>
      <c r="AQ11" s="93"/>
      <c r="AR11" s="93"/>
      <c r="AS11" s="286"/>
      <c r="AT11" s="282"/>
      <c r="AU11" s="93"/>
    </row>
    <row r="12" spans="1:47" ht="12.75" customHeight="1" x14ac:dyDescent="0.2">
      <c r="A12" s="209">
        <v>8</v>
      </c>
      <c r="B12" s="210" t="s">
        <v>136</v>
      </c>
      <c r="C12" s="407"/>
      <c r="D12" s="407"/>
      <c r="E12" s="211" t="s">
        <v>128</v>
      </c>
      <c r="F12" s="212">
        <v>460</v>
      </c>
      <c r="G12" s="213" t="s">
        <v>524</v>
      </c>
      <c r="H12" s="214" t="str">
        <f t="shared" si="0"/>
        <v>01CC</v>
      </c>
      <c r="I12" s="215">
        <v>6</v>
      </c>
      <c r="J12" s="215" t="s">
        <v>260</v>
      </c>
      <c r="K12" s="216" t="s">
        <v>220</v>
      </c>
      <c r="L12" s="217">
        <v>2</v>
      </c>
      <c r="M12" s="217" t="s">
        <v>97</v>
      </c>
      <c r="N12" s="217"/>
      <c r="O12" s="217"/>
      <c r="P12" s="215"/>
      <c r="Q12" s="218" t="s">
        <v>109</v>
      </c>
      <c r="R12" s="215" t="s">
        <v>265</v>
      </c>
      <c r="S12" s="217" t="s">
        <v>124</v>
      </c>
      <c r="T12" s="217" t="s">
        <v>126</v>
      </c>
      <c r="U12" s="215">
        <v>4</v>
      </c>
      <c r="V12" s="218" t="s">
        <v>109</v>
      </c>
      <c r="W12" s="219" t="s">
        <v>0</v>
      </c>
      <c r="X12" s="219" t="s">
        <v>97</v>
      </c>
      <c r="Y12" s="219">
        <v>1</v>
      </c>
      <c r="Z12" s="219">
        <f t="shared" si="1"/>
        <v>16</v>
      </c>
      <c r="AA12" s="219">
        <v>12</v>
      </c>
      <c r="AB12" s="220" t="s">
        <v>106</v>
      </c>
      <c r="AC12" s="195"/>
      <c r="AD12" s="91"/>
      <c r="AE12" s="91"/>
      <c r="AF12" s="91"/>
      <c r="AG12" s="91"/>
      <c r="AH12" s="91"/>
      <c r="AI12" s="91"/>
      <c r="AJ12" s="97"/>
      <c r="AK12" s="93"/>
      <c r="AL12" s="93"/>
      <c r="AM12" s="93"/>
      <c r="AN12" s="93"/>
      <c r="AO12" s="93"/>
      <c r="AP12" s="93"/>
      <c r="AQ12" s="93"/>
      <c r="AR12" s="93"/>
      <c r="AS12" s="286"/>
      <c r="AT12" s="282"/>
      <c r="AU12" s="93"/>
    </row>
    <row r="13" spans="1:47" ht="12.75" customHeight="1" x14ac:dyDescent="0.2">
      <c r="A13" s="209">
        <v>9</v>
      </c>
      <c r="B13" s="210" t="s">
        <v>137</v>
      </c>
      <c r="C13" s="407"/>
      <c r="D13" s="407"/>
      <c r="E13" s="211" t="s">
        <v>128</v>
      </c>
      <c r="F13" s="212">
        <v>388</v>
      </c>
      <c r="G13" s="213" t="s">
        <v>524</v>
      </c>
      <c r="H13" s="214" t="str">
        <f t="shared" si="0"/>
        <v>0184</v>
      </c>
      <c r="I13" s="215">
        <v>6</v>
      </c>
      <c r="J13" s="215" t="s">
        <v>260</v>
      </c>
      <c r="K13" s="216" t="s">
        <v>221</v>
      </c>
      <c r="L13" s="217">
        <v>2</v>
      </c>
      <c r="M13" s="217" t="s">
        <v>97</v>
      </c>
      <c r="N13" s="217"/>
      <c r="O13" s="217"/>
      <c r="P13" s="215"/>
      <c r="Q13" s="218" t="s">
        <v>109</v>
      </c>
      <c r="R13" s="215" t="s">
        <v>265</v>
      </c>
      <c r="S13" s="217" t="s">
        <v>124</v>
      </c>
      <c r="T13" s="217" t="s">
        <v>126</v>
      </c>
      <c r="U13" s="215">
        <v>3</v>
      </c>
      <c r="V13" s="218" t="s">
        <v>109</v>
      </c>
      <c r="W13" s="219" t="s">
        <v>0</v>
      </c>
      <c r="X13" s="219" t="s">
        <v>97</v>
      </c>
      <c r="Y13" s="219">
        <v>1</v>
      </c>
      <c r="Z13" s="219">
        <f t="shared" si="1"/>
        <v>15</v>
      </c>
      <c r="AA13" s="219">
        <v>11</v>
      </c>
      <c r="AB13" s="220" t="s">
        <v>107</v>
      </c>
      <c r="AC13" s="195"/>
      <c r="AD13" s="91"/>
      <c r="AE13" s="91"/>
      <c r="AF13" s="91"/>
      <c r="AG13" s="91"/>
      <c r="AH13" s="91"/>
      <c r="AI13" s="91"/>
      <c r="AJ13" s="97"/>
      <c r="AK13" s="93"/>
      <c r="AL13" s="93"/>
      <c r="AM13" s="93"/>
      <c r="AN13" s="93"/>
      <c r="AO13" s="93"/>
      <c r="AP13" s="93"/>
      <c r="AQ13" s="93"/>
      <c r="AR13" s="93"/>
      <c r="AS13" s="286"/>
      <c r="AT13" s="282"/>
      <c r="AU13" s="93"/>
    </row>
    <row r="14" spans="1:47" ht="12.75" customHeight="1" x14ac:dyDescent="0.2">
      <c r="A14" s="209">
        <v>10</v>
      </c>
      <c r="B14" s="210" t="s">
        <v>138</v>
      </c>
      <c r="C14" s="407"/>
      <c r="D14" s="407"/>
      <c r="E14" s="211" t="s">
        <v>128</v>
      </c>
      <c r="F14" s="212">
        <v>440</v>
      </c>
      <c r="G14" s="213" t="s">
        <v>524</v>
      </c>
      <c r="H14" s="214" t="str">
        <f t="shared" si="0"/>
        <v>01B8</v>
      </c>
      <c r="I14" s="215">
        <v>6</v>
      </c>
      <c r="J14" s="215" t="s">
        <v>260</v>
      </c>
      <c r="K14" s="216" t="s">
        <v>222</v>
      </c>
      <c r="L14" s="217">
        <v>2</v>
      </c>
      <c r="M14" s="217" t="s">
        <v>97</v>
      </c>
      <c r="N14" s="217"/>
      <c r="O14" s="217"/>
      <c r="P14" s="215"/>
      <c r="Q14" s="218" t="s">
        <v>109</v>
      </c>
      <c r="R14" s="215" t="s">
        <v>265</v>
      </c>
      <c r="S14" s="217" t="s">
        <v>124</v>
      </c>
      <c r="T14" s="217" t="s">
        <v>126</v>
      </c>
      <c r="U14" s="215">
        <v>2</v>
      </c>
      <c r="V14" s="218" t="s">
        <v>109</v>
      </c>
      <c r="W14" s="219" t="s">
        <v>0</v>
      </c>
      <c r="X14" s="219" t="s">
        <v>97</v>
      </c>
      <c r="Y14" s="219">
        <v>1</v>
      </c>
      <c r="Z14" s="219">
        <f t="shared" si="1"/>
        <v>15</v>
      </c>
      <c r="AA14" s="219">
        <v>11</v>
      </c>
      <c r="AB14" s="220" t="s">
        <v>106</v>
      </c>
      <c r="AC14" s="195"/>
      <c r="AD14" s="91"/>
      <c r="AE14" s="91"/>
      <c r="AF14" s="91"/>
      <c r="AG14" s="91"/>
      <c r="AH14" s="91"/>
      <c r="AI14" s="91"/>
      <c r="AJ14" s="97"/>
      <c r="AK14" s="93"/>
      <c r="AL14" s="93"/>
      <c r="AM14" s="93"/>
      <c r="AN14" s="93"/>
      <c r="AO14" s="93"/>
      <c r="AP14" s="93"/>
      <c r="AQ14" s="93"/>
      <c r="AR14" s="93"/>
      <c r="AS14" s="286"/>
      <c r="AT14" s="282"/>
      <c r="AU14" s="93"/>
    </row>
    <row r="15" spans="1:47" ht="12.75" customHeight="1" x14ac:dyDescent="0.2">
      <c r="A15" s="209">
        <v>11</v>
      </c>
      <c r="B15" s="210" t="s">
        <v>139</v>
      </c>
      <c r="C15" s="407"/>
      <c r="D15" s="407"/>
      <c r="E15" s="211" t="s">
        <v>128</v>
      </c>
      <c r="F15" s="212">
        <v>468</v>
      </c>
      <c r="G15" s="213" t="s">
        <v>524</v>
      </c>
      <c r="H15" s="214" t="str">
        <f t="shared" si="0"/>
        <v>01D4</v>
      </c>
      <c r="I15" s="215">
        <v>6</v>
      </c>
      <c r="J15" s="215" t="s">
        <v>260</v>
      </c>
      <c r="K15" s="216" t="s">
        <v>223</v>
      </c>
      <c r="L15" s="217">
        <v>2</v>
      </c>
      <c r="M15" s="217" t="s">
        <v>97</v>
      </c>
      <c r="N15" s="217"/>
      <c r="O15" s="217"/>
      <c r="P15" s="215"/>
      <c r="Q15" s="218" t="s">
        <v>109</v>
      </c>
      <c r="R15" s="215" t="s">
        <v>265</v>
      </c>
      <c r="S15" s="217" t="s">
        <v>124</v>
      </c>
      <c r="T15" s="217" t="s">
        <v>126</v>
      </c>
      <c r="U15" s="215">
        <v>1</v>
      </c>
      <c r="V15" s="218" t="s">
        <v>109</v>
      </c>
      <c r="W15" s="219" t="s">
        <v>0</v>
      </c>
      <c r="X15" s="219" t="s">
        <v>97</v>
      </c>
      <c r="Y15" s="219">
        <v>1</v>
      </c>
      <c r="Z15" s="219">
        <f t="shared" si="1"/>
        <v>14</v>
      </c>
      <c r="AA15" s="219">
        <v>10</v>
      </c>
      <c r="AB15" s="220" t="s">
        <v>107</v>
      </c>
      <c r="AC15" s="195"/>
      <c r="AD15" s="91"/>
      <c r="AE15" s="91"/>
      <c r="AF15" s="91"/>
      <c r="AG15" s="91"/>
      <c r="AH15" s="91"/>
      <c r="AI15" s="91"/>
      <c r="AJ15" s="97"/>
      <c r="AK15" s="93"/>
      <c r="AL15" s="93"/>
      <c r="AM15" s="93"/>
      <c r="AN15" s="93"/>
      <c r="AO15" s="93"/>
      <c r="AP15" s="93"/>
      <c r="AQ15" s="93"/>
      <c r="AR15" s="93"/>
      <c r="AS15" s="286"/>
      <c r="AT15" s="282"/>
      <c r="AU15" s="93"/>
    </row>
    <row r="16" spans="1:47" ht="12.75" customHeight="1" x14ac:dyDescent="0.2">
      <c r="A16" s="209">
        <v>12</v>
      </c>
      <c r="B16" s="210" t="s">
        <v>140</v>
      </c>
      <c r="C16" s="407"/>
      <c r="D16" s="407"/>
      <c r="E16" s="211" t="s">
        <v>128</v>
      </c>
      <c r="F16" s="212">
        <v>456</v>
      </c>
      <c r="G16" s="213" t="s">
        <v>524</v>
      </c>
      <c r="H16" s="214" t="str">
        <f t="shared" si="0"/>
        <v>01C8</v>
      </c>
      <c r="I16" s="215">
        <v>6</v>
      </c>
      <c r="J16" s="215" t="s">
        <v>260</v>
      </c>
      <c r="K16" s="216" t="s">
        <v>224</v>
      </c>
      <c r="L16" s="217">
        <v>2</v>
      </c>
      <c r="M16" s="217" t="s">
        <v>97</v>
      </c>
      <c r="N16" s="217"/>
      <c r="O16" s="217"/>
      <c r="P16" s="215"/>
      <c r="Q16" s="218" t="s">
        <v>109</v>
      </c>
      <c r="R16" s="215" t="s">
        <v>265</v>
      </c>
      <c r="S16" s="217" t="s">
        <v>124</v>
      </c>
      <c r="T16" s="217" t="s">
        <v>125</v>
      </c>
      <c r="U16" s="215">
        <v>6</v>
      </c>
      <c r="V16" s="218" t="s">
        <v>109</v>
      </c>
      <c r="W16" s="219" t="s">
        <v>0</v>
      </c>
      <c r="X16" s="219" t="s">
        <v>97</v>
      </c>
      <c r="Y16" s="219">
        <v>1</v>
      </c>
      <c r="Z16" s="219">
        <f t="shared" si="1"/>
        <v>14</v>
      </c>
      <c r="AA16" s="219">
        <v>10</v>
      </c>
      <c r="AB16" s="220" t="s">
        <v>106</v>
      </c>
      <c r="AC16" s="195"/>
      <c r="AD16" s="91"/>
      <c r="AE16" s="91"/>
      <c r="AF16" s="91"/>
      <c r="AG16" s="91"/>
      <c r="AH16" s="91"/>
      <c r="AI16" s="91"/>
      <c r="AJ16" s="97"/>
      <c r="AK16" s="93"/>
      <c r="AL16" s="93"/>
      <c r="AM16" s="93"/>
      <c r="AN16" s="93"/>
      <c r="AO16" s="93"/>
      <c r="AP16" s="93"/>
      <c r="AQ16" s="93"/>
      <c r="AR16" s="93"/>
      <c r="AS16" s="286"/>
      <c r="AT16" s="282"/>
      <c r="AU16" s="93"/>
    </row>
    <row r="17" spans="1:47" ht="12.75" customHeight="1" x14ac:dyDescent="0.2">
      <c r="A17" s="209">
        <v>13</v>
      </c>
      <c r="B17" s="210" t="s">
        <v>141</v>
      </c>
      <c r="C17" s="407"/>
      <c r="D17" s="407"/>
      <c r="E17" s="211" t="s">
        <v>128</v>
      </c>
      <c r="F17" s="212">
        <v>111</v>
      </c>
      <c r="G17" s="213" t="s">
        <v>524</v>
      </c>
      <c r="H17" s="214" t="str">
        <f t="shared" si="0"/>
        <v>006F</v>
      </c>
      <c r="I17" s="215">
        <v>6</v>
      </c>
      <c r="J17" s="215" t="s">
        <v>260</v>
      </c>
      <c r="K17" s="216" t="s">
        <v>225</v>
      </c>
      <c r="L17" s="217">
        <v>2</v>
      </c>
      <c r="M17" s="217" t="s">
        <v>97</v>
      </c>
      <c r="N17" s="217"/>
      <c r="O17" s="217"/>
      <c r="P17" s="215"/>
      <c r="Q17" s="218" t="s">
        <v>109</v>
      </c>
      <c r="R17" s="215" t="s">
        <v>265</v>
      </c>
      <c r="S17" s="217" t="s">
        <v>124</v>
      </c>
      <c r="T17" s="217" t="s">
        <v>125</v>
      </c>
      <c r="U17" s="215">
        <v>5</v>
      </c>
      <c r="V17" s="218" t="s">
        <v>109</v>
      </c>
      <c r="W17" s="219" t="s">
        <v>0</v>
      </c>
      <c r="X17" s="219" t="s">
        <v>97</v>
      </c>
      <c r="Y17" s="219">
        <v>1</v>
      </c>
      <c r="Z17" s="219">
        <f t="shared" si="1"/>
        <v>13</v>
      </c>
      <c r="AA17" s="219">
        <v>9</v>
      </c>
      <c r="AB17" s="220" t="s">
        <v>107</v>
      </c>
      <c r="AC17" s="195"/>
      <c r="AD17" s="91"/>
      <c r="AE17" s="91"/>
      <c r="AF17" s="91"/>
      <c r="AG17" s="91"/>
      <c r="AH17" s="91"/>
      <c r="AI17" s="91"/>
      <c r="AJ17" s="97"/>
      <c r="AK17" s="93"/>
      <c r="AL17" s="93"/>
      <c r="AM17" s="93"/>
      <c r="AN17" s="93"/>
      <c r="AO17" s="93"/>
      <c r="AP17" s="93"/>
      <c r="AQ17" s="93"/>
      <c r="AR17" s="93"/>
      <c r="AS17" s="286"/>
      <c r="AT17" s="282"/>
      <c r="AU17" s="93"/>
    </row>
    <row r="18" spans="1:47" ht="12.75" customHeight="1" x14ac:dyDescent="0.2">
      <c r="A18" s="209">
        <v>14</v>
      </c>
      <c r="B18" s="210" t="s">
        <v>142</v>
      </c>
      <c r="C18" s="407"/>
      <c r="D18" s="407"/>
      <c r="E18" s="211" t="s">
        <v>128</v>
      </c>
      <c r="F18" s="212">
        <v>11</v>
      </c>
      <c r="G18" s="213" t="s">
        <v>524</v>
      </c>
      <c r="H18" s="214" t="str">
        <f t="shared" si="0"/>
        <v>000B</v>
      </c>
      <c r="I18" s="215">
        <v>6</v>
      </c>
      <c r="J18" s="215" t="s">
        <v>260</v>
      </c>
      <c r="K18" s="216" t="s">
        <v>226</v>
      </c>
      <c r="L18" s="217">
        <v>2</v>
      </c>
      <c r="M18" s="217" t="s">
        <v>97</v>
      </c>
      <c r="N18" s="217"/>
      <c r="O18" s="217"/>
      <c r="P18" s="215"/>
      <c r="Q18" s="218" t="s">
        <v>109</v>
      </c>
      <c r="R18" s="215" t="s">
        <v>265</v>
      </c>
      <c r="S18" s="217" t="s">
        <v>124</v>
      </c>
      <c r="T18" s="217" t="s">
        <v>125</v>
      </c>
      <c r="U18" s="215">
        <v>4</v>
      </c>
      <c r="V18" s="218" t="s">
        <v>109</v>
      </c>
      <c r="W18" s="219" t="s">
        <v>0</v>
      </c>
      <c r="X18" s="219" t="s">
        <v>97</v>
      </c>
      <c r="Y18" s="219">
        <v>1</v>
      </c>
      <c r="Z18" s="219">
        <f t="shared" si="1"/>
        <v>13</v>
      </c>
      <c r="AA18" s="219">
        <v>9</v>
      </c>
      <c r="AB18" s="220" t="s">
        <v>106</v>
      </c>
      <c r="AC18" s="195"/>
      <c r="AD18" s="91"/>
      <c r="AE18" s="91"/>
      <c r="AF18" s="91"/>
      <c r="AG18" s="91"/>
      <c r="AH18" s="91"/>
      <c r="AI18" s="91"/>
      <c r="AJ18" s="97"/>
      <c r="AK18" s="93"/>
      <c r="AL18" s="93"/>
      <c r="AM18" s="93"/>
      <c r="AN18" s="93"/>
      <c r="AO18" s="93"/>
      <c r="AP18" s="93"/>
      <c r="AQ18" s="93"/>
      <c r="AR18" s="93"/>
      <c r="AS18" s="286"/>
      <c r="AT18" s="282"/>
      <c r="AU18" s="97"/>
    </row>
    <row r="19" spans="1:47" ht="12.75" customHeight="1" x14ac:dyDescent="0.2">
      <c r="A19" s="209">
        <v>15</v>
      </c>
      <c r="B19" s="210" t="s">
        <v>143</v>
      </c>
      <c r="C19" s="407"/>
      <c r="D19" s="407"/>
      <c r="E19" s="211" t="s">
        <v>128</v>
      </c>
      <c r="F19" s="212">
        <v>715</v>
      </c>
      <c r="G19" s="213" t="s">
        <v>524</v>
      </c>
      <c r="H19" s="214" t="str">
        <f t="shared" si="0"/>
        <v>02CB</v>
      </c>
      <c r="I19" s="215">
        <v>6</v>
      </c>
      <c r="J19" s="215" t="s">
        <v>260</v>
      </c>
      <c r="K19" s="216" t="s">
        <v>227</v>
      </c>
      <c r="L19" s="217">
        <v>2</v>
      </c>
      <c r="M19" s="217" t="s">
        <v>97</v>
      </c>
      <c r="N19" s="217"/>
      <c r="O19" s="217"/>
      <c r="P19" s="215"/>
      <c r="Q19" s="218" t="s">
        <v>109</v>
      </c>
      <c r="R19" s="215" t="s">
        <v>265</v>
      </c>
      <c r="S19" s="217" t="s">
        <v>124</v>
      </c>
      <c r="T19" s="217" t="s">
        <v>125</v>
      </c>
      <c r="U19" s="215">
        <v>3</v>
      </c>
      <c r="V19" s="218" t="s">
        <v>109</v>
      </c>
      <c r="W19" s="219" t="s">
        <v>0</v>
      </c>
      <c r="X19" s="219" t="s">
        <v>97</v>
      </c>
      <c r="Y19" s="219">
        <v>1</v>
      </c>
      <c r="Z19" s="219">
        <f t="shared" si="1"/>
        <v>11</v>
      </c>
      <c r="AA19" s="219">
        <v>8</v>
      </c>
      <c r="AB19" s="220" t="s">
        <v>107</v>
      </c>
      <c r="AC19" s="195"/>
      <c r="AD19" s="91"/>
      <c r="AE19" s="91"/>
      <c r="AF19" s="91"/>
      <c r="AG19" s="91"/>
      <c r="AH19" s="91"/>
      <c r="AI19" s="91"/>
      <c r="AJ19" s="97"/>
      <c r="AK19" s="93"/>
      <c r="AL19" s="93"/>
      <c r="AM19" s="93"/>
      <c r="AN19" s="93"/>
      <c r="AO19" s="93"/>
      <c r="AP19" s="93"/>
      <c r="AQ19" s="93"/>
      <c r="AR19" s="93"/>
      <c r="AS19" s="286"/>
      <c r="AT19" s="282"/>
      <c r="AU19" s="93"/>
    </row>
    <row r="20" spans="1:47" ht="12.75" customHeight="1" x14ac:dyDescent="0.2">
      <c r="A20" s="209">
        <v>16</v>
      </c>
      <c r="B20" s="210" t="s">
        <v>144</v>
      </c>
      <c r="C20" s="407"/>
      <c r="D20" s="407"/>
      <c r="E20" s="211" t="s">
        <v>128</v>
      </c>
      <c r="F20" s="212">
        <v>366</v>
      </c>
      <c r="G20" s="213" t="s">
        <v>524</v>
      </c>
      <c r="H20" s="214" t="str">
        <f t="shared" si="0"/>
        <v>016E</v>
      </c>
      <c r="I20" s="215">
        <v>6</v>
      </c>
      <c r="J20" s="215" t="s">
        <v>260</v>
      </c>
      <c r="K20" s="216" t="s">
        <v>228</v>
      </c>
      <c r="L20" s="217">
        <v>2</v>
      </c>
      <c r="M20" s="217" t="s">
        <v>97</v>
      </c>
      <c r="N20" s="217"/>
      <c r="O20" s="217"/>
      <c r="P20" s="215"/>
      <c r="Q20" s="218" t="s">
        <v>109</v>
      </c>
      <c r="R20" s="215" t="s">
        <v>265</v>
      </c>
      <c r="S20" s="217" t="s">
        <v>124</v>
      </c>
      <c r="T20" s="217" t="s">
        <v>125</v>
      </c>
      <c r="U20" s="215">
        <v>2</v>
      </c>
      <c r="V20" s="218" t="s">
        <v>109</v>
      </c>
      <c r="W20" s="219" t="s">
        <v>0</v>
      </c>
      <c r="X20" s="219" t="s">
        <v>97</v>
      </c>
      <c r="Y20" s="219">
        <v>1</v>
      </c>
      <c r="Z20" s="219">
        <f t="shared" si="1"/>
        <v>11</v>
      </c>
      <c r="AA20" s="219">
        <v>8</v>
      </c>
      <c r="AB20" s="220" t="s">
        <v>106</v>
      </c>
      <c r="AC20" s="195"/>
      <c r="AD20" s="91"/>
      <c r="AE20" s="91"/>
      <c r="AF20" s="91"/>
      <c r="AG20" s="91"/>
      <c r="AH20" s="91"/>
      <c r="AI20" s="91"/>
      <c r="AJ20" s="97"/>
      <c r="AK20" s="93"/>
      <c r="AL20" s="93"/>
      <c r="AM20" s="93"/>
      <c r="AN20" s="93"/>
      <c r="AO20" s="93"/>
      <c r="AP20" s="93"/>
      <c r="AQ20" s="93"/>
      <c r="AR20" s="93"/>
      <c r="AS20" s="286"/>
      <c r="AT20" s="282"/>
      <c r="AU20" s="93"/>
    </row>
    <row r="21" spans="1:47" ht="12.75" customHeight="1" x14ac:dyDescent="0.2">
      <c r="A21" s="209">
        <v>17</v>
      </c>
      <c r="B21" s="210" t="s">
        <v>145</v>
      </c>
      <c r="C21" s="407"/>
      <c r="D21" s="407"/>
      <c r="E21" s="211" t="s">
        <v>128</v>
      </c>
      <c r="F21" s="212">
        <v>427</v>
      </c>
      <c r="G21" s="213" t="s">
        <v>524</v>
      </c>
      <c r="H21" s="214" t="str">
        <f t="shared" si="0"/>
        <v>01AB</v>
      </c>
      <c r="I21" s="215">
        <v>6</v>
      </c>
      <c r="J21" s="215" t="s">
        <v>260</v>
      </c>
      <c r="K21" s="216" t="s">
        <v>229</v>
      </c>
      <c r="L21" s="217">
        <v>2</v>
      </c>
      <c r="M21" s="217" t="s">
        <v>97</v>
      </c>
      <c r="N21" s="217"/>
      <c r="O21" s="217"/>
      <c r="P21" s="215"/>
      <c r="Q21" s="218" t="s">
        <v>109</v>
      </c>
      <c r="R21" s="215" t="s">
        <v>265</v>
      </c>
      <c r="S21" s="217" t="s">
        <v>124</v>
      </c>
      <c r="T21" s="217" t="s">
        <v>125</v>
      </c>
      <c r="U21" s="215">
        <v>1</v>
      </c>
      <c r="V21" s="218" t="s">
        <v>109</v>
      </c>
      <c r="W21" s="219" t="s">
        <v>0</v>
      </c>
      <c r="X21" s="219" t="s">
        <v>97</v>
      </c>
      <c r="Y21" s="219">
        <v>1</v>
      </c>
      <c r="Z21" s="219">
        <f t="shared" si="1"/>
        <v>10</v>
      </c>
      <c r="AA21" s="219">
        <v>7</v>
      </c>
      <c r="AB21" s="220" t="s">
        <v>107</v>
      </c>
      <c r="AC21" s="195"/>
      <c r="AD21" s="91"/>
      <c r="AE21" s="91"/>
      <c r="AF21" s="91"/>
      <c r="AG21" s="91"/>
      <c r="AH21" s="91"/>
      <c r="AI21" s="91"/>
      <c r="AJ21" s="97"/>
      <c r="AK21" s="93"/>
      <c r="AL21" s="93"/>
      <c r="AM21" s="93"/>
      <c r="AN21" s="93"/>
      <c r="AO21" s="93"/>
      <c r="AP21" s="93"/>
      <c r="AQ21" s="93"/>
      <c r="AR21" s="93"/>
      <c r="AS21" s="286"/>
      <c r="AT21" s="282"/>
      <c r="AU21" s="93"/>
    </row>
    <row r="22" spans="1:47" ht="12.75" customHeight="1" x14ac:dyDescent="0.2">
      <c r="A22" s="209">
        <v>18</v>
      </c>
      <c r="B22" s="210" t="s">
        <v>146</v>
      </c>
      <c r="C22" s="407"/>
      <c r="D22" s="407"/>
      <c r="E22" s="211" t="s">
        <v>128</v>
      </c>
      <c r="F22" s="212">
        <v>385</v>
      </c>
      <c r="G22" s="213" t="s">
        <v>524</v>
      </c>
      <c r="H22" s="214" t="str">
        <f t="shared" si="0"/>
        <v>0181</v>
      </c>
      <c r="I22" s="215">
        <v>6</v>
      </c>
      <c r="J22" s="215" t="s">
        <v>260</v>
      </c>
      <c r="K22" s="216" t="s">
        <v>230</v>
      </c>
      <c r="L22" s="217">
        <v>2</v>
      </c>
      <c r="M22" s="217" t="s">
        <v>97</v>
      </c>
      <c r="N22" s="217"/>
      <c r="O22" s="217"/>
      <c r="P22" s="215"/>
      <c r="Q22" s="218" t="s">
        <v>109</v>
      </c>
      <c r="R22" s="215" t="s">
        <v>265</v>
      </c>
      <c r="S22" s="217" t="s">
        <v>124</v>
      </c>
      <c r="T22" s="217" t="s">
        <v>94</v>
      </c>
      <c r="U22" s="215">
        <v>5</v>
      </c>
      <c r="V22" s="218" t="s">
        <v>109</v>
      </c>
      <c r="W22" s="219" t="s">
        <v>0</v>
      </c>
      <c r="X22" s="219" t="s">
        <v>97</v>
      </c>
      <c r="Y22" s="219">
        <v>1</v>
      </c>
      <c r="Z22" s="219">
        <f t="shared" si="1"/>
        <v>10</v>
      </c>
      <c r="AA22" s="219">
        <v>7</v>
      </c>
      <c r="AB22" s="220" t="s">
        <v>106</v>
      </c>
      <c r="AC22" s="195"/>
      <c r="AD22" s="91"/>
      <c r="AE22" s="91"/>
      <c r="AF22" s="91"/>
      <c r="AG22" s="91"/>
      <c r="AH22" s="91"/>
      <c r="AI22" s="91"/>
      <c r="AJ22" s="97"/>
      <c r="AK22" s="93"/>
      <c r="AL22" s="93"/>
      <c r="AM22" s="93"/>
      <c r="AN22" s="93"/>
      <c r="AO22" s="93"/>
      <c r="AP22" s="93"/>
      <c r="AQ22" s="93"/>
      <c r="AR22" s="93"/>
      <c r="AS22" s="286"/>
      <c r="AT22" s="282"/>
      <c r="AU22" s="93"/>
    </row>
    <row r="23" spans="1:47" ht="12.75" customHeight="1" x14ac:dyDescent="0.2">
      <c r="A23" s="209">
        <v>19</v>
      </c>
      <c r="B23" s="210" t="s">
        <v>147</v>
      </c>
      <c r="C23" s="407"/>
      <c r="D23" s="407"/>
      <c r="E23" s="211" t="s">
        <v>128</v>
      </c>
      <c r="F23" s="212">
        <v>444</v>
      </c>
      <c r="G23" s="213" t="s">
        <v>524</v>
      </c>
      <c r="H23" s="214" t="str">
        <f t="shared" si="0"/>
        <v>01BC</v>
      </c>
      <c r="I23" s="215">
        <v>6</v>
      </c>
      <c r="J23" s="215" t="s">
        <v>260</v>
      </c>
      <c r="K23" s="216" t="s">
        <v>231</v>
      </c>
      <c r="L23" s="217">
        <v>2</v>
      </c>
      <c r="M23" s="217" t="s">
        <v>97</v>
      </c>
      <c r="N23" s="217"/>
      <c r="O23" s="217"/>
      <c r="P23" s="215"/>
      <c r="Q23" s="218" t="s">
        <v>113</v>
      </c>
      <c r="R23" s="215" t="s">
        <v>265</v>
      </c>
      <c r="S23" s="217" t="s">
        <v>124</v>
      </c>
      <c r="T23" s="217" t="s">
        <v>94</v>
      </c>
      <c r="U23" s="215">
        <v>4</v>
      </c>
      <c r="V23" s="218" t="s">
        <v>113</v>
      </c>
      <c r="W23" s="219" t="s">
        <v>0</v>
      </c>
      <c r="X23" s="219" t="s">
        <v>97</v>
      </c>
      <c r="Y23" s="219">
        <v>1</v>
      </c>
      <c r="Z23" s="219">
        <f t="shared" si="1"/>
        <v>9</v>
      </c>
      <c r="AA23" s="219">
        <v>6</v>
      </c>
      <c r="AB23" s="220" t="s">
        <v>107</v>
      </c>
      <c r="AC23" s="195"/>
      <c r="AD23" s="91"/>
      <c r="AE23" s="91"/>
      <c r="AF23" s="91"/>
      <c r="AG23" s="91"/>
      <c r="AH23" s="91"/>
      <c r="AI23" s="91"/>
      <c r="AJ23" s="97"/>
      <c r="AK23" s="93"/>
      <c r="AL23" s="93"/>
      <c r="AM23" s="93"/>
      <c r="AN23" s="93"/>
      <c r="AO23" s="93"/>
      <c r="AP23" s="93"/>
      <c r="AQ23" s="93"/>
      <c r="AR23" s="93"/>
      <c r="AS23" s="286"/>
      <c r="AT23" s="282"/>
      <c r="AU23" s="93"/>
    </row>
    <row r="24" spans="1:47" ht="12.75" customHeight="1" x14ac:dyDescent="0.2">
      <c r="A24" s="209">
        <v>20</v>
      </c>
      <c r="B24" s="210" t="s">
        <v>148</v>
      </c>
      <c r="C24" s="407"/>
      <c r="D24" s="407"/>
      <c r="E24" s="211" t="s">
        <v>128</v>
      </c>
      <c r="F24" s="212">
        <v>380</v>
      </c>
      <c r="G24" s="213" t="s">
        <v>524</v>
      </c>
      <c r="H24" s="214" t="str">
        <f t="shared" si="0"/>
        <v>017C</v>
      </c>
      <c r="I24" s="215">
        <v>6</v>
      </c>
      <c r="J24" s="215" t="s">
        <v>260</v>
      </c>
      <c r="K24" s="216" t="s">
        <v>232</v>
      </c>
      <c r="L24" s="217">
        <v>2</v>
      </c>
      <c r="M24" s="217" t="s">
        <v>97</v>
      </c>
      <c r="N24" s="217"/>
      <c r="O24" s="217"/>
      <c r="P24" s="215"/>
      <c r="Q24" s="218" t="s">
        <v>109</v>
      </c>
      <c r="R24" s="215" t="s">
        <v>265</v>
      </c>
      <c r="S24" s="217" t="s">
        <v>124</v>
      </c>
      <c r="T24" s="217" t="s">
        <v>94</v>
      </c>
      <c r="U24" s="215">
        <v>3</v>
      </c>
      <c r="V24" s="218" t="s">
        <v>109</v>
      </c>
      <c r="W24" s="219" t="s">
        <v>0</v>
      </c>
      <c r="X24" s="219" t="s">
        <v>97</v>
      </c>
      <c r="Y24" s="219">
        <v>1</v>
      </c>
      <c r="Z24" s="219">
        <f t="shared" si="1"/>
        <v>9</v>
      </c>
      <c r="AA24" s="219">
        <v>6</v>
      </c>
      <c r="AB24" s="220" t="s">
        <v>106</v>
      </c>
      <c r="AC24" s="195"/>
      <c r="AD24" s="91"/>
      <c r="AE24" s="91"/>
      <c r="AF24" s="91"/>
      <c r="AG24" s="91"/>
      <c r="AH24" s="91"/>
      <c r="AI24" s="91"/>
      <c r="AJ24" s="97"/>
      <c r="AK24" s="93"/>
      <c r="AL24" s="93"/>
      <c r="AM24" s="93"/>
      <c r="AN24" s="93"/>
      <c r="AO24" s="93"/>
      <c r="AP24" s="93"/>
      <c r="AQ24" s="93"/>
      <c r="AR24" s="93"/>
      <c r="AS24" s="286"/>
      <c r="AT24" s="282"/>
      <c r="AU24" s="93"/>
    </row>
    <row r="25" spans="1:47" ht="12.75" customHeight="1" x14ac:dyDescent="0.2">
      <c r="A25" s="209">
        <v>21</v>
      </c>
      <c r="B25" s="210" t="s">
        <v>149</v>
      </c>
      <c r="C25" s="407"/>
      <c r="D25" s="407"/>
      <c r="E25" s="211" t="s">
        <v>128</v>
      </c>
      <c r="F25" s="212">
        <v>347</v>
      </c>
      <c r="G25" s="213" t="s">
        <v>524</v>
      </c>
      <c r="H25" s="214" t="str">
        <f t="shared" si="0"/>
        <v>015B</v>
      </c>
      <c r="I25" s="215">
        <v>6</v>
      </c>
      <c r="J25" s="215" t="s">
        <v>260</v>
      </c>
      <c r="K25" s="216" t="s">
        <v>233</v>
      </c>
      <c r="L25" s="217">
        <v>2</v>
      </c>
      <c r="M25" s="217" t="s">
        <v>97</v>
      </c>
      <c r="N25" s="217"/>
      <c r="O25" s="217"/>
      <c r="P25" s="215"/>
      <c r="Q25" s="218" t="s">
        <v>109</v>
      </c>
      <c r="R25" s="215" t="s">
        <v>265</v>
      </c>
      <c r="S25" s="217" t="s">
        <v>124</v>
      </c>
      <c r="T25" s="217" t="s">
        <v>94</v>
      </c>
      <c r="U25" s="215">
        <v>2</v>
      </c>
      <c r="V25" s="218" t="s">
        <v>109</v>
      </c>
      <c r="W25" s="219" t="s">
        <v>0</v>
      </c>
      <c r="X25" s="219" t="s">
        <v>97</v>
      </c>
      <c r="Y25" s="219">
        <v>1</v>
      </c>
      <c r="Z25" s="219">
        <f t="shared" si="1"/>
        <v>8</v>
      </c>
      <c r="AA25" s="219">
        <v>5</v>
      </c>
      <c r="AB25" s="220" t="s">
        <v>107</v>
      </c>
      <c r="AC25" s="195"/>
      <c r="AD25" s="91"/>
      <c r="AE25" s="91"/>
      <c r="AF25" s="91"/>
      <c r="AG25" s="91"/>
      <c r="AH25" s="91"/>
      <c r="AI25" s="91"/>
      <c r="AJ25" s="97"/>
      <c r="AK25" s="93"/>
      <c r="AL25" s="93"/>
      <c r="AM25" s="93"/>
      <c r="AN25" s="93"/>
      <c r="AO25" s="93"/>
      <c r="AP25" s="93"/>
      <c r="AQ25" s="93"/>
      <c r="AR25" s="93"/>
      <c r="AS25" s="286"/>
      <c r="AT25" s="282"/>
      <c r="AU25" s="93"/>
    </row>
    <row r="26" spans="1:47" ht="12.75" customHeight="1" x14ac:dyDescent="0.2">
      <c r="A26" s="209">
        <v>22</v>
      </c>
      <c r="B26" s="210" t="s">
        <v>150</v>
      </c>
      <c r="C26" s="407"/>
      <c r="D26" s="407"/>
      <c r="E26" s="211" t="s">
        <v>128</v>
      </c>
      <c r="F26" s="212">
        <v>200</v>
      </c>
      <c r="G26" s="213" t="s">
        <v>524</v>
      </c>
      <c r="H26" s="214" t="str">
        <f t="shared" si="0"/>
        <v>00C8</v>
      </c>
      <c r="I26" s="215">
        <v>8</v>
      </c>
      <c r="J26" s="215" t="s">
        <v>260</v>
      </c>
      <c r="K26" s="216" t="s">
        <v>234</v>
      </c>
      <c r="L26" s="217">
        <v>2</v>
      </c>
      <c r="M26" s="217" t="s">
        <v>97</v>
      </c>
      <c r="N26" s="217"/>
      <c r="O26" s="217"/>
      <c r="P26" s="215"/>
      <c r="Q26" s="218" t="s">
        <v>109</v>
      </c>
      <c r="R26" s="215" t="s">
        <v>265</v>
      </c>
      <c r="S26" s="217" t="s">
        <v>124</v>
      </c>
      <c r="T26" s="217" t="s">
        <v>94</v>
      </c>
      <c r="U26" s="215">
        <v>1</v>
      </c>
      <c r="V26" s="218" t="s">
        <v>109</v>
      </c>
      <c r="W26" s="219" t="s">
        <v>0</v>
      </c>
      <c r="X26" s="219" t="s">
        <v>97</v>
      </c>
      <c r="Y26" s="219">
        <v>1</v>
      </c>
      <c r="Z26" s="219">
        <f t="shared" si="1"/>
        <v>8</v>
      </c>
      <c r="AA26" s="219">
        <v>5</v>
      </c>
      <c r="AB26" s="220" t="s">
        <v>106</v>
      </c>
      <c r="AC26" s="195"/>
      <c r="AD26" s="91"/>
      <c r="AE26" s="91"/>
      <c r="AF26" s="91"/>
      <c r="AG26" s="91"/>
      <c r="AH26" s="91"/>
      <c r="AI26" s="91"/>
      <c r="AJ26" s="97"/>
      <c r="AK26" s="93"/>
      <c r="AL26" s="93"/>
      <c r="AM26" s="93"/>
      <c r="AN26" s="93"/>
      <c r="AO26" s="93"/>
      <c r="AP26" s="93"/>
      <c r="AQ26" s="93"/>
      <c r="AR26" s="93"/>
      <c r="AS26" s="286"/>
      <c r="AT26" s="282"/>
      <c r="AU26" s="93"/>
    </row>
    <row r="27" spans="1:47" ht="12.75" customHeight="1" x14ac:dyDescent="0.2">
      <c r="A27" s="221"/>
      <c r="B27" s="222"/>
      <c r="C27" s="222"/>
      <c r="D27" s="222"/>
      <c r="E27" s="223"/>
      <c r="F27" s="224"/>
      <c r="G27" s="225"/>
      <c r="H27" s="226"/>
      <c r="I27" s="227"/>
      <c r="J27" s="227"/>
      <c r="K27" s="221"/>
      <c r="L27" s="221"/>
      <c r="M27" s="221"/>
      <c r="N27" s="221"/>
      <c r="O27" s="221"/>
      <c r="P27" s="221"/>
      <c r="Q27" s="228"/>
      <c r="R27" s="227"/>
      <c r="S27" s="221"/>
      <c r="T27" s="221"/>
      <c r="U27" s="221"/>
      <c r="V27" s="228"/>
      <c r="W27" s="221"/>
      <c r="X27" s="221"/>
      <c r="Y27" s="221"/>
      <c r="Z27" s="221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294"/>
      <c r="AT27" s="294"/>
      <c r="AU27" s="88"/>
    </row>
    <row r="28" spans="1:47" ht="12.75" customHeight="1" x14ac:dyDescent="0.2">
      <c r="A28" s="209">
        <v>23</v>
      </c>
      <c r="B28" s="210" t="s">
        <v>151</v>
      </c>
      <c r="C28" s="407"/>
      <c r="D28" s="407"/>
      <c r="E28" s="211" t="s">
        <v>128</v>
      </c>
      <c r="F28" s="229">
        <v>583</v>
      </c>
      <c r="G28" s="213" t="s">
        <v>524</v>
      </c>
      <c r="H28" s="214" t="str">
        <f t="shared" ref="H28:H50" si="2">DEC2HEX(F28,4)</f>
        <v>0247</v>
      </c>
      <c r="I28" s="215">
        <v>6</v>
      </c>
      <c r="J28" s="215" t="s">
        <v>271</v>
      </c>
      <c r="K28" s="217" t="s">
        <v>0</v>
      </c>
      <c r="L28" s="217">
        <v>2</v>
      </c>
      <c r="M28" s="217" t="s">
        <v>532</v>
      </c>
      <c r="N28" s="217">
        <v>3</v>
      </c>
      <c r="O28" s="217">
        <v>2</v>
      </c>
      <c r="P28" s="217" t="s">
        <v>104</v>
      </c>
      <c r="Q28" s="218" t="s">
        <v>119</v>
      </c>
      <c r="R28" s="215" t="s">
        <v>265</v>
      </c>
      <c r="S28" s="217" t="s">
        <v>124</v>
      </c>
      <c r="T28" s="217" t="s">
        <v>104</v>
      </c>
      <c r="U28" s="217">
        <v>4</v>
      </c>
      <c r="V28" s="218" t="s">
        <v>109</v>
      </c>
      <c r="W28" s="219" t="s">
        <v>0</v>
      </c>
      <c r="X28" s="219" t="s">
        <v>97</v>
      </c>
      <c r="Y28" s="219">
        <v>1</v>
      </c>
      <c r="Z28" s="219">
        <f t="shared" ref="Z28:Z50" si="3">IF(AA28&lt;9,AA28+3,AA28+4)</f>
        <v>7</v>
      </c>
      <c r="AA28" s="219">
        <v>4</v>
      </c>
      <c r="AB28" s="220" t="s">
        <v>107</v>
      </c>
      <c r="AC28" s="195"/>
      <c r="AD28" s="91"/>
      <c r="AE28" s="91"/>
      <c r="AF28" s="91"/>
      <c r="AG28" s="91"/>
      <c r="AH28" s="91"/>
      <c r="AI28" s="91"/>
      <c r="AJ28" s="197"/>
      <c r="AK28" s="93"/>
      <c r="AL28" s="93"/>
      <c r="AM28" s="93"/>
      <c r="AN28" s="93"/>
      <c r="AO28" s="93"/>
      <c r="AP28" s="93"/>
      <c r="AQ28" s="93"/>
      <c r="AR28" s="93"/>
      <c r="AS28" s="286"/>
      <c r="AT28" s="282"/>
      <c r="AU28" s="97"/>
    </row>
    <row r="29" spans="1:47" ht="12.75" customHeight="1" x14ac:dyDescent="0.2">
      <c r="A29" s="209">
        <v>24</v>
      </c>
      <c r="B29" s="230" t="s">
        <v>152</v>
      </c>
      <c r="C29" s="408"/>
      <c r="D29" s="408"/>
      <c r="E29" s="231" t="s">
        <v>128</v>
      </c>
      <c r="F29" s="232">
        <v>343</v>
      </c>
      <c r="G29" s="233" t="s">
        <v>524</v>
      </c>
      <c r="H29" s="234" t="str">
        <f t="shared" si="2"/>
        <v>0157</v>
      </c>
      <c r="I29" s="235">
        <v>6</v>
      </c>
      <c r="J29" s="235" t="s">
        <v>271</v>
      </c>
      <c r="K29" s="236" t="s">
        <v>0</v>
      </c>
      <c r="L29" s="236">
        <v>2</v>
      </c>
      <c r="M29" s="236" t="s">
        <v>532</v>
      </c>
      <c r="N29" s="236">
        <v>3</v>
      </c>
      <c r="O29" s="236">
        <v>1</v>
      </c>
      <c r="P29" s="236" t="s">
        <v>104</v>
      </c>
      <c r="Q29" s="237" t="s">
        <v>118</v>
      </c>
      <c r="R29" s="235" t="s">
        <v>265</v>
      </c>
      <c r="S29" s="236" t="s">
        <v>124</v>
      </c>
      <c r="T29" s="236" t="s">
        <v>104</v>
      </c>
      <c r="U29" s="236">
        <v>4</v>
      </c>
      <c r="V29" s="237" t="s">
        <v>113</v>
      </c>
      <c r="W29" s="238" t="s">
        <v>0</v>
      </c>
      <c r="X29" s="238" t="s">
        <v>104</v>
      </c>
      <c r="Y29" s="238">
        <v>2</v>
      </c>
      <c r="Z29" s="238">
        <f t="shared" si="3"/>
        <v>10</v>
      </c>
      <c r="AA29" s="238">
        <v>7</v>
      </c>
      <c r="AB29" s="239" t="s">
        <v>107</v>
      </c>
      <c r="AC29" s="195"/>
      <c r="AD29" s="91"/>
      <c r="AE29" s="91"/>
      <c r="AF29" s="91"/>
      <c r="AG29" s="91"/>
      <c r="AH29" s="91"/>
      <c r="AI29" s="91"/>
      <c r="AJ29" s="197"/>
      <c r="AK29" s="93"/>
      <c r="AL29" s="93"/>
      <c r="AM29" s="93"/>
      <c r="AN29" s="93"/>
      <c r="AO29" s="93"/>
      <c r="AP29" s="93"/>
      <c r="AQ29" s="93"/>
      <c r="AR29" s="93"/>
      <c r="AS29" s="286"/>
      <c r="AT29" s="282"/>
      <c r="AU29" s="93"/>
    </row>
    <row r="30" spans="1:47" ht="12.75" customHeight="1" x14ac:dyDescent="0.2">
      <c r="A30" s="209">
        <v>25</v>
      </c>
      <c r="B30" s="230" t="s">
        <v>153</v>
      </c>
      <c r="C30" s="408"/>
      <c r="D30" s="408"/>
      <c r="E30" s="231" t="s">
        <v>128</v>
      </c>
      <c r="F30" s="232">
        <v>378</v>
      </c>
      <c r="G30" s="233" t="s">
        <v>524</v>
      </c>
      <c r="H30" s="234" t="str">
        <f t="shared" si="2"/>
        <v>017A</v>
      </c>
      <c r="I30" s="235">
        <v>6</v>
      </c>
      <c r="J30" s="235" t="s">
        <v>271</v>
      </c>
      <c r="K30" s="236" t="s">
        <v>0</v>
      </c>
      <c r="L30" s="236">
        <v>2</v>
      </c>
      <c r="M30" s="236" t="s">
        <v>532</v>
      </c>
      <c r="N30" s="236">
        <v>2</v>
      </c>
      <c r="O30" s="236">
        <v>10</v>
      </c>
      <c r="P30" s="236" t="s">
        <v>104</v>
      </c>
      <c r="Q30" s="237" t="s">
        <v>117</v>
      </c>
      <c r="R30" s="235" t="s">
        <v>265</v>
      </c>
      <c r="S30" s="236" t="s">
        <v>124</v>
      </c>
      <c r="T30" s="236" t="s">
        <v>104</v>
      </c>
      <c r="U30" s="236">
        <v>4</v>
      </c>
      <c r="V30" s="237" t="s">
        <v>112</v>
      </c>
      <c r="W30" s="238" t="s">
        <v>0</v>
      </c>
      <c r="X30" s="238" t="s">
        <v>104</v>
      </c>
      <c r="Y30" s="238">
        <v>2</v>
      </c>
      <c r="Z30" s="238">
        <f t="shared" si="3"/>
        <v>10</v>
      </c>
      <c r="AA30" s="238">
        <v>7</v>
      </c>
      <c r="AB30" s="239" t="s">
        <v>106</v>
      </c>
      <c r="AC30" s="195"/>
      <c r="AD30" s="91"/>
      <c r="AE30" s="91"/>
      <c r="AF30" s="91"/>
      <c r="AG30" s="91"/>
      <c r="AH30" s="91"/>
      <c r="AI30" s="91"/>
      <c r="AJ30" s="197"/>
      <c r="AK30" s="93"/>
      <c r="AL30" s="93"/>
      <c r="AM30" s="93"/>
      <c r="AN30" s="93"/>
      <c r="AO30" s="93"/>
      <c r="AP30" s="93"/>
      <c r="AQ30" s="93"/>
      <c r="AR30" s="93"/>
      <c r="AS30" s="286"/>
      <c r="AT30" s="282"/>
      <c r="AU30" s="93"/>
    </row>
    <row r="31" spans="1:47" ht="12.75" customHeight="1" x14ac:dyDescent="0.2">
      <c r="A31" s="209">
        <v>26</v>
      </c>
      <c r="B31" s="210" t="s">
        <v>269</v>
      </c>
      <c r="C31" s="407"/>
      <c r="D31" s="407"/>
      <c r="E31" s="211" t="s">
        <v>128</v>
      </c>
      <c r="F31" s="212">
        <v>134</v>
      </c>
      <c r="G31" s="213" t="s">
        <v>524</v>
      </c>
      <c r="H31" s="214" t="str">
        <f t="shared" si="2"/>
        <v>0086</v>
      </c>
      <c r="I31" s="215">
        <v>6</v>
      </c>
      <c r="J31" s="215" t="s">
        <v>271</v>
      </c>
      <c r="K31" s="217" t="s">
        <v>0</v>
      </c>
      <c r="L31" s="217">
        <v>2</v>
      </c>
      <c r="M31" s="217" t="s">
        <v>532</v>
      </c>
      <c r="N31" s="217">
        <v>2</v>
      </c>
      <c r="O31" s="217">
        <v>9</v>
      </c>
      <c r="P31" s="217" t="s">
        <v>104</v>
      </c>
      <c r="Q31" s="218" t="s">
        <v>116</v>
      </c>
      <c r="R31" s="215" t="s">
        <v>265</v>
      </c>
      <c r="S31" s="217" t="s">
        <v>124</v>
      </c>
      <c r="T31" s="217" t="s">
        <v>104</v>
      </c>
      <c r="U31" s="217">
        <v>4</v>
      </c>
      <c r="V31" s="218" t="s">
        <v>111</v>
      </c>
      <c r="W31" s="219" t="s">
        <v>0</v>
      </c>
      <c r="X31" s="219" t="s">
        <v>97</v>
      </c>
      <c r="Y31" s="219">
        <v>1</v>
      </c>
      <c r="Z31" s="219">
        <f t="shared" si="3"/>
        <v>7</v>
      </c>
      <c r="AA31" s="219">
        <v>4</v>
      </c>
      <c r="AB31" s="220" t="s">
        <v>106</v>
      </c>
      <c r="AC31" s="195"/>
      <c r="AD31" s="91"/>
      <c r="AE31" s="91"/>
      <c r="AF31" s="91"/>
      <c r="AG31" s="91"/>
      <c r="AH31" s="91"/>
      <c r="AI31" s="91"/>
      <c r="AJ31" s="197"/>
      <c r="AK31" s="93"/>
      <c r="AL31" s="93"/>
      <c r="AM31" s="93"/>
      <c r="AN31" s="93"/>
      <c r="AO31" s="93"/>
      <c r="AP31" s="93"/>
      <c r="AQ31" s="93"/>
      <c r="AR31" s="93"/>
      <c r="AS31" s="286"/>
      <c r="AT31" s="282"/>
      <c r="AU31" s="93"/>
    </row>
    <row r="32" spans="1:47" ht="12.75" customHeight="1" x14ac:dyDescent="0.2">
      <c r="A32" s="209">
        <v>27</v>
      </c>
      <c r="B32" s="230" t="s">
        <v>154</v>
      </c>
      <c r="C32" s="408"/>
      <c r="D32" s="408"/>
      <c r="E32" s="231" t="s">
        <v>128</v>
      </c>
      <c r="F32" s="240">
        <v>50</v>
      </c>
      <c r="G32" s="233" t="s">
        <v>524</v>
      </c>
      <c r="H32" s="234" t="str">
        <f t="shared" si="2"/>
        <v>0032</v>
      </c>
      <c r="I32" s="235">
        <v>7</v>
      </c>
      <c r="J32" s="235" t="s">
        <v>271</v>
      </c>
      <c r="K32" s="236" t="s">
        <v>0</v>
      </c>
      <c r="L32" s="236">
        <v>2</v>
      </c>
      <c r="M32" s="236" t="s">
        <v>532</v>
      </c>
      <c r="N32" s="236">
        <v>2</v>
      </c>
      <c r="O32" s="236">
        <v>8</v>
      </c>
      <c r="P32" s="236" t="s">
        <v>104</v>
      </c>
      <c r="Q32" s="237" t="s">
        <v>115</v>
      </c>
      <c r="R32" s="235" t="s">
        <v>265</v>
      </c>
      <c r="S32" s="236" t="s">
        <v>124</v>
      </c>
      <c r="T32" s="236" t="s">
        <v>104</v>
      </c>
      <c r="U32" s="236">
        <v>3</v>
      </c>
      <c r="V32" s="237" t="s">
        <v>115</v>
      </c>
      <c r="W32" s="238" t="s">
        <v>0</v>
      </c>
      <c r="X32" s="238" t="s">
        <v>104</v>
      </c>
      <c r="Y32" s="238">
        <v>2</v>
      </c>
      <c r="Z32" s="238">
        <f t="shared" si="3"/>
        <v>9</v>
      </c>
      <c r="AA32" s="238">
        <v>6</v>
      </c>
      <c r="AB32" s="239" t="s">
        <v>107</v>
      </c>
      <c r="AC32" s="195"/>
      <c r="AD32" s="91"/>
      <c r="AE32" s="91"/>
      <c r="AF32" s="91"/>
      <c r="AG32" s="91"/>
      <c r="AH32" s="91"/>
      <c r="AI32" s="91"/>
      <c r="AJ32" s="197"/>
      <c r="AK32" s="93"/>
      <c r="AL32" s="93"/>
      <c r="AM32" s="93"/>
      <c r="AN32" s="93"/>
      <c r="AO32" s="93"/>
      <c r="AP32" s="93"/>
      <c r="AQ32" s="93"/>
      <c r="AR32" s="93"/>
      <c r="AS32" s="286"/>
      <c r="AT32" s="282"/>
      <c r="AU32" s="93"/>
    </row>
    <row r="33" spans="1:47" ht="12.75" customHeight="1" x14ac:dyDescent="0.2">
      <c r="A33" s="209">
        <v>28</v>
      </c>
      <c r="B33" s="210" t="s">
        <v>155</v>
      </c>
      <c r="C33" s="407"/>
      <c r="D33" s="407"/>
      <c r="E33" s="211" t="s">
        <v>128</v>
      </c>
      <c r="F33" s="212">
        <v>517</v>
      </c>
      <c r="G33" s="213" t="s">
        <v>524</v>
      </c>
      <c r="H33" s="214" t="str">
        <f t="shared" si="2"/>
        <v>0205</v>
      </c>
      <c r="I33" s="215">
        <v>6</v>
      </c>
      <c r="J33" s="215" t="s">
        <v>271</v>
      </c>
      <c r="K33" s="217" t="s">
        <v>0</v>
      </c>
      <c r="L33" s="217">
        <v>2</v>
      </c>
      <c r="M33" s="217" t="s">
        <v>532</v>
      </c>
      <c r="N33" s="217">
        <v>2</v>
      </c>
      <c r="O33" s="217">
        <v>7</v>
      </c>
      <c r="P33" s="217" t="s">
        <v>104</v>
      </c>
      <c r="Q33" s="218" t="s">
        <v>114</v>
      </c>
      <c r="R33" s="215" t="s">
        <v>265</v>
      </c>
      <c r="S33" s="217" t="s">
        <v>124</v>
      </c>
      <c r="T33" s="217" t="s">
        <v>104</v>
      </c>
      <c r="U33" s="217">
        <v>3</v>
      </c>
      <c r="V33" s="218" t="s">
        <v>114</v>
      </c>
      <c r="W33" s="219" t="s">
        <v>0</v>
      </c>
      <c r="X33" s="219" t="s">
        <v>97</v>
      </c>
      <c r="Y33" s="219">
        <v>1</v>
      </c>
      <c r="Z33" s="219">
        <f t="shared" si="3"/>
        <v>6</v>
      </c>
      <c r="AA33" s="219">
        <v>3</v>
      </c>
      <c r="AB33" s="220" t="s">
        <v>107</v>
      </c>
      <c r="AC33" s="195"/>
      <c r="AD33" s="91"/>
      <c r="AE33" s="91"/>
      <c r="AF33" s="91"/>
      <c r="AG33" s="91"/>
      <c r="AH33" s="91"/>
      <c r="AI33" s="91"/>
      <c r="AJ33" s="197"/>
      <c r="AK33" s="93"/>
      <c r="AL33" s="93"/>
      <c r="AM33" s="93"/>
      <c r="AN33" s="93"/>
      <c r="AO33" s="93"/>
      <c r="AP33" s="93"/>
      <c r="AQ33" s="93"/>
      <c r="AR33" s="93"/>
      <c r="AS33" s="286"/>
      <c r="AT33" s="282"/>
      <c r="AU33" s="93"/>
    </row>
    <row r="34" spans="1:47" ht="12.75" customHeight="1" x14ac:dyDescent="0.2">
      <c r="A34" s="209">
        <v>29</v>
      </c>
      <c r="B34" s="210" t="s">
        <v>156</v>
      </c>
      <c r="C34" s="407"/>
      <c r="D34" s="407"/>
      <c r="E34" s="211" t="s">
        <v>128</v>
      </c>
      <c r="F34" s="212">
        <v>357</v>
      </c>
      <c r="G34" s="213" t="s">
        <v>524</v>
      </c>
      <c r="H34" s="214" t="str">
        <f t="shared" si="2"/>
        <v>0165</v>
      </c>
      <c r="I34" s="215">
        <v>6</v>
      </c>
      <c r="J34" s="215" t="s">
        <v>271</v>
      </c>
      <c r="K34" s="217" t="s">
        <v>0</v>
      </c>
      <c r="L34" s="217">
        <v>2</v>
      </c>
      <c r="M34" s="217" t="s">
        <v>532</v>
      </c>
      <c r="N34" s="217">
        <v>2</v>
      </c>
      <c r="O34" s="217">
        <v>6</v>
      </c>
      <c r="P34" s="217" t="s">
        <v>104</v>
      </c>
      <c r="Q34" s="218" t="s">
        <v>109</v>
      </c>
      <c r="R34" s="215" t="s">
        <v>265</v>
      </c>
      <c r="S34" s="217" t="s">
        <v>124</v>
      </c>
      <c r="T34" s="217" t="s">
        <v>104</v>
      </c>
      <c r="U34" s="217">
        <v>3</v>
      </c>
      <c r="V34" s="218" t="s">
        <v>109</v>
      </c>
      <c r="W34" s="219" t="s">
        <v>0</v>
      </c>
      <c r="X34" s="219" t="s">
        <v>97</v>
      </c>
      <c r="Y34" s="219">
        <v>1</v>
      </c>
      <c r="Z34" s="219">
        <f t="shared" si="3"/>
        <v>6</v>
      </c>
      <c r="AA34" s="219">
        <v>3</v>
      </c>
      <c r="AB34" s="220" t="s">
        <v>106</v>
      </c>
      <c r="AC34" s="195"/>
      <c r="AD34" s="91"/>
      <c r="AE34" s="91"/>
      <c r="AF34" s="91"/>
      <c r="AG34" s="91"/>
      <c r="AH34" s="91"/>
      <c r="AI34" s="91"/>
      <c r="AJ34" s="197"/>
      <c r="AK34" s="93"/>
      <c r="AL34" s="93"/>
      <c r="AM34" s="93"/>
      <c r="AN34" s="93"/>
      <c r="AO34" s="93"/>
      <c r="AP34" s="93"/>
      <c r="AQ34" s="93"/>
      <c r="AR34" s="93"/>
      <c r="AS34" s="286"/>
      <c r="AT34" s="282"/>
      <c r="AU34" s="93"/>
    </row>
    <row r="35" spans="1:47" ht="12.75" customHeight="1" x14ac:dyDescent="0.2">
      <c r="A35" s="209">
        <v>30</v>
      </c>
      <c r="B35" s="230" t="s">
        <v>157</v>
      </c>
      <c r="C35" s="408"/>
      <c r="D35" s="408"/>
      <c r="E35" s="231" t="s">
        <v>128</v>
      </c>
      <c r="F35" s="232">
        <v>333</v>
      </c>
      <c r="G35" s="233" t="s">
        <v>524</v>
      </c>
      <c r="H35" s="234" t="str">
        <f t="shared" si="2"/>
        <v>014D</v>
      </c>
      <c r="I35" s="235">
        <v>6</v>
      </c>
      <c r="J35" s="235" t="s">
        <v>271</v>
      </c>
      <c r="K35" s="236" t="s">
        <v>0</v>
      </c>
      <c r="L35" s="236">
        <v>2</v>
      </c>
      <c r="M35" s="236" t="s">
        <v>532</v>
      </c>
      <c r="N35" s="236">
        <v>2</v>
      </c>
      <c r="O35" s="236">
        <v>5</v>
      </c>
      <c r="P35" s="236" t="s">
        <v>104</v>
      </c>
      <c r="Q35" s="237" t="s">
        <v>113</v>
      </c>
      <c r="R35" s="235" t="s">
        <v>265</v>
      </c>
      <c r="S35" s="236" t="s">
        <v>124</v>
      </c>
      <c r="T35" s="236" t="s">
        <v>104</v>
      </c>
      <c r="U35" s="236">
        <v>3</v>
      </c>
      <c r="V35" s="237" t="s">
        <v>113</v>
      </c>
      <c r="W35" s="238" t="s">
        <v>0</v>
      </c>
      <c r="X35" s="238" t="s">
        <v>104</v>
      </c>
      <c r="Y35" s="238">
        <v>2</v>
      </c>
      <c r="Z35" s="238">
        <f t="shared" si="3"/>
        <v>9</v>
      </c>
      <c r="AA35" s="238">
        <v>6</v>
      </c>
      <c r="AB35" s="239" t="s">
        <v>106</v>
      </c>
      <c r="AC35" s="195"/>
      <c r="AD35" s="91"/>
      <c r="AE35" s="91"/>
      <c r="AF35" s="91"/>
      <c r="AG35" s="91"/>
      <c r="AH35" s="91"/>
      <c r="AI35" s="91"/>
      <c r="AJ35" s="197"/>
      <c r="AK35" s="93"/>
      <c r="AL35" s="93"/>
      <c r="AM35" s="93"/>
      <c r="AN35" s="93"/>
      <c r="AO35" s="93"/>
      <c r="AP35" s="93"/>
      <c r="AQ35" s="93"/>
      <c r="AR35" s="93"/>
      <c r="AS35" s="286"/>
      <c r="AT35" s="282"/>
      <c r="AU35" s="93"/>
    </row>
    <row r="36" spans="1:47" ht="12.75" customHeight="1" x14ac:dyDescent="0.2">
      <c r="A36" s="209">
        <v>31</v>
      </c>
      <c r="B36" s="230" t="s">
        <v>158</v>
      </c>
      <c r="C36" s="408"/>
      <c r="D36" s="408"/>
      <c r="E36" s="231" t="s">
        <v>128</v>
      </c>
      <c r="F36" s="232">
        <v>491</v>
      </c>
      <c r="G36" s="233" t="s">
        <v>524</v>
      </c>
      <c r="H36" s="234" t="str">
        <f t="shared" si="2"/>
        <v>01EB</v>
      </c>
      <c r="I36" s="235">
        <v>6</v>
      </c>
      <c r="J36" s="235" t="s">
        <v>271</v>
      </c>
      <c r="K36" s="236" t="s">
        <v>0</v>
      </c>
      <c r="L36" s="236">
        <v>2</v>
      </c>
      <c r="M36" s="236" t="s">
        <v>532</v>
      </c>
      <c r="N36" s="236">
        <v>2</v>
      </c>
      <c r="O36" s="236">
        <v>4</v>
      </c>
      <c r="P36" s="236" t="s">
        <v>104</v>
      </c>
      <c r="Q36" s="237" t="s">
        <v>112</v>
      </c>
      <c r="R36" s="235" t="s">
        <v>265</v>
      </c>
      <c r="S36" s="236" t="s">
        <v>124</v>
      </c>
      <c r="T36" s="236" t="s">
        <v>104</v>
      </c>
      <c r="U36" s="236">
        <v>3</v>
      </c>
      <c r="V36" s="237" t="s">
        <v>112</v>
      </c>
      <c r="W36" s="238" t="s">
        <v>0</v>
      </c>
      <c r="X36" s="238" t="s">
        <v>104</v>
      </c>
      <c r="Y36" s="238">
        <v>2</v>
      </c>
      <c r="Z36" s="238">
        <f t="shared" si="3"/>
        <v>8</v>
      </c>
      <c r="AA36" s="238">
        <v>5</v>
      </c>
      <c r="AB36" s="239" t="s">
        <v>107</v>
      </c>
      <c r="AC36" s="195"/>
      <c r="AD36" s="91"/>
      <c r="AE36" s="91"/>
      <c r="AF36" s="91"/>
      <c r="AG36" s="91"/>
      <c r="AH36" s="91"/>
      <c r="AI36" s="91"/>
      <c r="AJ36" s="197"/>
      <c r="AK36" s="93"/>
      <c r="AL36" s="93"/>
      <c r="AM36" s="93"/>
      <c r="AN36" s="93"/>
      <c r="AO36" s="93"/>
      <c r="AP36" s="93"/>
      <c r="AQ36" s="93"/>
      <c r="AR36" s="93"/>
      <c r="AS36" s="286"/>
      <c r="AT36" s="282"/>
      <c r="AU36" s="97"/>
    </row>
    <row r="37" spans="1:47" ht="12.75" customHeight="1" x14ac:dyDescent="0.2">
      <c r="A37" s="209">
        <v>32</v>
      </c>
      <c r="B37" s="210" t="s">
        <v>159</v>
      </c>
      <c r="C37" s="407"/>
      <c r="D37" s="407"/>
      <c r="E37" s="211" t="s">
        <v>128</v>
      </c>
      <c r="F37" s="212">
        <v>362</v>
      </c>
      <c r="G37" s="213" t="s">
        <v>524</v>
      </c>
      <c r="H37" s="214" t="str">
        <f t="shared" si="2"/>
        <v>016A</v>
      </c>
      <c r="I37" s="215">
        <v>6</v>
      </c>
      <c r="J37" s="215" t="s">
        <v>271</v>
      </c>
      <c r="K37" s="217" t="s">
        <v>0</v>
      </c>
      <c r="L37" s="217">
        <v>2</v>
      </c>
      <c r="M37" s="217" t="s">
        <v>532</v>
      </c>
      <c r="N37" s="217">
        <v>2</v>
      </c>
      <c r="O37" s="217">
        <v>3</v>
      </c>
      <c r="P37" s="217" t="s">
        <v>104</v>
      </c>
      <c r="Q37" s="218" t="s">
        <v>111</v>
      </c>
      <c r="R37" s="215" t="s">
        <v>265</v>
      </c>
      <c r="S37" s="217" t="s">
        <v>124</v>
      </c>
      <c r="T37" s="217" t="s">
        <v>104</v>
      </c>
      <c r="U37" s="217">
        <v>3</v>
      </c>
      <c r="V37" s="218" t="s">
        <v>111</v>
      </c>
      <c r="W37" s="219" t="s">
        <v>0</v>
      </c>
      <c r="X37" s="219" t="s">
        <v>97</v>
      </c>
      <c r="Y37" s="219">
        <v>1</v>
      </c>
      <c r="Z37" s="219">
        <f t="shared" si="3"/>
        <v>5</v>
      </c>
      <c r="AA37" s="219">
        <v>2</v>
      </c>
      <c r="AB37" s="220" t="s">
        <v>107</v>
      </c>
      <c r="AC37" s="195"/>
      <c r="AD37" s="91"/>
      <c r="AE37" s="91"/>
      <c r="AF37" s="91"/>
      <c r="AG37" s="91"/>
      <c r="AH37" s="91"/>
      <c r="AI37" s="91"/>
      <c r="AJ37" s="197"/>
      <c r="AK37" s="93"/>
      <c r="AL37" s="93"/>
      <c r="AM37" s="93"/>
      <c r="AN37" s="93"/>
      <c r="AO37" s="93"/>
      <c r="AP37" s="93"/>
      <c r="AQ37" s="93"/>
      <c r="AR37" s="93"/>
      <c r="AS37" s="286"/>
      <c r="AT37" s="282"/>
      <c r="AU37" s="93"/>
    </row>
    <row r="38" spans="1:47" ht="12.75" customHeight="1" x14ac:dyDescent="0.2">
      <c r="A38" s="209">
        <v>33</v>
      </c>
      <c r="B38" s="210" t="s">
        <v>268</v>
      </c>
      <c r="C38" s="407"/>
      <c r="D38" s="407"/>
      <c r="E38" s="211" t="s">
        <v>128</v>
      </c>
      <c r="F38" s="212">
        <v>189</v>
      </c>
      <c r="G38" s="213" t="s">
        <v>524</v>
      </c>
      <c r="H38" s="214" t="str">
        <f t="shared" si="2"/>
        <v>00BD</v>
      </c>
      <c r="I38" s="215">
        <v>6</v>
      </c>
      <c r="J38" s="215" t="s">
        <v>271</v>
      </c>
      <c r="K38" s="217" t="s">
        <v>0</v>
      </c>
      <c r="L38" s="217">
        <v>2</v>
      </c>
      <c r="M38" s="217" t="s">
        <v>532</v>
      </c>
      <c r="N38" s="217">
        <v>2</v>
      </c>
      <c r="O38" s="217">
        <v>2</v>
      </c>
      <c r="P38" s="217" t="s">
        <v>122</v>
      </c>
      <c r="Q38" s="218" t="s">
        <v>121</v>
      </c>
      <c r="R38" s="215" t="s">
        <v>265</v>
      </c>
      <c r="S38" s="217" t="s">
        <v>124</v>
      </c>
      <c r="T38" s="217" t="s">
        <v>104</v>
      </c>
      <c r="U38" s="217">
        <v>2</v>
      </c>
      <c r="V38" s="218" t="s">
        <v>115</v>
      </c>
      <c r="W38" s="219" t="s">
        <v>0</v>
      </c>
      <c r="X38" s="219" t="s">
        <v>97</v>
      </c>
      <c r="Y38" s="219">
        <v>1</v>
      </c>
      <c r="Z38" s="219">
        <f t="shared" si="3"/>
        <v>5</v>
      </c>
      <c r="AA38" s="219">
        <v>2</v>
      </c>
      <c r="AB38" s="220" t="s">
        <v>106</v>
      </c>
      <c r="AC38" s="195"/>
      <c r="AD38" s="91"/>
      <c r="AE38" s="91"/>
      <c r="AF38" s="91"/>
      <c r="AG38" s="91"/>
      <c r="AH38" s="91"/>
      <c r="AI38" s="91"/>
      <c r="AJ38" s="197"/>
      <c r="AK38" s="93"/>
      <c r="AL38" s="93"/>
      <c r="AM38" s="93"/>
      <c r="AN38" s="93"/>
      <c r="AO38" s="93"/>
      <c r="AP38" s="93"/>
      <c r="AQ38" s="93"/>
      <c r="AR38" s="93"/>
      <c r="AS38" s="286"/>
      <c r="AT38" s="282"/>
      <c r="AU38" s="93"/>
    </row>
    <row r="39" spans="1:47" ht="12.75" customHeight="1" x14ac:dyDescent="0.2">
      <c r="A39" s="209">
        <v>34</v>
      </c>
      <c r="B39" s="230" t="s">
        <v>160</v>
      </c>
      <c r="C39" s="408"/>
      <c r="D39" s="408"/>
      <c r="E39" s="231" t="s">
        <v>128</v>
      </c>
      <c r="F39" s="232">
        <v>344</v>
      </c>
      <c r="G39" s="233" t="s">
        <v>524</v>
      </c>
      <c r="H39" s="234" t="str">
        <f t="shared" si="2"/>
        <v>0158</v>
      </c>
      <c r="I39" s="235">
        <v>6</v>
      </c>
      <c r="J39" s="235" t="s">
        <v>271</v>
      </c>
      <c r="K39" s="236" t="s">
        <v>0</v>
      </c>
      <c r="L39" s="236">
        <v>2</v>
      </c>
      <c r="M39" s="236" t="s">
        <v>532</v>
      </c>
      <c r="N39" s="236">
        <v>2</v>
      </c>
      <c r="O39" s="236">
        <v>1</v>
      </c>
      <c r="P39" s="236" t="s">
        <v>122</v>
      </c>
      <c r="Q39" s="237" t="s">
        <v>120</v>
      </c>
      <c r="R39" s="235" t="s">
        <v>265</v>
      </c>
      <c r="S39" s="236" t="s">
        <v>124</v>
      </c>
      <c r="T39" s="236" t="s">
        <v>104</v>
      </c>
      <c r="U39" s="236">
        <v>2</v>
      </c>
      <c r="V39" s="237" t="s">
        <v>114</v>
      </c>
      <c r="W39" s="238" t="s">
        <v>0</v>
      </c>
      <c r="X39" s="238" t="s">
        <v>104</v>
      </c>
      <c r="Y39" s="238">
        <v>2</v>
      </c>
      <c r="Z39" s="238">
        <f t="shared" si="3"/>
        <v>8</v>
      </c>
      <c r="AA39" s="238">
        <v>5</v>
      </c>
      <c r="AB39" s="239" t="s">
        <v>106</v>
      </c>
      <c r="AC39" s="195"/>
      <c r="AD39" s="91"/>
      <c r="AE39" s="91"/>
      <c r="AF39" s="91"/>
      <c r="AG39" s="91"/>
      <c r="AH39" s="91"/>
      <c r="AI39" s="91"/>
      <c r="AJ39" s="197"/>
      <c r="AK39" s="93"/>
      <c r="AL39" s="93"/>
      <c r="AM39" s="93"/>
      <c r="AN39" s="93"/>
      <c r="AO39" s="93"/>
      <c r="AP39" s="93"/>
      <c r="AQ39" s="93"/>
      <c r="AR39" s="93"/>
      <c r="AS39" s="286"/>
      <c r="AT39" s="282"/>
      <c r="AU39" s="93"/>
    </row>
    <row r="40" spans="1:47" ht="12.75" customHeight="1" x14ac:dyDescent="0.2">
      <c r="A40" s="209">
        <v>35</v>
      </c>
      <c r="B40" s="230" t="s">
        <v>161</v>
      </c>
      <c r="C40" s="408"/>
      <c r="D40" s="408"/>
      <c r="E40" s="231" t="s">
        <v>128</v>
      </c>
      <c r="F40" s="232">
        <v>474</v>
      </c>
      <c r="G40" s="233" t="s">
        <v>524</v>
      </c>
      <c r="H40" s="234" t="str">
        <f t="shared" si="2"/>
        <v>01DA</v>
      </c>
      <c r="I40" s="235">
        <v>6</v>
      </c>
      <c r="J40" s="235" t="s">
        <v>271</v>
      </c>
      <c r="K40" s="236" t="s">
        <v>0</v>
      </c>
      <c r="L40" s="236">
        <v>2</v>
      </c>
      <c r="M40" s="236" t="s">
        <v>532</v>
      </c>
      <c r="N40" s="236">
        <v>1</v>
      </c>
      <c r="O40" s="236">
        <v>10</v>
      </c>
      <c r="P40" s="236" t="s">
        <v>122</v>
      </c>
      <c r="Q40" s="237" t="s">
        <v>119</v>
      </c>
      <c r="R40" s="235" t="s">
        <v>265</v>
      </c>
      <c r="S40" s="236" t="s">
        <v>124</v>
      </c>
      <c r="T40" s="236" t="s">
        <v>104</v>
      </c>
      <c r="U40" s="236">
        <v>2</v>
      </c>
      <c r="V40" s="237" t="s">
        <v>109</v>
      </c>
      <c r="W40" s="238" t="s">
        <v>0</v>
      </c>
      <c r="X40" s="238" t="s">
        <v>104</v>
      </c>
      <c r="Y40" s="238">
        <v>2</v>
      </c>
      <c r="Z40" s="238">
        <f t="shared" si="3"/>
        <v>7</v>
      </c>
      <c r="AA40" s="238">
        <v>4</v>
      </c>
      <c r="AB40" s="239" t="s">
        <v>107</v>
      </c>
      <c r="AC40" s="195"/>
      <c r="AD40" s="91"/>
      <c r="AE40" s="91"/>
      <c r="AF40" s="91"/>
      <c r="AG40" s="91"/>
      <c r="AH40" s="91"/>
      <c r="AI40" s="91"/>
      <c r="AJ40" s="197"/>
      <c r="AK40" s="93"/>
      <c r="AL40" s="93"/>
      <c r="AM40" s="93"/>
      <c r="AN40" s="93"/>
      <c r="AO40" s="93"/>
      <c r="AP40" s="93"/>
      <c r="AQ40" s="93"/>
      <c r="AR40" s="93"/>
      <c r="AS40" s="286"/>
      <c r="AT40" s="282"/>
      <c r="AU40" s="93"/>
    </row>
    <row r="41" spans="1:47" ht="12.75" customHeight="1" x14ac:dyDescent="0.2">
      <c r="A41" s="209">
        <v>36</v>
      </c>
      <c r="B41" s="210" t="s">
        <v>162</v>
      </c>
      <c r="C41" s="407"/>
      <c r="D41" s="407"/>
      <c r="E41" s="211" t="s">
        <v>128</v>
      </c>
      <c r="F41" s="212">
        <v>328</v>
      </c>
      <c r="G41" s="213" t="s">
        <v>524</v>
      </c>
      <c r="H41" s="214" t="str">
        <f t="shared" si="2"/>
        <v>0148</v>
      </c>
      <c r="I41" s="215">
        <v>6</v>
      </c>
      <c r="J41" s="215" t="s">
        <v>271</v>
      </c>
      <c r="K41" s="217" t="s">
        <v>0</v>
      </c>
      <c r="L41" s="217">
        <v>2</v>
      </c>
      <c r="M41" s="217" t="s">
        <v>532</v>
      </c>
      <c r="N41" s="217">
        <v>1</v>
      </c>
      <c r="O41" s="217">
        <v>9</v>
      </c>
      <c r="P41" s="217" t="s">
        <v>122</v>
      </c>
      <c r="Q41" s="218" t="s">
        <v>118</v>
      </c>
      <c r="R41" s="215" t="s">
        <v>265</v>
      </c>
      <c r="S41" s="217" t="s">
        <v>124</v>
      </c>
      <c r="T41" s="217" t="s">
        <v>104</v>
      </c>
      <c r="U41" s="217">
        <v>2</v>
      </c>
      <c r="V41" s="218" t="s">
        <v>113</v>
      </c>
      <c r="W41" s="219" t="s">
        <v>0</v>
      </c>
      <c r="X41" s="219" t="s">
        <v>97</v>
      </c>
      <c r="Y41" s="219">
        <v>1</v>
      </c>
      <c r="Z41" s="219">
        <f t="shared" si="3"/>
        <v>4</v>
      </c>
      <c r="AA41" s="219">
        <v>1</v>
      </c>
      <c r="AB41" s="220" t="s">
        <v>107</v>
      </c>
      <c r="AC41" s="195"/>
      <c r="AD41" s="91"/>
      <c r="AE41" s="91"/>
      <c r="AF41" s="91"/>
      <c r="AG41" s="91"/>
      <c r="AH41" s="91"/>
      <c r="AI41" s="91"/>
      <c r="AJ41" s="197"/>
      <c r="AK41" s="93"/>
      <c r="AL41" s="93"/>
      <c r="AM41" s="93"/>
      <c r="AN41" s="93"/>
      <c r="AO41" s="93"/>
      <c r="AP41" s="93"/>
      <c r="AQ41" s="93"/>
      <c r="AR41" s="93"/>
      <c r="AS41" s="286"/>
      <c r="AT41" s="282"/>
      <c r="AU41" s="93"/>
    </row>
    <row r="42" spans="1:47" ht="12.75" customHeight="1" x14ac:dyDescent="0.2">
      <c r="A42" s="209">
        <v>37</v>
      </c>
      <c r="B42" s="210" t="s">
        <v>267</v>
      </c>
      <c r="C42" s="407"/>
      <c r="D42" s="407"/>
      <c r="E42" s="211" t="s">
        <v>128</v>
      </c>
      <c r="F42" s="212">
        <v>371</v>
      </c>
      <c r="G42" s="213" t="s">
        <v>524</v>
      </c>
      <c r="H42" s="214" t="str">
        <f t="shared" si="2"/>
        <v>0173</v>
      </c>
      <c r="I42" s="215">
        <v>8</v>
      </c>
      <c r="J42" s="215" t="s">
        <v>271</v>
      </c>
      <c r="K42" s="217" t="s">
        <v>0</v>
      </c>
      <c r="L42" s="217">
        <v>2</v>
      </c>
      <c r="M42" s="217" t="s">
        <v>532</v>
      </c>
      <c r="N42" s="217">
        <v>1</v>
      </c>
      <c r="O42" s="217">
        <v>8</v>
      </c>
      <c r="P42" s="217" t="s">
        <v>122</v>
      </c>
      <c r="Q42" s="218" t="s">
        <v>117</v>
      </c>
      <c r="R42" s="215" t="s">
        <v>265</v>
      </c>
      <c r="S42" s="217" t="s">
        <v>124</v>
      </c>
      <c r="T42" s="217" t="s">
        <v>104</v>
      </c>
      <c r="U42" s="217">
        <v>2</v>
      </c>
      <c r="V42" s="218" t="s">
        <v>112</v>
      </c>
      <c r="W42" s="219" t="s">
        <v>0</v>
      </c>
      <c r="X42" s="219" t="s">
        <v>97</v>
      </c>
      <c r="Y42" s="219">
        <v>1</v>
      </c>
      <c r="Z42" s="219">
        <f t="shared" si="3"/>
        <v>4</v>
      </c>
      <c r="AA42" s="219">
        <v>1</v>
      </c>
      <c r="AB42" s="220" t="s">
        <v>106</v>
      </c>
      <c r="AC42" s="195"/>
      <c r="AD42" s="91"/>
      <c r="AE42" s="91"/>
      <c r="AF42" s="91"/>
      <c r="AG42" s="91"/>
      <c r="AH42" s="91"/>
      <c r="AI42" s="91"/>
      <c r="AJ42" s="197"/>
      <c r="AK42" s="93"/>
      <c r="AL42" s="93"/>
      <c r="AM42" s="93"/>
      <c r="AN42" s="93"/>
      <c r="AO42" s="93"/>
      <c r="AP42" s="93"/>
      <c r="AQ42" s="93"/>
      <c r="AR42" s="93"/>
      <c r="AS42" s="286"/>
      <c r="AT42" s="282"/>
      <c r="AU42" s="197"/>
    </row>
    <row r="43" spans="1:47" ht="12.75" customHeight="1" x14ac:dyDescent="0.2">
      <c r="A43" s="198" t="s">
        <v>593</v>
      </c>
      <c r="B43" s="199" t="s">
        <v>594</v>
      </c>
      <c r="C43" s="409"/>
      <c r="D43" s="409"/>
      <c r="E43" s="200" t="s">
        <v>128</v>
      </c>
      <c r="F43" s="201">
        <v>208</v>
      </c>
      <c r="G43" s="202" t="s">
        <v>524</v>
      </c>
      <c r="H43" s="203" t="str">
        <f>DEC2HEX(F43,4)</f>
        <v>00D0</v>
      </c>
      <c r="I43" s="204">
        <v>2</v>
      </c>
      <c r="J43" s="204" t="s">
        <v>271</v>
      </c>
      <c r="K43" s="205" t="s">
        <v>0</v>
      </c>
      <c r="L43" s="205">
        <v>2</v>
      </c>
      <c r="M43" s="205" t="s">
        <v>532</v>
      </c>
      <c r="N43" s="205">
        <v>3</v>
      </c>
      <c r="O43" s="205">
        <v>10</v>
      </c>
      <c r="P43" s="205" t="s">
        <v>104</v>
      </c>
      <c r="Q43" s="206" t="s">
        <v>121</v>
      </c>
      <c r="R43" s="204" t="s">
        <v>265</v>
      </c>
      <c r="S43" s="205" t="s">
        <v>124</v>
      </c>
      <c r="T43" s="205" t="s">
        <v>104</v>
      </c>
      <c r="U43" s="205">
        <v>4</v>
      </c>
      <c r="V43" s="206" t="s">
        <v>115</v>
      </c>
      <c r="W43" s="207" t="s">
        <v>0</v>
      </c>
      <c r="X43" s="207" t="s">
        <v>595</v>
      </c>
      <c r="Y43" s="207">
        <v>1</v>
      </c>
      <c r="Z43" s="207">
        <f t="shared" si="3"/>
        <v>6</v>
      </c>
      <c r="AA43" s="207">
        <v>3</v>
      </c>
      <c r="AB43" s="208" t="s">
        <v>106</v>
      </c>
      <c r="AC43" s="195"/>
      <c r="AD43" s="91"/>
      <c r="AE43" s="91"/>
      <c r="AF43" s="91"/>
      <c r="AG43" s="91"/>
      <c r="AH43" s="91"/>
      <c r="AI43" s="91"/>
      <c r="AJ43" s="197"/>
      <c r="AK43" s="93"/>
      <c r="AL43" s="93"/>
      <c r="AM43" s="93"/>
      <c r="AN43" s="93"/>
      <c r="AO43" s="93"/>
      <c r="AP43" s="93"/>
      <c r="AQ43" s="93"/>
      <c r="AR43" s="93"/>
      <c r="AS43" s="286"/>
      <c r="AT43" s="282"/>
      <c r="AU43" s="292" t="s">
        <v>614</v>
      </c>
    </row>
    <row r="44" spans="1:47" ht="12.75" customHeight="1" x14ac:dyDescent="0.2">
      <c r="A44" s="209">
        <v>38</v>
      </c>
      <c r="B44" s="230" t="s">
        <v>163</v>
      </c>
      <c r="C44" s="408"/>
      <c r="D44" s="408"/>
      <c r="E44" s="231" t="s">
        <v>128</v>
      </c>
      <c r="F44" s="232">
        <v>181</v>
      </c>
      <c r="G44" s="233" t="s">
        <v>524</v>
      </c>
      <c r="H44" s="234" t="str">
        <f t="shared" si="2"/>
        <v>00B5</v>
      </c>
      <c r="I44" s="235">
        <v>1</v>
      </c>
      <c r="J44" s="235" t="s">
        <v>271</v>
      </c>
      <c r="K44" s="236" t="s">
        <v>0</v>
      </c>
      <c r="L44" s="236">
        <v>2</v>
      </c>
      <c r="M44" s="236" t="s">
        <v>532</v>
      </c>
      <c r="N44" s="236">
        <v>1</v>
      </c>
      <c r="O44" s="236">
        <v>7</v>
      </c>
      <c r="P44" s="236" t="s">
        <v>122</v>
      </c>
      <c r="Q44" s="237" t="s">
        <v>116</v>
      </c>
      <c r="R44" s="235" t="s">
        <v>265</v>
      </c>
      <c r="S44" s="236" t="s">
        <v>124</v>
      </c>
      <c r="T44" s="236" t="s">
        <v>104</v>
      </c>
      <c r="U44" s="236">
        <v>2</v>
      </c>
      <c r="V44" s="237" t="s">
        <v>111</v>
      </c>
      <c r="W44" s="238" t="s">
        <v>0</v>
      </c>
      <c r="X44" s="238" t="s">
        <v>104</v>
      </c>
      <c r="Y44" s="238">
        <v>2</v>
      </c>
      <c r="Z44" s="238">
        <f t="shared" si="3"/>
        <v>7</v>
      </c>
      <c r="AA44" s="238">
        <v>4</v>
      </c>
      <c r="AB44" s="239" t="s">
        <v>106</v>
      </c>
      <c r="AC44" s="195"/>
      <c r="AD44" s="91"/>
      <c r="AE44" s="91"/>
      <c r="AF44" s="91"/>
      <c r="AG44" s="91"/>
      <c r="AH44" s="91"/>
      <c r="AI44" s="91"/>
      <c r="AJ44" s="197"/>
      <c r="AK44" s="93"/>
      <c r="AL44" s="93"/>
      <c r="AM44" s="93"/>
      <c r="AN44" s="93"/>
      <c r="AO44" s="93"/>
      <c r="AP44" s="93"/>
      <c r="AQ44" s="93"/>
      <c r="AR44" s="93"/>
      <c r="AS44" s="286"/>
      <c r="AT44" s="282"/>
      <c r="AU44" s="93"/>
    </row>
    <row r="45" spans="1:47" ht="12.75" customHeight="1" x14ac:dyDescent="0.2">
      <c r="A45" s="209">
        <v>39</v>
      </c>
      <c r="B45" s="230" t="s">
        <v>164</v>
      </c>
      <c r="C45" s="408"/>
      <c r="D45" s="408"/>
      <c r="E45" s="231" t="s">
        <v>128</v>
      </c>
      <c r="F45" s="232">
        <v>320</v>
      </c>
      <c r="G45" s="233" t="s">
        <v>524</v>
      </c>
      <c r="H45" s="234" t="str">
        <f t="shared" si="2"/>
        <v>0140</v>
      </c>
      <c r="I45" s="235">
        <v>4</v>
      </c>
      <c r="J45" s="235" t="s">
        <v>271</v>
      </c>
      <c r="K45" s="236" t="s">
        <v>0</v>
      </c>
      <c r="L45" s="236">
        <v>2</v>
      </c>
      <c r="M45" s="236" t="s">
        <v>532</v>
      </c>
      <c r="N45" s="236">
        <v>1</v>
      </c>
      <c r="O45" s="236">
        <v>6</v>
      </c>
      <c r="P45" s="236" t="s">
        <v>122</v>
      </c>
      <c r="Q45" s="237" t="s">
        <v>115</v>
      </c>
      <c r="R45" s="235" t="s">
        <v>265</v>
      </c>
      <c r="S45" s="236" t="s">
        <v>124</v>
      </c>
      <c r="T45" s="236" t="s">
        <v>104</v>
      </c>
      <c r="U45" s="236">
        <v>1</v>
      </c>
      <c r="V45" s="237" t="s">
        <v>115</v>
      </c>
      <c r="W45" s="238" t="s">
        <v>0</v>
      </c>
      <c r="X45" s="238" t="s">
        <v>104</v>
      </c>
      <c r="Y45" s="238">
        <v>2</v>
      </c>
      <c r="Z45" s="238">
        <f t="shared" si="3"/>
        <v>6</v>
      </c>
      <c r="AA45" s="238">
        <v>3</v>
      </c>
      <c r="AB45" s="239" t="s">
        <v>107</v>
      </c>
      <c r="AC45" s="195"/>
      <c r="AD45" s="91"/>
      <c r="AE45" s="91"/>
      <c r="AF45" s="91"/>
      <c r="AG45" s="91"/>
      <c r="AH45" s="91"/>
      <c r="AI45" s="91"/>
      <c r="AJ45" s="197"/>
      <c r="AK45" s="93"/>
      <c r="AL45" s="93"/>
      <c r="AM45" s="93"/>
      <c r="AN45" s="93"/>
      <c r="AO45" s="93"/>
      <c r="AP45" s="93"/>
      <c r="AQ45" s="93"/>
      <c r="AR45" s="93"/>
      <c r="AS45" s="286"/>
      <c r="AT45" s="282"/>
      <c r="AU45" s="93"/>
    </row>
    <row r="46" spans="1:47" ht="12.75" customHeight="1" x14ac:dyDescent="0.2">
      <c r="A46" s="209">
        <v>40</v>
      </c>
      <c r="B46" s="230" t="s">
        <v>165</v>
      </c>
      <c r="C46" s="408"/>
      <c r="D46" s="408"/>
      <c r="E46" s="231" t="s">
        <v>128</v>
      </c>
      <c r="F46" s="232">
        <v>516</v>
      </c>
      <c r="G46" s="233" t="s">
        <v>524</v>
      </c>
      <c r="H46" s="234" t="str">
        <f t="shared" si="2"/>
        <v>0204</v>
      </c>
      <c r="I46" s="235">
        <v>7</v>
      </c>
      <c r="J46" s="235" t="s">
        <v>271</v>
      </c>
      <c r="K46" s="236" t="s">
        <v>0</v>
      </c>
      <c r="L46" s="236">
        <v>2</v>
      </c>
      <c r="M46" s="236" t="s">
        <v>532</v>
      </c>
      <c r="N46" s="236">
        <v>1</v>
      </c>
      <c r="O46" s="236">
        <v>5</v>
      </c>
      <c r="P46" s="236" t="s">
        <v>122</v>
      </c>
      <c r="Q46" s="237" t="s">
        <v>114</v>
      </c>
      <c r="R46" s="235" t="s">
        <v>265</v>
      </c>
      <c r="S46" s="236" t="s">
        <v>124</v>
      </c>
      <c r="T46" s="236" t="s">
        <v>104</v>
      </c>
      <c r="U46" s="236">
        <v>1</v>
      </c>
      <c r="V46" s="237" t="s">
        <v>114</v>
      </c>
      <c r="W46" s="238" t="s">
        <v>0</v>
      </c>
      <c r="X46" s="238" t="s">
        <v>104</v>
      </c>
      <c r="Y46" s="238">
        <v>2</v>
      </c>
      <c r="Z46" s="238">
        <f t="shared" si="3"/>
        <v>6</v>
      </c>
      <c r="AA46" s="238">
        <v>3</v>
      </c>
      <c r="AB46" s="239" t="s">
        <v>106</v>
      </c>
      <c r="AC46" s="195"/>
      <c r="AD46" s="91"/>
      <c r="AE46" s="91"/>
      <c r="AF46" s="91"/>
      <c r="AG46" s="91"/>
      <c r="AH46" s="91"/>
      <c r="AI46" s="91"/>
      <c r="AJ46" s="197"/>
      <c r="AK46" s="93"/>
      <c r="AL46" s="93"/>
      <c r="AM46" s="93"/>
      <c r="AN46" s="93"/>
      <c r="AO46" s="93"/>
      <c r="AP46" s="93"/>
      <c r="AQ46" s="93"/>
      <c r="AR46" s="93"/>
      <c r="AS46" s="286"/>
      <c r="AT46" s="282"/>
      <c r="AU46" s="93"/>
    </row>
    <row r="47" spans="1:47" ht="12.75" customHeight="1" x14ac:dyDescent="0.2">
      <c r="A47" s="209">
        <v>41</v>
      </c>
      <c r="B47" s="230" t="s">
        <v>166</v>
      </c>
      <c r="C47" s="408"/>
      <c r="D47" s="408"/>
      <c r="E47" s="231" t="s">
        <v>128</v>
      </c>
      <c r="F47" s="232">
        <v>324</v>
      </c>
      <c r="G47" s="233" t="s">
        <v>524</v>
      </c>
      <c r="H47" s="234" t="str">
        <f t="shared" si="2"/>
        <v>0144</v>
      </c>
      <c r="I47" s="235">
        <v>4</v>
      </c>
      <c r="J47" s="235" t="s">
        <v>271</v>
      </c>
      <c r="K47" s="236" t="s">
        <v>0</v>
      </c>
      <c r="L47" s="236">
        <v>2</v>
      </c>
      <c r="M47" s="236" t="s">
        <v>532</v>
      </c>
      <c r="N47" s="236">
        <v>1</v>
      </c>
      <c r="O47" s="236">
        <v>4</v>
      </c>
      <c r="P47" s="236" t="s">
        <v>122</v>
      </c>
      <c r="Q47" s="237" t="s">
        <v>109</v>
      </c>
      <c r="R47" s="235" t="s">
        <v>265</v>
      </c>
      <c r="S47" s="236" t="s">
        <v>124</v>
      </c>
      <c r="T47" s="236" t="s">
        <v>104</v>
      </c>
      <c r="U47" s="236">
        <v>1</v>
      </c>
      <c r="V47" s="237" t="s">
        <v>109</v>
      </c>
      <c r="W47" s="238" t="s">
        <v>0</v>
      </c>
      <c r="X47" s="238" t="s">
        <v>104</v>
      </c>
      <c r="Y47" s="238">
        <v>2</v>
      </c>
      <c r="Z47" s="238">
        <f t="shared" si="3"/>
        <v>5</v>
      </c>
      <c r="AA47" s="238">
        <v>2</v>
      </c>
      <c r="AB47" s="239" t="s">
        <v>107</v>
      </c>
      <c r="AC47" s="195"/>
      <c r="AD47" s="91"/>
      <c r="AE47" s="91"/>
      <c r="AF47" s="91"/>
      <c r="AG47" s="91"/>
      <c r="AH47" s="91"/>
      <c r="AI47" s="91"/>
      <c r="AJ47" s="197"/>
      <c r="AK47" s="93"/>
      <c r="AL47" s="93"/>
      <c r="AM47" s="93"/>
      <c r="AN47" s="93"/>
      <c r="AO47" s="93"/>
      <c r="AP47" s="93"/>
      <c r="AQ47" s="93"/>
      <c r="AR47" s="93"/>
      <c r="AS47" s="305"/>
      <c r="AT47" s="305"/>
      <c r="AU47" s="93"/>
    </row>
    <row r="48" spans="1:47" ht="12.75" customHeight="1" x14ac:dyDescent="0.2">
      <c r="A48" s="209">
        <v>42</v>
      </c>
      <c r="B48" s="230" t="s">
        <v>167</v>
      </c>
      <c r="C48" s="408"/>
      <c r="D48" s="408"/>
      <c r="E48" s="231" t="s">
        <v>128</v>
      </c>
      <c r="F48" s="232">
        <v>188</v>
      </c>
      <c r="G48" s="233" t="s">
        <v>524</v>
      </c>
      <c r="H48" s="234" t="str">
        <f t="shared" si="2"/>
        <v>00BC</v>
      </c>
      <c r="I48" s="235">
        <v>8</v>
      </c>
      <c r="J48" s="235" t="s">
        <v>271</v>
      </c>
      <c r="K48" s="236" t="s">
        <v>0</v>
      </c>
      <c r="L48" s="236">
        <v>2</v>
      </c>
      <c r="M48" s="236" t="s">
        <v>532</v>
      </c>
      <c r="N48" s="236">
        <v>1</v>
      </c>
      <c r="O48" s="236">
        <v>3</v>
      </c>
      <c r="P48" s="236" t="s">
        <v>122</v>
      </c>
      <c r="Q48" s="237" t="s">
        <v>113</v>
      </c>
      <c r="R48" s="235" t="s">
        <v>265</v>
      </c>
      <c r="S48" s="236" t="s">
        <v>124</v>
      </c>
      <c r="T48" s="236" t="s">
        <v>104</v>
      </c>
      <c r="U48" s="236">
        <v>1</v>
      </c>
      <c r="V48" s="237" t="s">
        <v>113</v>
      </c>
      <c r="W48" s="238" t="s">
        <v>0</v>
      </c>
      <c r="X48" s="238" t="s">
        <v>104</v>
      </c>
      <c r="Y48" s="238">
        <v>2</v>
      </c>
      <c r="Z48" s="238">
        <f t="shared" si="3"/>
        <v>5</v>
      </c>
      <c r="AA48" s="238">
        <v>2</v>
      </c>
      <c r="AB48" s="239" t="s">
        <v>106</v>
      </c>
      <c r="AC48" s="195"/>
      <c r="AD48" s="91"/>
      <c r="AE48" s="91"/>
      <c r="AF48" s="91"/>
      <c r="AG48" s="91"/>
      <c r="AH48" s="91"/>
      <c r="AI48" s="91"/>
      <c r="AJ48" s="197"/>
      <c r="AK48" s="93"/>
      <c r="AL48" s="93"/>
      <c r="AM48" s="93"/>
      <c r="AN48" s="93"/>
      <c r="AO48" s="93"/>
      <c r="AP48" s="93"/>
      <c r="AQ48" s="93"/>
      <c r="AR48" s="93"/>
      <c r="AS48" s="487"/>
      <c r="AT48" s="300"/>
      <c r="AU48" s="93"/>
    </row>
    <row r="49" spans="1:47" ht="12.75" customHeight="1" x14ac:dyDescent="0.2">
      <c r="A49" s="209">
        <v>43</v>
      </c>
      <c r="B49" s="230" t="s">
        <v>168</v>
      </c>
      <c r="C49" s="408"/>
      <c r="D49" s="408"/>
      <c r="E49" s="231" t="s">
        <v>128</v>
      </c>
      <c r="F49" s="232">
        <v>510</v>
      </c>
      <c r="G49" s="233" t="s">
        <v>524</v>
      </c>
      <c r="H49" s="234" t="str">
        <f t="shared" si="2"/>
        <v>01FE</v>
      </c>
      <c r="I49" s="235">
        <v>5</v>
      </c>
      <c r="J49" s="235" t="s">
        <v>271</v>
      </c>
      <c r="K49" s="236" t="s">
        <v>0</v>
      </c>
      <c r="L49" s="236">
        <v>2</v>
      </c>
      <c r="M49" s="236" t="s">
        <v>532</v>
      </c>
      <c r="N49" s="236">
        <v>1</v>
      </c>
      <c r="O49" s="236">
        <v>2</v>
      </c>
      <c r="P49" s="236" t="s">
        <v>122</v>
      </c>
      <c r="Q49" s="237" t="s">
        <v>112</v>
      </c>
      <c r="R49" s="235" t="s">
        <v>265</v>
      </c>
      <c r="S49" s="236" t="s">
        <v>124</v>
      </c>
      <c r="T49" s="236" t="s">
        <v>104</v>
      </c>
      <c r="U49" s="236">
        <v>1</v>
      </c>
      <c r="V49" s="237" t="s">
        <v>112</v>
      </c>
      <c r="W49" s="238" t="s">
        <v>0</v>
      </c>
      <c r="X49" s="238" t="s">
        <v>104</v>
      </c>
      <c r="Y49" s="238">
        <v>2</v>
      </c>
      <c r="Z49" s="238">
        <f t="shared" si="3"/>
        <v>4</v>
      </c>
      <c r="AA49" s="238">
        <v>1</v>
      </c>
      <c r="AB49" s="239" t="s">
        <v>107</v>
      </c>
      <c r="AC49" s="195"/>
      <c r="AD49" s="91"/>
      <c r="AE49" s="91"/>
      <c r="AF49" s="91"/>
      <c r="AG49" s="91"/>
      <c r="AH49" s="91"/>
      <c r="AI49" s="91"/>
      <c r="AJ49" s="197"/>
      <c r="AK49" s="93"/>
      <c r="AL49" s="93"/>
      <c r="AM49" s="93"/>
      <c r="AN49" s="93"/>
      <c r="AO49" s="93"/>
      <c r="AP49" s="93"/>
      <c r="AQ49" s="93"/>
      <c r="AR49" s="93"/>
      <c r="AS49" s="286"/>
      <c r="AT49" s="282"/>
      <c r="AU49" s="93"/>
    </row>
    <row r="50" spans="1:47" ht="12.75" customHeight="1" x14ac:dyDescent="0.2">
      <c r="A50" s="209">
        <v>44</v>
      </c>
      <c r="B50" s="230" t="s">
        <v>266</v>
      </c>
      <c r="C50" s="408"/>
      <c r="D50" s="408"/>
      <c r="E50" s="231" t="s">
        <v>128</v>
      </c>
      <c r="F50" s="232">
        <v>476</v>
      </c>
      <c r="G50" s="233" t="s">
        <v>524</v>
      </c>
      <c r="H50" s="234" t="str">
        <f t="shared" si="2"/>
        <v>01DC</v>
      </c>
      <c r="I50" s="235">
        <v>1</v>
      </c>
      <c r="J50" s="235" t="s">
        <v>271</v>
      </c>
      <c r="K50" s="236" t="s">
        <v>0</v>
      </c>
      <c r="L50" s="236">
        <v>2</v>
      </c>
      <c r="M50" s="236" t="s">
        <v>532</v>
      </c>
      <c r="N50" s="236">
        <v>1</v>
      </c>
      <c r="O50" s="236">
        <v>1</v>
      </c>
      <c r="P50" s="236" t="s">
        <v>122</v>
      </c>
      <c r="Q50" s="237" t="s">
        <v>111</v>
      </c>
      <c r="R50" s="235" t="s">
        <v>265</v>
      </c>
      <c r="S50" s="236" t="s">
        <v>124</v>
      </c>
      <c r="T50" s="236" t="s">
        <v>104</v>
      </c>
      <c r="U50" s="236">
        <v>1</v>
      </c>
      <c r="V50" s="237" t="s">
        <v>111</v>
      </c>
      <c r="W50" s="238" t="s">
        <v>0</v>
      </c>
      <c r="X50" s="238" t="s">
        <v>104</v>
      </c>
      <c r="Y50" s="238">
        <v>2</v>
      </c>
      <c r="Z50" s="238">
        <f t="shared" si="3"/>
        <v>4</v>
      </c>
      <c r="AA50" s="238">
        <v>1</v>
      </c>
      <c r="AB50" s="239" t="s">
        <v>106</v>
      </c>
      <c r="AC50" s="195"/>
      <c r="AD50" s="91"/>
      <c r="AE50" s="91"/>
      <c r="AF50" s="91"/>
      <c r="AG50" s="91"/>
      <c r="AH50" s="91"/>
      <c r="AI50" s="91"/>
      <c r="AJ50" s="197"/>
      <c r="AK50" s="93"/>
      <c r="AL50" s="93"/>
      <c r="AM50" s="93"/>
      <c r="AN50" s="93"/>
      <c r="AO50" s="93"/>
      <c r="AP50" s="93"/>
      <c r="AQ50" s="93"/>
      <c r="AR50" s="93"/>
      <c r="AS50" s="286"/>
      <c r="AT50" s="282"/>
      <c r="AU50" s="197"/>
    </row>
    <row r="51" spans="1:47" ht="12.75" customHeight="1" x14ac:dyDescent="0.2">
      <c r="A51" s="221"/>
      <c r="B51" s="222"/>
      <c r="C51" s="222"/>
      <c r="D51" s="222"/>
      <c r="E51" s="223"/>
      <c r="F51" s="224"/>
      <c r="G51" s="225"/>
      <c r="H51" s="226"/>
      <c r="I51" s="227"/>
      <c r="J51" s="227"/>
      <c r="K51" s="221"/>
      <c r="L51" s="221"/>
      <c r="M51" s="221"/>
      <c r="N51" s="221"/>
      <c r="O51" s="221"/>
      <c r="P51" s="221"/>
      <c r="Q51" s="228"/>
      <c r="R51" s="227"/>
      <c r="S51" s="221"/>
      <c r="T51" s="221"/>
      <c r="U51" s="221"/>
      <c r="V51" s="228"/>
      <c r="W51" s="221"/>
      <c r="X51" s="221"/>
      <c r="Y51" s="221"/>
      <c r="Z51" s="221"/>
      <c r="AA51" s="22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 s="26"/>
      <c r="AS51" s="488"/>
      <c r="AT51" s="394"/>
      <c r="AU51" s="26"/>
    </row>
    <row r="52" spans="1:47" ht="12.75" customHeight="1" x14ac:dyDescent="0.2">
      <c r="A52" s="209">
        <v>45</v>
      </c>
      <c r="B52" s="230" t="s">
        <v>169</v>
      </c>
      <c r="C52" s="408"/>
      <c r="D52" s="408"/>
      <c r="E52" s="231" t="s">
        <v>128</v>
      </c>
      <c r="F52" s="232">
        <v>706</v>
      </c>
      <c r="G52" s="233" t="s">
        <v>524</v>
      </c>
      <c r="H52" s="234" t="str">
        <f t="shared" ref="H52:H72" si="4">DEC2HEX(F52,4)</f>
        <v>02C2</v>
      </c>
      <c r="I52" s="235">
        <v>1</v>
      </c>
      <c r="J52" s="235" t="s">
        <v>272</v>
      </c>
      <c r="K52" s="236" t="s">
        <v>46</v>
      </c>
      <c r="L52" s="236">
        <v>2</v>
      </c>
      <c r="M52" s="236" t="s">
        <v>533</v>
      </c>
      <c r="N52" s="236">
        <v>1</v>
      </c>
      <c r="O52" s="236">
        <v>1</v>
      </c>
      <c r="P52" s="236" t="s">
        <v>122</v>
      </c>
      <c r="Q52" s="237" t="s">
        <v>111</v>
      </c>
      <c r="R52" s="235" t="s">
        <v>265</v>
      </c>
      <c r="S52" s="236" t="s">
        <v>124</v>
      </c>
      <c r="T52" s="236" t="s">
        <v>104</v>
      </c>
      <c r="U52" s="236">
        <v>12</v>
      </c>
      <c r="V52" s="237" t="s">
        <v>111</v>
      </c>
      <c r="W52" s="238" t="s">
        <v>0</v>
      </c>
      <c r="X52" s="238" t="s">
        <v>104</v>
      </c>
      <c r="Y52" s="238">
        <v>2</v>
      </c>
      <c r="Z52" s="238">
        <f t="shared" ref="Z52:Z72" si="5">IF(AA52&lt;9,AA52+3,AA52+4)</f>
        <v>13</v>
      </c>
      <c r="AA52" s="238">
        <v>9</v>
      </c>
      <c r="AB52" s="239" t="s">
        <v>106</v>
      </c>
      <c r="AC52" s="195"/>
      <c r="AD52" s="91"/>
      <c r="AE52" s="91"/>
      <c r="AF52" s="91"/>
      <c r="AG52" s="91"/>
      <c r="AH52" s="91"/>
      <c r="AI52" s="91"/>
      <c r="AJ52" s="197"/>
      <c r="AK52" s="93"/>
      <c r="AL52" s="93"/>
      <c r="AM52" s="93"/>
      <c r="AN52" s="93"/>
      <c r="AO52" s="93"/>
      <c r="AP52" s="93"/>
      <c r="AQ52" s="93"/>
      <c r="AR52" s="93"/>
      <c r="AS52" s="286"/>
      <c r="AT52" s="282"/>
      <c r="AU52" s="93"/>
    </row>
    <row r="53" spans="1:47" ht="12.75" customHeight="1" x14ac:dyDescent="0.2">
      <c r="A53" s="209">
        <v>46</v>
      </c>
      <c r="B53" s="230" t="s">
        <v>170</v>
      </c>
      <c r="C53" s="408"/>
      <c r="D53" s="408"/>
      <c r="E53" s="231" t="s">
        <v>128</v>
      </c>
      <c r="F53" s="232">
        <v>606</v>
      </c>
      <c r="G53" s="233" t="s">
        <v>524</v>
      </c>
      <c r="H53" s="234" t="str">
        <f t="shared" si="4"/>
        <v>025E</v>
      </c>
      <c r="I53" s="235">
        <v>5</v>
      </c>
      <c r="J53" s="235" t="s">
        <v>272</v>
      </c>
      <c r="K53" s="236" t="s">
        <v>46</v>
      </c>
      <c r="L53" s="236">
        <v>2</v>
      </c>
      <c r="M53" s="236" t="s">
        <v>533</v>
      </c>
      <c r="N53" s="236">
        <v>1</v>
      </c>
      <c r="O53" s="236">
        <v>2</v>
      </c>
      <c r="P53" s="236" t="s">
        <v>122</v>
      </c>
      <c r="Q53" s="237" t="s">
        <v>112</v>
      </c>
      <c r="R53" s="235" t="s">
        <v>265</v>
      </c>
      <c r="S53" s="236" t="s">
        <v>124</v>
      </c>
      <c r="T53" s="236" t="s">
        <v>104</v>
      </c>
      <c r="U53" s="236">
        <v>12</v>
      </c>
      <c r="V53" s="237" t="s">
        <v>112</v>
      </c>
      <c r="W53" s="238" t="s">
        <v>0</v>
      </c>
      <c r="X53" s="238" t="s">
        <v>104</v>
      </c>
      <c r="Y53" s="238">
        <v>2</v>
      </c>
      <c r="Z53" s="238">
        <f t="shared" si="5"/>
        <v>13</v>
      </c>
      <c r="AA53" s="238">
        <v>9</v>
      </c>
      <c r="AB53" s="239" t="s">
        <v>107</v>
      </c>
      <c r="AC53" s="195"/>
      <c r="AD53" s="91"/>
      <c r="AE53" s="91"/>
      <c r="AF53" s="91"/>
      <c r="AG53" s="91"/>
      <c r="AH53" s="91"/>
      <c r="AI53" s="91"/>
      <c r="AJ53" s="197"/>
      <c r="AK53" s="93"/>
      <c r="AL53" s="93"/>
      <c r="AM53" s="93"/>
      <c r="AN53" s="93"/>
      <c r="AO53" s="93"/>
      <c r="AP53" s="93"/>
      <c r="AQ53" s="93"/>
      <c r="AR53" s="93"/>
      <c r="AS53" s="286"/>
      <c r="AT53" s="361"/>
      <c r="AU53" s="93"/>
    </row>
    <row r="54" spans="1:47" ht="12.75" customHeight="1" x14ac:dyDescent="0.2">
      <c r="A54" s="209">
        <v>47</v>
      </c>
      <c r="B54" s="230" t="s">
        <v>171</v>
      </c>
      <c r="C54" s="408"/>
      <c r="D54" s="408"/>
      <c r="E54" s="231" t="s">
        <v>128</v>
      </c>
      <c r="F54" s="232">
        <v>675</v>
      </c>
      <c r="G54" s="233" t="s">
        <v>524</v>
      </c>
      <c r="H54" s="234" t="str">
        <f t="shared" si="4"/>
        <v>02A3</v>
      </c>
      <c r="I54" s="235">
        <v>8</v>
      </c>
      <c r="J54" s="235" t="s">
        <v>272</v>
      </c>
      <c r="K54" s="236" t="s">
        <v>46</v>
      </c>
      <c r="L54" s="236">
        <v>2</v>
      </c>
      <c r="M54" s="236" t="s">
        <v>533</v>
      </c>
      <c r="N54" s="236">
        <v>1</v>
      </c>
      <c r="O54" s="236">
        <v>3</v>
      </c>
      <c r="P54" s="236" t="s">
        <v>122</v>
      </c>
      <c r="Q54" s="237" t="s">
        <v>113</v>
      </c>
      <c r="R54" s="235" t="s">
        <v>265</v>
      </c>
      <c r="S54" s="236" t="s">
        <v>124</v>
      </c>
      <c r="T54" s="236" t="s">
        <v>104</v>
      </c>
      <c r="U54" s="236">
        <v>12</v>
      </c>
      <c r="V54" s="237" t="s">
        <v>113</v>
      </c>
      <c r="W54" s="238" t="s">
        <v>0</v>
      </c>
      <c r="X54" s="238" t="s">
        <v>104</v>
      </c>
      <c r="Y54" s="238">
        <v>2</v>
      </c>
      <c r="Z54" s="238">
        <f t="shared" si="5"/>
        <v>14</v>
      </c>
      <c r="AA54" s="238">
        <v>10</v>
      </c>
      <c r="AB54" s="239" t="s">
        <v>106</v>
      </c>
      <c r="AC54" s="195"/>
      <c r="AD54" s="91"/>
      <c r="AE54" s="91"/>
      <c r="AF54" s="91"/>
      <c r="AG54" s="91"/>
      <c r="AH54" s="91"/>
      <c r="AI54" s="91"/>
      <c r="AJ54" s="197"/>
      <c r="AK54" s="93"/>
      <c r="AL54" s="93"/>
      <c r="AM54" s="93"/>
      <c r="AN54" s="93"/>
      <c r="AO54" s="93"/>
      <c r="AP54" s="93"/>
      <c r="AQ54" s="93"/>
      <c r="AR54" s="93"/>
      <c r="AS54" s="286"/>
      <c r="AT54" s="282"/>
      <c r="AU54" s="93"/>
    </row>
    <row r="55" spans="1:47" ht="12.75" customHeight="1" x14ac:dyDescent="0.2">
      <c r="A55" s="209">
        <v>48</v>
      </c>
      <c r="B55" s="230" t="s">
        <v>172</v>
      </c>
      <c r="C55" s="408"/>
      <c r="D55" s="408"/>
      <c r="E55" s="231" t="s">
        <v>128</v>
      </c>
      <c r="F55" s="232">
        <v>641</v>
      </c>
      <c r="G55" s="233" t="s">
        <v>524</v>
      </c>
      <c r="H55" s="234" t="str">
        <f t="shared" si="4"/>
        <v>0281</v>
      </c>
      <c r="I55" s="235">
        <v>4</v>
      </c>
      <c r="J55" s="235" t="s">
        <v>272</v>
      </c>
      <c r="K55" s="236" t="s">
        <v>46</v>
      </c>
      <c r="L55" s="236">
        <v>2</v>
      </c>
      <c r="M55" s="236" t="s">
        <v>533</v>
      </c>
      <c r="N55" s="236">
        <v>1</v>
      </c>
      <c r="O55" s="236">
        <v>4</v>
      </c>
      <c r="P55" s="236" t="s">
        <v>122</v>
      </c>
      <c r="Q55" s="237" t="s">
        <v>109</v>
      </c>
      <c r="R55" s="235" t="s">
        <v>265</v>
      </c>
      <c r="S55" s="236" t="s">
        <v>124</v>
      </c>
      <c r="T55" s="236" t="s">
        <v>104</v>
      </c>
      <c r="U55" s="236">
        <v>12</v>
      </c>
      <c r="V55" s="237" t="s">
        <v>109</v>
      </c>
      <c r="W55" s="238" t="s">
        <v>0</v>
      </c>
      <c r="X55" s="238" t="s">
        <v>104</v>
      </c>
      <c r="Y55" s="238">
        <v>2</v>
      </c>
      <c r="Z55" s="238">
        <f t="shared" si="5"/>
        <v>14</v>
      </c>
      <c r="AA55" s="238">
        <v>10</v>
      </c>
      <c r="AB55" s="239" t="s">
        <v>107</v>
      </c>
      <c r="AC55" s="195"/>
      <c r="AD55" s="91"/>
      <c r="AE55" s="91"/>
      <c r="AF55" s="91"/>
      <c r="AG55" s="91"/>
      <c r="AH55" s="91"/>
      <c r="AI55" s="91"/>
      <c r="AJ55" s="97"/>
      <c r="AK55" s="93"/>
      <c r="AL55" s="93"/>
      <c r="AM55" s="93"/>
      <c r="AN55" s="93"/>
      <c r="AO55" s="93"/>
      <c r="AP55" s="93"/>
      <c r="AQ55" s="93"/>
      <c r="AR55" s="93"/>
      <c r="AS55" s="286"/>
      <c r="AT55" s="282"/>
      <c r="AU55" s="93"/>
    </row>
    <row r="56" spans="1:47" ht="12.75" customHeight="1" x14ac:dyDescent="0.2">
      <c r="A56" s="209">
        <v>49</v>
      </c>
      <c r="B56" s="230" t="s">
        <v>173</v>
      </c>
      <c r="C56" s="408"/>
      <c r="D56" s="408"/>
      <c r="E56" s="231" t="s">
        <v>128</v>
      </c>
      <c r="F56" s="232">
        <v>719</v>
      </c>
      <c r="G56" s="233" t="s">
        <v>524</v>
      </c>
      <c r="H56" s="234" t="str">
        <f t="shared" si="4"/>
        <v>02CF</v>
      </c>
      <c r="I56" s="235">
        <v>5</v>
      </c>
      <c r="J56" s="235" t="s">
        <v>272</v>
      </c>
      <c r="K56" s="236" t="s">
        <v>46</v>
      </c>
      <c r="L56" s="236">
        <v>2</v>
      </c>
      <c r="M56" s="236" t="s">
        <v>533</v>
      </c>
      <c r="N56" s="236">
        <v>1</v>
      </c>
      <c r="O56" s="236">
        <v>5</v>
      </c>
      <c r="P56" s="236" t="s">
        <v>122</v>
      </c>
      <c r="Q56" s="237" t="s">
        <v>114</v>
      </c>
      <c r="R56" s="235" t="s">
        <v>265</v>
      </c>
      <c r="S56" s="236" t="s">
        <v>124</v>
      </c>
      <c r="T56" s="236" t="s">
        <v>104</v>
      </c>
      <c r="U56" s="236">
        <v>12</v>
      </c>
      <c r="V56" s="237" t="s">
        <v>114</v>
      </c>
      <c r="W56" s="238" t="s">
        <v>0</v>
      </c>
      <c r="X56" s="238" t="s">
        <v>104</v>
      </c>
      <c r="Y56" s="238">
        <v>2</v>
      </c>
      <c r="Z56" s="238">
        <f t="shared" si="5"/>
        <v>15</v>
      </c>
      <c r="AA56" s="238">
        <v>11</v>
      </c>
      <c r="AB56" s="239" t="s">
        <v>106</v>
      </c>
      <c r="AC56" s="195"/>
      <c r="AD56" s="91"/>
      <c r="AE56" s="91"/>
      <c r="AF56" s="91"/>
      <c r="AG56" s="91"/>
      <c r="AH56" s="91"/>
      <c r="AI56" s="91"/>
      <c r="AJ56" s="97"/>
      <c r="AK56" s="93"/>
      <c r="AL56" s="93"/>
      <c r="AM56" s="93"/>
      <c r="AN56" s="93"/>
      <c r="AO56" s="93"/>
      <c r="AP56" s="93"/>
      <c r="AQ56" s="93"/>
      <c r="AR56" s="93"/>
      <c r="AS56" s="286"/>
      <c r="AT56" s="282"/>
      <c r="AU56" s="93"/>
    </row>
    <row r="57" spans="1:47" ht="12.75" customHeight="1" x14ac:dyDescent="0.2">
      <c r="A57" s="209">
        <v>50</v>
      </c>
      <c r="B57" s="230" t="s">
        <v>174</v>
      </c>
      <c r="C57" s="408"/>
      <c r="D57" s="408"/>
      <c r="E57" s="231" t="s">
        <v>128</v>
      </c>
      <c r="F57" s="232">
        <v>738</v>
      </c>
      <c r="G57" s="233" t="s">
        <v>524</v>
      </c>
      <c r="H57" s="234" t="str">
        <f t="shared" si="4"/>
        <v>02E2</v>
      </c>
      <c r="I57" s="235">
        <v>2</v>
      </c>
      <c r="J57" s="235" t="s">
        <v>272</v>
      </c>
      <c r="K57" s="236" t="s">
        <v>46</v>
      </c>
      <c r="L57" s="236">
        <v>2</v>
      </c>
      <c r="M57" s="236" t="s">
        <v>533</v>
      </c>
      <c r="N57" s="236">
        <v>1</v>
      </c>
      <c r="O57" s="236">
        <v>6</v>
      </c>
      <c r="P57" s="236" t="s">
        <v>122</v>
      </c>
      <c r="Q57" s="237" t="s">
        <v>115</v>
      </c>
      <c r="R57" s="235" t="s">
        <v>265</v>
      </c>
      <c r="S57" s="236" t="s">
        <v>124</v>
      </c>
      <c r="T57" s="236" t="s">
        <v>104</v>
      </c>
      <c r="U57" s="236">
        <v>12</v>
      </c>
      <c r="V57" s="237" t="s">
        <v>115</v>
      </c>
      <c r="W57" s="238" t="s">
        <v>0</v>
      </c>
      <c r="X57" s="238" t="s">
        <v>104</v>
      </c>
      <c r="Y57" s="238">
        <v>2</v>
      </c>
      <c r="Z57" s="238">
        <f t="shared" si="5"/>
        <v>15</v>
      </c>
      <c r="AA57" s="238">
        <v>11</v>
      </c>
      <c r="AB57" s="239" t="s">
        <v>107</v>
      </c>
      <c r="AC57" s="195"/>
      <c r="AD57" s="91"/>
      <c r="AE57" s="91"/>
      <c r="AF57" s="91"/>
      <c r="AG57" s="91"/>
      <c r="AH57" s="91"/>
      <c r="AI57" s="91"/>
      <c r="AJ57" s="197"/>
      <c r="AK57" s="93"/>
      <c r="AL57" s="93"/>
      <c r="AM57" s="93"/>
      <c r="AN57" s="93"/>
      <c r="AO57" s="93"/>
      <c r="AP57" s="93"/>
      <c r="AQ57" s="93"/>
      <c r="AR57" s="93"/>
      <c r="AS57" s="286"/>
      <c r="AT57" s="282"/>
      <c r="AU57" s="93"/>
    </row>
    <row r="58" spans="1:47" ht="12.75" customHeight="1" x14ac:dyDescent="0.2">
      <c r="A58" s="209">
        <v>51</v>
      </c>
      <c r="B58" s="230" t="s">
        <v>175</v>
      </c>
      <c r="C58" s="408"/>
      <c r="D58" s="408"/>
      <c r="E58" s="231" t="s">
        <v>128</v>
      </c>
      <c r="F58" s="232">
        <v>652</v>
      </c>
      <c r="G58" s="233" t="s">
        <v>524</v>
      </c>
      <c r="H58" s="234" t="str">
        <f t="shared" si="4"/>
        <v>028C</v>
      </c>
      <c r="I58" s="235">
        <v>1</v>
      </c>
      <c r="J58" s="235" t="s">
        <v>272</v>
      </c>
      <c r="K58" s="236" t="s">
        <v>46</v>
      </c>
      <c r="L58" s="236">
        <v>2</v>
      </c>
      <c r="M58" s="236" t="s">
        <v>533</v>
      </c>
      <c r="N58" s="236">
        <v>1</v>
      </c>
      <c r="O58" s="236">
        <v>7</v>
      </c>
      <c r="P58" s="236" t="s">
        <v>122</v>
      </c>
      <c r="Q58" s="237" t="s">
        <v>116</v>
      </c>
      <c r="R58" s="235" t="s">
        <v>265</v>
      </c>
      <c r="S58" s="236" t="s">
        <v>124</v>
      </c>
      <c r="T58" s="236" t="s">
        <v>104</v>
      </c>
      <c r="U58" s="236">
        <v>11</v>
      </c>
      <c r="V58" s="237" t="s">
        <v>111</v>
      </c>
      <c r="W58" s="238" t="s">
        <v>0</v>
      </c>
      <c r="X58" s="238" t="s">
        <v>104</v>
      </c>
      <c r="Y58" s="238">
        <v>2</v>
      </c>
      <c r="Z58" s="238">
        <f t="shared" si="5"/>
        <v>16</v>
      </c>
      <c r="AA58" s="238">
        <v>12</v>
      </c>
      <c r="AB58" s="239" t="s">
        <v>106</v>
      </c>
      <c r="AC58" s="195"/>
      <c r="AD58" s="91"/>
      <c r="AE58" s="91"/>
      <c r="AF58" s="91"/>
      <c r="AG58" s="91"/>
      <c r="AH58" s="91"/>
      <c r="AI58" s="91"/>
      <c r="AJ58" s="197"/>
      <c r="AK58" s="93"/>
      <c r="AL58" s="93"/>
      <c r="AM58" s="93"/>
      <c r="AN58" s="93"/>
      <c r="AO58" s="93"/>
      <c r="AP58" s="93"/>
      <c r="AQ58" s="93"/>
      <c r="AR58" s="93"/>
      <c r="AS58" s="286"/>
      <c r="AT58" s="282"/>
      <c r="AU58" s="93"/>
    </row>
    <row r="59" spans="1:47" ht="12.75" customHeight="1" x14ac:dyDescent="0.2">
      <c r="A59" s="209">
        <v>52</v>
      </c>
      <c r="B59" s="241" t="s">
        <v>176</v>
      </c>
      <c r="C59" s="410"/>
      <c r="D59" s="410"/>
      <c r="E59" s="242" t="s">
        <v>128</v>
      </c>
      <c r="F59" s="243">
        <v>665</v>
      </c>
      <c r="G59" s="244" t="s">
        <v>524</v>
      </c>
      <c r="H59" s="245" t="str">
        <f t="shared" si="4"/>
        <v>0299</v>
      </c>
      <c r="I59" s="246">
        <v>8</v>
      </c>
      <c r="J59" s="246" t="s">
        <v>272</v>
      </c>
      <c r="K59" s="247" t="s">
        <v>46</v>
      </c>
      <c r="L59" s="247">
        <v>2</v>
      </c>
      <c r="M59" s="247" t="s">
        <v>533</v>
      </c>
      <c r="N59" s="247">
        <v>1</v>
      </c>
      <c r="O59" s="247">
        <v>8</v>
      </c>
      <c r="P59" s="247" t="s">
        <v>122</v>
      </c>
      <c r="Q59" s="248" t="s">
        <v>117</v>
      </c>
      <c r="R59" s="246" t="s">
        <v>265</v>
      </c>
      <c r="S59" s="247" t="s">
        <v>124</v>
      </c>
      <c r="T59" s="247" t="s">
        <v>104</v>
      </c>
      <c r="U59" s="247">
        <v>11</v>
      </c>
      <c r="V59" s="248" t="s">
        <v>112</v>
      </c>
      <c r="W59" s="249" t="s">
        <v>0</v>
      </c>
      <c r="X59" s="249" t="s">
        <v>98</v>
      </c>
      <c r="Y59" s="249">
        <v>3</v>
      </c>
      <c r="Z59" s="249">
        <f t="shared" si="5"/>
        <v>4</v>
      </c>
      <c r="AA59" s="249">
        <v>1</v>
      </c>
      <c r="AB59" s="250" t="s">
        <v>106</v>
      </c>
      <c r="AC59" s="195"/>
      <c r="AD59" s="91"/>
      <c r="AE59" s="91"/>
      <c r="AF59" s="91"/>
      <c r="AG59" s="91"/>
      <c r="AH59" s="91"/>
      <c r="AI59" s="91"/>
      <c r="AJ59" s="97"/>
      <c r="AK59" s="93"/>
      <c r="AL59" s="93"/>
      <c r="AM59" s="93"/>
      <c r="AN59" s="93"/>
      <c r="AO59" s="93"/>
      <c r="AP59" s="93"/>
      <c r="AQ59" s="93"/>
      <c r="AR59" s="93"/>
      <c r="AS59" s="286"/>
      <c r="AT59" s="282"/>
      <c r="AU59" s="93"/>
    </row>
    <row r="60" spans="1:47" ht="12.75" customHeight="1" x14ac:dyDescent="0.2">
      <c r="A60" s="209">
        <v>53</v>
      </c>
      <c r="B60" s="241" t="s">
        <v>177</v>
      </c>
      <c r="C60" s="410"/>
      <c r="D60" s="410"/>
      <c r="E60" s="242" t="s">
        <v>128</v>
      </c>
      <c r="F60" s="243">
        <v>740</v>
      </c>
      <c r="G60" s="244" t="s">
        <v>524</v>
      </c>
      <c r="H60" s="245" t="str">
        <f t="shared" si="4"/>
        <v>02E4</v>
      </c>
      <c r="I60" s="246">
        <v>6</v>
      </c>
      <c r="J60" s="246" t="s">
        <v>272</v>
      </c>
      <c r="K60" s="247" t="s">
        <v>46</v>
      </c>
      <c r="L60" s="247">
        <v>2</v>
      </c>
      <c r="M60" s="247" t="s">
        <v>533</v>
      </c>
      <c r="N60" s="247">
        <v>1</v>
      </c>
      <c r="O60" s="247">
        <v>9</v>
      </c>
      <c r="P60" s="247" t="s">
        <v>122</v>
      </c>
      <c r="Q60" s="248" t="s">
        <v>118</v>
      </c>
      <c r="R60" s="246" t="s">
        <v>265</v>
      </c>
      <c r="S60" s="247" t="s">
        <v>124</v>
      </c>
      <c r="T60" s="247" t="s">
        <v>104</v>
      </c>
      <c r="U60" s="247">
        <v>11</v>
      </c>
      <c r="V60" s="248" t="s">
        <v>113</v>
      </c>
      <c r="W60" s="249" t="s">
        <v>0</v>
      </c>
      <c r="X60" s="249" t="s">
        <v>98</v>
      </c>
      <c r="Y60" s="249">
        <v>3</v>
      </c>
      <c r="Z60" s="249">
        <f t="shared" si="5"/>
        <v>4</v>
      </c>
      <c r="AA60" s="249">
        <v>1</v>
      </c>
      <c r="AB60" s="250" t="s">
        <v>107</v>
      </c>
      <c r="AC60" s="195"/>
      <c r="AD60" s="91"/>
      <c r="AE60" s="91"/>
      <c r="AF60" s="91"/>
      <c r="AG60" s="91"/>
      <c r="AH60" s="91"/>
      <c r="AI60" s="91"/>
      <c r="AJ60" s="97"/>
      <c r="AK60" s="93"/>
      <c r="AL60" s="93"/>
      <c r="AM60" s="93"/>
      <c r="AN60" s="93"/>
      <c r="AO60" s="93"/>
      <c r="AP60" s="93"/>
      <c r="AQ60" s="93"/>
      <c r="AR60" s="93"/>
      <c r="AS60" s="286"/>
      <c r="AT60" s="282"/>
      <c r="AU60" s="93"/>
    </row>
    <row r="61" spans="1:47" ht="12.75" customHeight="1" x14ac:dyDescent="0.2">
      <c r="A61" s="209">
        <v>54</v>
      </c>
      <c r="B61" s="230" t="s">
        <v>178</v>
      </c>
      <c r="C61" s="408"/>
      <c r="D61" s="408"/>
      <c r="E61" s="231" t="s">
        <v>128</v>
      </c>
      <c r="F61" s="232">
        <v>666</v>
      </c>
      <c r="G61" s="233" t="s">
        <v>524</v>
      </c>
      <c r="H61" s="234" t="str">
        <f t="shared" si="4"/>
        <v>029A</v>
      </c>
      <c r="I61" s="235">
        <v>1</v>
      </c>
      <c r="J61" s="235" t="s">
        <v>272</v>
      </c>
      <c r="K61" s="236" t="s">
        <v>46</v>
      </c>
      <c r="L61" s="236">
        <v>2</v>
      </c>
      <c r="M61" s="236" t="s">
        <v>533</v>
      </c>
      <c r="N61" s="236">
        <v>1</v>
      </c>
      <c r="O61" s="236">
        <v>10</v>
      </c>
      <c r="P61" s="236" t="s">
        <v>122</v>
      </c>
      <c r="Q61" s="237" t="s">
        <v>119</v>
      </c>
      <c r="R61" s="235" t="s">
        <v>265</v>
      </c>
      <c r="S61" s="236" t="s">
        <v>124</v>
      </c>
      <c r="T61" s="236" t="s">
        <v>104</v>
      </c>
      <c r="U61" s="236">
        <v>11</v>
      </c>
      <c r="V61" s="237" t="s">
        <v>109</v>
      </c>
      <c r="W61" s="238" t="s">
        <v>0</v>
      </c>
      <c r="X61" s="238" t="s">
        <v>104</v>
      </c>
      <c r="Y61" s="238">
        <v>2</v>
      </c>
      <c r="Z61" s="238">
        <f t="shared" si="5"/>
        <v>16</v>
      </c>
      <c r="AA61" s="238">
        <v>12</v>
      </c>
      <c r="AB61" s="239" t="s">
        <v>107</v>
      </c>
      <c r="AC61" s="195"/>
      <c r="AD61" s="91"/>
      <c r="AE61" s="91"/>
      <c r="AF61" s="91"/>
      <c r="AG61" s="91"/>
      <c r="AH61" s="91"/>
      <c r="AI61" s="91"/>
      <c r="AJ61" s="197"/>
      <c r="AK61" s="93"/>
      <c r="AL61" s="93"/>
      <c r="AM61" s="93"/>
      <c r="AN61" s="93"/>
      <c r="AO61" s="93"/>
      <c r="AP61" s="93"/>
      <c r="AQ61" s="93"/>
      <c r="AR61" s="93"/>
      <c r="AS61" s="286"/>
      <c r="AT61" s="282"/>
      <c r="AU61" s="93"/>
    </row>
    <row r="62" spans="1:47" ht="12.75" customHeight="1" x14ac:dyDescent="0.2">
      <c r="A62" s="209">
        <v>55</v>
      </c>
      <c r="B62" s="241" t="s">
        <v>179</v>
      </c>
      <c r="C62" s="410"/>
      <c r="D62" s="410"/>
      <c r="E62" s="242" t="s">
        <v>128</v>
      </c>
      <c r="F62" s="243">
        <v>722</v>
      </c>
      <c r="G62" s="244" t="s">
        <v>524</v>
      </c>
      <c r="H62" s="245" t="str">
        <f t="shared" si="4"/>
        <v>02D2</v>
      </c>
      <c r="I62" s="246">
        <v>7</v>
      </c>
      <c r="J62" s="246" t="s">
        <v>272</v>
      </c>
      <c r="K62" s="247" t="s">
        <v>46</v>
      </c>
      <c r="L62" s="247">
        <v>2</v>
      </c>
      <c r="M62" s="247" t="s">
        <v>533</v>
      </c>
      <c r="N62" s="247">
        <v>2</v>
      </c>
      <c r="O62" s="247">
        <v>1</v>
      </c>
      <c r="P62" s="247" t="s">
        <v>122</v>
      </c>
      <c r="Q62" s="248" t="s">
        <v>120</v>
      </c>
      <c r="R62" s="246" t="s">
        <v>265</v>
      </c>
      <c r="S62" s="247" t="s">
        <v>124</v>
      </c>
      <c r="T62" s="247" t="s">
        <v>104</v>
      </c>
      <c r="U62" s="247">
        <v>11</v>
      </c>
      <c r="V62" s="248" t="s">
        <v>114</v>
      </c>
      <c r="W62" s="249" t="s">
        <v>0</v>
      </c>
      <c r="X62" s="249" t="s">
        <v>98</v>
      </c>
      <c r="Y62" s="249">
        <v>3</v>
      </c>
      <c r="Z62" s="249">
        <f t="shared" si="5"/>
        <v>5</v>
      </c>
      <c r="AA62" s="249">
        <v>2</v>
      </c>
      <c r="AB62" s="250" t="s">
        <v>106</v>
      </c>
      <c r="AC62" s="195"/>
      <c r="AD62" s="91"/>
      <c r="AE62" s="91"/>
      <c r="AF62" s="91"/>
      <c r="AG62" s="91"/>
      <c r="AH62" s="91"/>
      <c r="AI62" s="91"/>
      <c r="AJ62" s="197"/>
      <c r="AK62" s="93"/>
      <c r="AL62" s="93"/>
      <c r="AM62" s="93"/>
      <c r="AN62" s="93"/>
      <c r="AO62" s="93"/>
      <c r="AP62" s="93"/>
      <c r="AQ62" s="93"/>
      <c r="AR62" s="93"/>
      <c r="AS62" s="286"/>
      <c r="AT62" s="282"/>
      <c r="AU62" s="197"/>
    </row>
    <row r="63" spans="1:47" ht="12.75" customHeight="1" x14ac:dyDescent="0.2">
      <c r="A63" s="209">
        <v>56</v>
      </c>
      <c r="B63" s="241" t="s">
        <v>180</v>
      </c>
      <c r="C63" s="410"/>
      <c r="D63" s="410"/>
      <c r="E63" s="242" t="s">
        <v>128</v>
      </c>
      <c r="F63" s="243">
        <v>658</v>
      </c>
      <c r="G63" s="244" t="s">
        <v>524</v>
      </c>
      <c r="H63" s="245" t="str">
        <f t="shared" si="4"/>
        <v>0292</v>
      </c>
      <c r="I63" s="246">
        <v>6</v>
      </c>
      <c r="J63" s="246" t="s">
        <v>272</v>
      </c>
      <c r="K63" s="247" t="s">
        <v>46</v>
      </c>
      <c r="L63" s="247">
        <v>2</v>
      </c>
      <c r="M63" s="247" t="s">
        <v>533</v>
      </c>
      <c r="N63" s="247">
        <v>2</v>
      </c>
      <c r="O63" s="247">
        <v>2</v>
      </c>
      <c r="P63" s="247" t="s">
        <v>122</v>
      </c>
      <c r="Q63" s="248" t="s">
        <v>121</v>
      </c>
      <c r="R63" s="246" t="s">
        <v>265</v>
      </c>
      <c r="S63" s="247" t="s">
        <v>124</v>
      </c>
      <c r="T63" s="247" t="s">
        <v>104</v>
      </c>
      <c r="U63" s="247">
        <v>11</v>
      </c>
      <c r="V63" s="248" t="s">
        <v>115</v>
      </c>
      <c r="W63" s="249" t="s">
        <v>0</v>
      </c>
      <c r="X63" s="249" t="s">
        <v>98</v>
      </c>
      <c r="Y63" s="249">
        <v>3</v>
      </c>
      <c r="Z63" s="249">
        <f t="shared" si="5"/>
        <v>5</v>
      </c>
      <c r="AA63" s="249">
        <v>2</v>
      </c>
      <c r="AB63" s="250" t="s">
        <v>107</v>
      </c>
      <c r="AC63" s="195"/>
      <c r="AD63" s="91"/>
      <c r="AE63" s="91"/>
      <c r="AF63" s="91"/>
      <c r="AG63" s="91"/>
      <c r="AH63" s="91"/>
      <c r="AI63" s="91"/>
      <c r="AJ63" s="97"/>
      <c r="AK63" s="93"/>
      <c r="AL63" s="93"/>
      <c r="AM63" s="93"/>
      <c r="AN63" s="93"/>
      <c r="AO63" s="93"/>
      <c r="AP63" s="93"/>
      <c r="AQ63" s="93"/>
      <c r="AR63" s="93"/>
      <c r="AS63" s="286"/>
      <c r="AT63" s="282"/>
      <c r="AU63" s="93"/>
    </row>
    <row r="64" spans="1:47" ht="12.75" customHeight="1" x14ac:dyDescent="0.2">
      <c r="A64" s="209">
        <v>57</v>
      </c>
      <c r="B64" s="230" t="s">
        <v>181</v>
      </c>
      <c r="C64" s="408"/>
      <c r="D64" s="408"/>
      <c r="E64" s="231" t="s">
        <v>128</v>
      </c>
      <c r="F64" s="232">
        <v>626</v>
      </c>
      <c r="G64" s="233" t="s">
        <v>524</v>
      </c>
      <c r="H64" s="234" t="str">
        <f t="shared" si="4"/>
        <v>0272</v>
      </c>
      <c r="I64" s="235">
        <v>6</v>
      </c>
      <c r="J64" s="235" t="s">
        <v>272</v>
      </c>
      <c r="K64" s="236" t="s">
        <v>46</v>
      </c>
      <c r="L64" s="236">
        <v>2</v>
      </c>
      <c r="M64" s="236" t="s">
        <v>533</v>
      </c>
      <c r="N64" s="236">
        <v>2</v>
      </c>
      <c r="O64" s="236">
        <v>3</v>
      </c>
      <c r="P64" s="236" t="s">
        <v>104</v>
      </c>
      <c r="Q64" s="237" t="s">
        <v>111</v>
      </c>
      <c r="R64" s="235" t="s">
        <v>265</v>
      </c>
      <c r="S64" s="236" t="s">
        <v>124</v>
      </c>
      <c r="T64" s="236" t="s">
        <v>104</v>
      </c>
      <c r="U64" s="236">
        <v>10</v>
      </c>
      <c r="V64" s="237" t="s">
        <v>111</v>
      </c>
      <c r="W64" s="238" t="s">
        <v>0</v>
      </c>
      <c r="X64" s="238" t="s">
        <v>104</v>
      </c>
      <c r="Y64" s="238">
        <v>2</v>
      </c>
      <c r="Z64" s="238">
        <f t="shared" si="5"/>
        <v>17</v>
      </c>
      <c r="AA64" s="238">
        <v>13</v>
      </c>
      <c r="AB64" s="239" t="s">
        <v>106</v>
      </c>
      <c r="AC64" s="195"/>
      <c r="AD64" s="91"/>
      <c r="AE64" s="91"/>
      <c r="AF64" s="91"/>
      <c r="AG64" s="91"/>
      <c r="AH64" s="91"/>
      <c r="AI64" s="91"/>
      <c r="AJ64" s="97"/>
      <c r="AK64" s="93"/>
      <c r="AL64" s="93"/>
      <c r="AM64" s="93"/>
      <c r="AN64" s="93"/>
      <c r="AO64" s="93"/>
      <c r="AP64" s="93"/>
      <c r="AQ64" s="93"/>
      <c r="AR64" s="93"/>
      <c r="AS64" s="286"/>
      <c r="AT64" s="282"/>
      <c r="AU64" s="93"/>
    </row>
    <row r="65" spans="1:47" ht="12.75" customHeight="1" x14ac:dyDescent="0.2">
      <c r="A65" s="209">
        <v>58</v>
      </c>
      <c r="B65" s="230" t="s">
        <v>182</v>
      </c>
      <c r="C65" s="408"/>
      <c r="D65" s="408"/>
      <c r="E65" s="231" t="s">
        <v>128</v>
      </c>
      <c r="F65" s="232">
        <v>406</v>
      </c>
      <c r="G65" s="233" t="s">
        <v>524</v>
      </c>
      <c r="H65" s="234" t="str">
        <f t="shared" si="4"/>
        <v>0196</v>
      </c>
      <c r="I65" s="235">
        <v>6</v>
      </c>
      <c r="J65" s="235" t="s">
        <v>272</v>
      </c>
      <c r="K65" s="236" t="s">
        <v>46</v>
      </c>
      <c r="L65" s="236">
        <v>2</v>
      </c>
      <c r="M65" s="236" t="s">
        <v>533</v>
      </c>
      <c r="N65" s="236">
        <v>2</v>
      </c>
      <c r="O65" s="236">
        <v>4</v>
      </c>
      <c r="P65" s="236" t="s">
        <v>104</v>
      </c>
      <c r="Q65" s="237" t="s">
        <v>112</v>
      </c>
      <c r="R65" s="235" t="s">
        <v>265</v>
      </c>
      <c r="S65" s="236" t="s">
        <v>124</v>
      </c>
      <c r="T65" s="236" t="s">
        <v>104</v>
      </c>
      <c r="U65" s="236">
        <v>10</v>
      </c>
      <c r="V65" s="237" t="s">
        <v>112</v>
      </c>
      <c r="W65" s="238" t="s">
        <v>0</v>
      </c>
      <c r="X65" s="238" t="s">
        <v>104</v>
      </c>
      <c r="Y65" s="238">
        <v>2</v>
      </c>
      <c r="Z65" s="238">
        <f t="shared" si="5"/>
        <v>17</v>
      </c>
      <c r="AA65" s="238">
        <v>13</v>
      </c>
      <c r="AB65" s="239" t="s">
        <v>107</v>
      </c>
      <c r="AC65" s="195"/>
      <c r="AD65" s="91"/>
      <c r="AE65" s="91"/>
      <c r="AF65" s="91"/>
      <c r="AG65" s="91"/>
      <c r="AH65" s="91"/>
      <c r="AI65" s="91"/>
      <c r="AJ65" s="97"/>
      <c r="AK65" s="93"/>
      <c r="AL65" s="93"/>
      <c r="AM65" s="93"/>
      <c r="AN65" s="93"/>
      <c r="AO65" s="93"/>
      <c r="AP65" s="93"/>
      <c r="AQ65" s="93"/>
      <c r="AR65" s="93"/>
      <c r="AS65" s="286"/>
      <c r="AT65" s="282"/>
      <c r="AU65" s="93"/>
    </row>
    <row r="66" spans="1:47" ht="12.75" customHeight="1" x14ac:dyDescent="0.2">
      <c r="A66" s="209">
        <v>59</v>
      </c>
      <c r="B66" s="241" t="s">
        <v>183</v>
      </c>
      <c r="C66" s="410"/>
      <c r="D66" s="410"/>
      <c r="E66" s="242" t="s">
        <v>128</v>
      </c>
      <c r="F66" s="243">
        <v>4</v>
      </c>
      <c r="G66" s="244" t="s">
        <v>524</v>
      </c>
      <c r="H66" s="245" t="str">
        <f t="shared" si="4"/>
        <v>0004</v>
      </c>
      <c r="I66" s="246">
        <v>6</v>
      </c>
      <c r="J66" s="246" t="s">
        <v>272</v>
      </c>
      <c r="K66" s="247" t="s">
        <v>46</v>
      </c>
      <c r="L66" s="247">
        <v>2</v>
      </c>
      <c r="M66" s="247" t="s">
        <v>533</v>
      </c>
      <c r="N66" s="247">
        <v>2</v>
      </c>
      <c r="O66" s="247">
        <v>5</v>
      </c>
      <c r="P66" s="247" t="s">
        <v>104</v>
      </c>
      <c r="Q66" s="248" t="s">
        <v>113</v>
      </c>
      <c r="R66" s="246" t="s">
        <v>265</v>
      </c>
      <c r="S66" s="247" t="s">
        <v>124</v>
      </c>
      <c r="T66" s="247" t="s">
        <v>104</v>
      </c>
      <c r="U66" s="247">
        <v>10</v>
      </c>
      <c r="V66" s="248" t="s">
        <v>113</v>
      </c>
      <c r="W66" s="249" t="s">
        <v>0</v>
      </c>
      <c r="X66" s="249" t="s">
        <v>98</v>
      </c>
      <c r="Y66" s="249">
        <v>3</v>
      </c>
      <c r="Z66" s="249">
        <f t="shared" si="5"/>
        <v>6</v>
      </c>
      <c r="AA66" s="249">
        <v>3</v>
      </c>
      <c r="AB66" s="250" t="s">
        <v>106</v>
      </c>
      <c r="AC66" s="195"/>
      <c r="AD66" s="91"/>
      <c r="AE66" s="91"/>
      <c r="AF66" s="91"/>
      <c r="AG66" s="91"/>
      <c r="AH66" s="91"/>
      <c r="AI66" s="91"/>
      <c r="AJ66" s="197"/>
      <c r="AK66" s="93"/>
      <c r="AL66" s="93"/>
      <c r="AM66" s="93"/>
      <c r="AN66" s="93"/>
      <c r="AO66" s="93"/>
      <c r="AP66" s="93"/>
      <c r="AQ66" s="93"/>
      <c r="AR66" s="93"/>
      <c r="AS66" s="286"/>
      <c r="AT66" s="282"/>
      <c r="AU66" s="93"/>
    </row>
    <row r="67" spans="1:47" ht="12.75" customHeight="1" x14ac:dyDescent="0.2">
      <c r="A67" s="209">
        <v>60</v>
      </c>
      <c r="B67" s="241" t="s">
        <v>184</v>
      </c>
      <c r="C67" s="410"/>
      <c r="D67" s="410"/>
      <c r="E67" s="242" t="s">
        <v>128</v>
      </c>
      <c r="F67" s="243">
        <v>279</v>
      </c>
      <c r="G67" s="244" t="s">
        <v>524</v>
      </c>
      <c r="H67" s="245" t="str">
        <f t="shared" si="4"/>
        <v>0117</v>
      </c>
      <c r="I67" s="246">
        <v>6</v>
      </c>
      <c r="J67" s="246" t="s">
        <v>272</v>
      </c>
      <c r="K67" s="247" t="s">
        <v>46</v>
      </c>
      <c r="L67" s="247">
        <v>2</v>
      </c>
      <c r="M67" s="247" t="s">
        <v>533</v>
      </c>
      <c r="N67" s="247">
        <v>2</v>
      </c>
      <c r="O67" s="247">
        <v>6</v>
      </c>
      <c r="P67" s="247" t="s">
        <v>104</v>
      </c>
      <c r="Q67" s="248" t="s">
        <v>109</v>
      </c>
      <c r="R67" s="246" t="s">
        <v>265</v>
      </c>
      <c r="S67" s="247" t="s">
        <v>124</v>
      </c>
      <c r="T67" s="247" t="s">
        <v>104</v>
      </c>
      <c r="U67" s="247">
        <v>10</v>
      </c>
      <c r="V67" s="248" t="s">
        <v>109</v>
      </c>
      <c r="W67" s="249" t="s">
        <v>0</v>
      </c>
      <c r="X67" s="249" t="s">
        <v>98</v>
      </c>
      <c r="Y67" s="249">
        <v>3</v>
      </c>
      <c r="Z67" s="249">
        <f t="shared" si="5"/>
        <v>6</v>
      </c>
      <c r="AA67" s="249">
        <v>3</v>
      </c>
      <c r="AB67" s="250" t="s">
        <v>107</v>
      </c>
      <c r="AC67" s="195"/>
      <c r="AD67" s="91"/>
      <c r="AE67" s="93"/>
      <c r="AF67" s="91"/>
      <c r="AG67" s="91"/>
      <c r="AH67" s="91"/>
      <c r="AI67" s="91"/>
      <c r="AJ67" s="197"/>
      <c r="AK67" s="93"/>
      <c r="AL67" s="93"/>
      <c r="AM67" s="93"/>
      <c r="AN67" s="93"/>
      <c r="AO67" s="93"/>
      <c r="AP67" s="93"/>
      <c r="AQ67" s="93"/>
      <c r="AR67" s="93"/>
      <c r="AS67" s="286"/>
      <c r="AT67" s="282"/>
      <c r="AU67" s="197"/>
    </row>
    <row r="68" spans="1:47" ht="12.75" customHeight="1" x14ac:dyDescent="0.2">
      <c r="A68" s="209">
        <v>61</v>
      </c>
      <c r="B68" s="230" t="s">
        <v>185</v>
      </c>
      <c r="C68" s="408"/>
      <c r="D68" s="408"/>
      <c r="E68" s="231" t="s">
        <v>128</v>
      </c>
      <c r="F68" s="232">
        <v>97</v>
      </c>
      <c r="G68" s="233" t="s">
        <v>524</v>
      </c>
      <c r="H68" s="234" t="str">
        <f t="shared" si="4"/>
        <v>0061</v>
      </c>
      <c r="I68" s="235">
        <v>6</v>
      </c>
      <c r="J68" s="235" t="s">
        <v>272</v>
      </c>
      <c r="K68" s="236" t="s">
        <v>46</v>
      </c>
      <c r="L68" s="236">
        <v>2</v>
      </c>
      <c r="M68" s="236" t="s">
        <v>533</v>
      </c>
      <c r="N68" s="236">
        <v>2</v>
      </c>
      <c r="O68" s="236">
        <v>7</v>
      </c>
      <c r="P68" s="236" t="s">
        <v>104</v>
      </c>
      <c r="Q68" s="237" t="s">
        <v>114</v>
      </c>
      <c r="R68" s="235" t="s">
        <v>265</v>
      </c>
      <c r="S68" s="236" t="s">
        <v>124</v>
      </c>
      <c r="T68" s="236" t="s">
        <v>104</v>
      </c>
      <c r="U68" s="236">
        <v>10</v>
      </c>
      <c r="V68" s="237" t="s">
        <v>114</v>
      </c>
      <c r="W68" s="238" t="s">
        <v>0</v>
      </c>
      <c r="X68" s="238" t="s">
        <v>104</v>
      </c>
      <c r="Y68" s="238">
        <v>2</v>
      </c>
      <c r="Z68" s="238">
        <f t="shared" si="5"/>
        <v>18</v>
      </c>
      <c r="AA68" s="238">
        <v>14</v>
      </c>
      <c r="AB68" s="239" t="s">
        <v>106</v>
      </c>
      <c r="AC68" s="195"/>
      <c r="AD68" s="91"/>
      <c r="AE68" s="91"/>
      <c r="AF68" s="91"/>
      <c r="AG68" s="91"/>
      <c r="AH68" s="91"/>
      <c r="AI68" s="91"/>
      <c r="AJ68" s="97"/>
      <c r="AK68" s="93"/>
      <c r="AL68" s="93"/>
      <c r="AM68" s="93"/>
      <c r="AN68" s="93"/>
      <c r="AO68" s="93"/>
      <c r="AP68" s="93"/>
      <c r="AQ68" s="93"/>
      <c r="AR68" s="93"/>
      <c r="AS68" s="286"/>
      <c r="AT68" s="282"/>
      <c r="AU68" s="93"/>
    </row>
    <row r="69" spans="1:47" ht="12.75" customHeight="1" x14ac:dyDescent="0.2">
      <c r="A69" s="209">
        <v>62</v>
      </c>
      <c r="B69" s="241" t="s">
        <v>270</v>
      </c>
      <c r="C69" s="410"/>
      <c r="D69" s="410"/>
      <c r="E69" s="242" t="s">
        <v>128</v>
      </c>
      <c r="F69" s="243">
        <v>721</v>
      </c>
      <c r="G69" s="244" t="s">
        <v>524</v>
      </c>
      <c r="H69" s="245" t="str">
        <f t="shared" si="4"/>
        <v>02D1</v>
      </c>
      <c r="I69" s="246">
        <v>6</v>
      </c>
      <c r="J69" s="246" t="s">
        <v>272</v>
      </c>
      <c r="K69" s="247" t="s">
        <v>46</v>
      </c>
      <c r="L69" s="247">
        <v>2</v>
      </c>
      <c r="M69" s="247" t="s">
        <v>533</v>
      </c>
      <c r="N69" s="247">
        <v>2</v>
      </c>
      <c r="O69" s="247">
        <v>8</v>
      </c>
      <c r="P69" s="247" t="s">
        <v>104</v>
      </c>
      <c r="Q69" s="248" t="s">
        <v>115</v>
      </c>
      <c r="R69" s="246" t="s">
        <v>265</v>
      </c>
      <c r="S69" s="247" t="s">
        <v>124</v>
      </c>
      <c r="T69" s="247" t="s">
        <v>104</v>
      </c>
      <c r="U69" s="247">
        <v>10</v>
      </c>
      <c r="V69" s="248" t="s">
        <v>115</v>
      </c>
      <c r="W69" s="249" t="s">
        <v>0</v>
      </c>
      <c r="X69" s="249" t="s">
        <v>98</v>
      </c>
      <c r="Y69" s="249">
        <v>3</v>
      </c>
      <c r="Z69" s="249">
        <f t="shared" si="5"/>
        <v>7</v>
      </c>
      <c r="AA69" s="249">
        <v>4</v>
      </c>
      <c r="AB69" s="250" t="s">
        <v>106</v>
      </c>
      <c r="AC69" s="195"/>
      <c r="AD69" s="91"/>
      <c r="AE69" s="91"/>
      <c r="AF69" s="91"/>
      <c r="AG69" s="91"/>
      <c r="AH69" s="91"/>
      <c r="AI69" s="91"/>
      <c r="AJ69" s="97"/>
      <c r="AK69" s="93"/>
      <c r="AL69" s="93"/>
      <c r="AM69" s="93"/>
      <c r="AN69" s="93"/>
      <c r="AO69" s="93"/>
      <c r="AP69" s="93"/>
      <c r="AQ69" s="93"/>
      <c r="AR69" s="93"/>
      <c r="AS69" s="305"/>
      <c r="AT69" s="305"/>
      <c r="AU69" s="93"/>
    </row>
    <row r="70" spans="1:47" ht="12.75" customHeight="1" x14ac:dyDescent="0.2">
      <c r="A70" s="209">
        <v>63</v>
      </c>
      <c r="B70" s="230" t="s">
        <v>186</v>
      </c>
      <c r="C70" s="408"/>
      <c r="D70" s="408"/>
      <c r="E70" s="231" t="s">
        <v>128</v>
      </c>
      <c r="F70" s="232">
        <v>128</v>
      </c>
      <c r="G70" s="233" t="s">
        <v>524</v>
      </c>
      <c r="H70" s="234" t="str">
        <f t="shared" si="4"/>
        <v>0080</v>
      </c>
      <c r="I70" s="235">
        <v>6</v>
      </c>
      <c r="J70" s="235" t="s">
        <v>272</v>
      </c>
      <c r="K70" s="236" t="s">
        <v>46</v>
      </c>
      <c r="L70" s="236">
        <v>2</v>
      </c>
      <c r="M70" s="236" t="s">
        <v>533</v>
      </c>
      <c r="N70" s="236">
        <v>2</v>
      </c>
      <c r="O70" s="236">
        <v>9</v>
      </c>
      <c r="P70" s="236" t="s">
        <v>104</v>
      </c>
      <c r="Q70" s="237" t="s">
        <v>116</v>
      </c>
      <c r="R70" s="235" t="s">
        <v>265</v>
      </c>
      <c r="S70" s="236" t="s">
        <v>124</v>
      </c>
      <c r="T70" s="236" t="s">
        <v>104</v>
      </c>
      <c r="U70" s="236">
        <v>9</v>
      </c>
      <c r="V70" s="237" t="s">
        <v>111</v>
      </c>
      <c r="W70" s="238" t="s">
        <v>0</v>
      </c>
      <c r="X70" s="238" t="s">
        <v>104</v>
      </c>
      <c r="Y70" s="238">
        <v>2</v>
      </c>
      <c r="Z70" s="238">
        <f t="shared" si="5"/>
        <v>18</v>
      </c>
      <c r="AA70" s="238">
        <v>14</v>
      </c>
      <c r="AB70" s="239" t="s">
        <v>107</v>
      </c>
      <c r="AC70" s="195"/>
      <c r="AD70" s="91"/>
      <c r="AE70" s="91"/>
      <c r="AF70" s="91"/>
      <c r="AG70" s="91"/>
      <c r="AH70" s="91"/>
      <c r="AI70" s="91"/>
      <c r="AJ70" s="97"/>
      <c r="AK70" s="93"/>
      <c r="AL70" s="93"/>
      <c r="AM70" s="93"/>
      <c r="AN70" s="93"/>
      <c r="AO70" s="93"/>
      <c r="AP70" s="93"/>
      <c r="AQ70" s="93"/>
      <c r="AR70" s="93"/>
      <c r="AS70" s="487"/>
      <c r="AT70" s="300"/>
      <c r="AU70" s="475"/>
    </row>
    <row r="71" spans="1:47" ht="12.75" customHeight="1" x14ac:dyDescent="0.2">
      <c r="A71" s="209">
        <v>64</v>
      </c>
      <c r="B71" s="230" t="s">
        <v>187</v>
      </c>
      <c r="C71" s="408"/>
      <c r="D71" s="408"/>
      <c r="E71" s="231" t="s">
        <v>128</v>
      </c>
      <c r="F71" s="232">
        <v>627</v>
      </c>
      <c r="G71" s="233" t="s">
        <v>524</v>
      </c>
      <c r="H71" s="234" t="str">
        <f t="shared" si="4"/>
        <v>0273</v>
      </c>
      <c r="I71" s="235">
        <v>6</v>
      </c>
      <c r="J71" s="235" t="s">
        <v>272</v>
      </c>
      <c r="K71" s="236" t="s">
        <v>46</v>
      </c>
      <c r="L71" s="236">
        <v>2</v>
      </c>
      <c r="M71" s="236" t="s">
        <v>533</v>
      </c>
      <c r="N71" s="236">
        <v>2</v>
      </c>
      <c r="O71" s="236">
        <v>10</v>
      </c>
      <c r="P71" s="236" t="s">
        <v>104</v>
      </c>
      <c r="Q71" s="237" t="s">
        <v>117</v>
      </c>
      <c r="R71" s="235" t="s">
        <v>265</v>
      </c>
      <c r="S71" s="236" t="s">
        <v>124</v>
      </c>
      <c r="T71" s="236" t="s">
        <v>104</v>
      </c>
      <c r="U71" s="236">
        <v>9</v>
      </c>
      <c r="V71" s="237" t="s">
        <v>112</v>
      </c>
      <c r="W71" s="238" t="s">
        <v>0</v>
      </c>
      <c r="X71" s="238" t="s">
        <v>104</v>
      </c>
      <c r="Y71" s="238">
        <v>2</v>
      </c>
      <c r="Z71" s="238">
        <f t="shared" si="5"/>
        <v>19</v>
      </c>
      <c r="AA71" s="238">
        <v>15</v>
      </c>
      <c r="AB71" s="239" t="s">
        <v>106</v>
      </c>
      <c r="AC71" s="195"/>
      <c r="AD71" s="91"/>
      <c r="AE71" s="91"/>
      <c r="AF71" s="91"/>
      <c r="AG71" s="91"/>
      <c r="AH71" s="91"/>
      <c r="AI71" s="91"/>
      <c r="AJ71" s="97"/>
      <c r="AK71" s="93"/>
      <c r="AL71" s="93"/>
      <c r="AM71" s="93"/>
      <c r="AN71" s="93"/>
      <c r="AO71" s="93"/>
      <c r="AP71" s="93"/>
      <c r="AQ71" s="93"/>
      <c r="AR71" s="93"/>
      <c r="AS71" s="286"/>
      <c r="AT71" s="282"/>
      <c r="AU71" s="93"/>
    </row>
    <row r="72" spans="1:47" ht="12.75" customHeight="1" x14ac:dyDescent="0.2">
      <c r="A72" s="209">
        <v>65</v>
      </c>
      <c r="B72" s="241" t="s">
        <v>188</v>
      </c>
      <c r="C72" s="410"/>
      <c r="D72" s="410"/>
      <c r="E72" s="242" t="s">
        <v>128</v>
      </c>
      <c r="F72" s="243">
        <v>689</v>
      </c>
      <c r="G72" s="244" t="s">
        <v>524</v>
      </c>
      <c r="H72" s="245" t="str">
        <f t="shared" si="4"/>
        <v>02B1</v>
      </c>
      <c r="I72" s="246">
        <v>6</v>
      </c>
      <c r="J72" s="246" t="s">
        <v>272</v>
      </c>
      <c r="K72" s="247" t="s">
        <v>46</v>
      </c>
      <c r="L72" s="247">
        <v>2</v>
      </c>
      <c r="M72" s="247" t="s">
        <v>533</v>
      </c>
      <c r="N72" s="247">
        <v>3</v>
      </c>
      <c r="O72" s="247">
        <v>1</v>
      </c>
      <c r="P72" s="247" t="s">
        <v>104</v>
      </c>
      <c r="Q72" s="248" t="s">
        <v>118</v>
      </c>
      <c r="R72" s="246" t="s">
        <v>265</v>
      </c>
      <c r="S72" s="247" t="s">
        <v>124</v>
      </c>
      <c r="T72" s="247" t="s">
        <v>104</v>
      </c>
      <c r="U72" s="247">
        <v>9</v>
      </c>
      <c r="V72" s="248" t="s">
        <v>113</v>
      </c>
      <c r="W72" s="249" t="s">
        <v>0</v>
      </c>
      <c r="X72" s="249" t="s">
        <v>98</v>
      </c>
      <c r="Y72" s="249">
        <v>3</v>
      </c>
      <c r="Z72" s="249">
        <f t="shared" si="5"/>
        <v>7</v>
      </c>
      <c r="AA72" s="249">
        <v>4</v>
      </c>
      <c r="AB72" s="250" t="s">
        <v>107</v>
      </c>
      <c r="AC72" s="195"/>
      <c r="AD72" s="91"/>
      <c r="AE72" s="91"/>
      <c r="AF72" s="91"/>
      <c r="AG72" s="91"/>
      <c r="AH72" s="91"/>
      <c r="AI72" s="91"/>
      <c r="AJ72" s="97"/>
      <c r="AK72" s="93"/>
      <c r="AL72" s="93"/>
      <c r="AM72" s="93"/>
      <c r="AN72" s="93"/>
      <c r="AO72" s="93"/>
      <c r="AP72" s="93"/>
      <c r="AQ72" s="93"/>
      <c r="AR72" s="93"/>
      <c r="AS72" s="286"/>
      <c r="AT72" s="282"/>
      <c r="AU72" s="93"/>
    </row>
    <row r="73" spans="1:47" ht="12.75" customHeight="1" x14ac:dyDescent="0.2">
      <c r="A73" s="221"/>
      <c r="B73" s="222"/>
      <c r="C73" s="222"/>
      <c r="D73" s="222"/>
      <c r="E73" s="223"/>
      <c r="F73" s="224"/>
      <c r="G73" s="225"/>
      <c r="H73" s="226"/>
      <c r="I73" s="227"/>
      <c r="J73" s="221"/>
      <c r="K73" s="221"/>
      <c r="L73" s="221"/>
      <c r="M73" s="221"/>
      <c r="N73" s="221"/>
      <c r="O73" s="221"/>
      <c r="P73" s="221"/>
      <c r="Q73" s="228"/>
      <c r="R73" s="227"/>
      <c r="S73" s="221"/>
      <c r="T73" s="221"/>
      <c r="U73" s="221"/>
      <c r="V73" s="228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488"/>
      <c r="AT73" s="394"/>
      <c r="AU73" s="221"/>
    </row>
    <row r="74" spans="1:47" ht="12.75" customHeight="1" x14ac:dyDescent="0.2">
      <c r="A74" s="209">
        <v>66</v>
      </c>
      <c r="B74" s="241" t="s">
        <v>189</v>
      </c>
      <c r="C74" s="410"/>
      <c r="D74" s="410"/>
      <c r="E74" s="242" t="s">
        <v>128</v>
      </c>
      <c r="F74" s="243">
        <v>681</v>
      </c>
      <c r="G74" s="244" t="s">
        <v>524</v>
      </c>
      <c r="H74" s="245" t="str">
        <f t="shared" ref="H74:H96" si="6">DEC2HEX(F74,4)</f>
        <v>02A9</v>
      </c>
      <c r="I74" s="246">
        <v>8</v>
      </c>
      <c r="J74" s="246" t="s">
        <v>260</v>
      </c>
      <c r="K74" s="251" t="s">
        <v>235</v>
      </c>
      <c r="L74" s="247">
        <v>2</v>
      </c>
      <c r="M74" s="247" t="s">
        <v>98</v>
      </c>
      <c r="N74" s="247"/>
      <c r="O74" s="247"/>
      <c r="P74" s="247"/>
      <c r="Q74" s="248" t="s">
        <v>109</v>
      </c>
      <c r="R74" s="246" t="s">
        <v>265</v>
      </c>
      <c r="S74" s="247" t="s">
        <v>124</v>
      </c>
      <c r="T74" s="247" t="s">
        <v>94</v>
      </c>
      <c r="U74" s="247">
        <v>8</v>
      </c>
      <c r="V74" s="248" t="s">
        <v>109</v>
      </c>
      <c r="W74" s="249" t="s">
        <v>0</v>
      </c>
      <c r="X74" s="249" t="s">
        <v>98</v>
      </c>
      <c r="Y74" s="249">
        <v>3</v>
      </c>
      <c r="Z74" s="249">
        <f t="shared" ref="Z74:Z96" si="7">IF(AA74&lt;9,AA74+3,AA74+4)</f>
        <v>8</v>
      </c>
      <c r="AA74" s="249">
        <v>5</v>
      </c>
      <c r="AB74" s="250" t="s">
        <v>106</v>
      </c>
      <c r="AC74" s="195"/>
      <c r="AD74" s="91"/>
      <c r="AE74" s="91"/>
      <c r="AF74" s="91"/>
      <c r="AG74" s="91"/>
      <c r="AH74" s="91"/>
      <c r="AI74" s="91"/>
      <c r="AJ74" s="97"/>
      <c r="AK74" s="93"/>
      <c r="AL74" s="93"/>
      <c r="AM74" s="93"/>
      <c r="AN74" s="93"/>
      <c r="AO74" s="93"/>
      <c r="AP74" s="93"/>
      <c r="AQ74" s="93"/>
      <c r="AR74" s="93"/>
      <c r="AS74" s="286"/>
      <c r="AT74" s="282"/>
      <c r="AU74" s="93"/>
    </row>
    <row r="75" spans="1:47" ht="12.75" customHeight="1" x14ac:dyDescent="0.2">
      <c r="A75" s="209">
        <v>67</v>
      </c>
      <c r="B75" s="241" t="s">
        <v>190</v>
      </c>
      <c r="C75" s="410"/>
      <c r="D75" s="410"/>
      <c r="E75" s="242" t="s">
        <v>128</v>
      </c>
      <c r="F75" s="243">
        <v>687</v>
      </c>
      <c r="G75" s="244" t="s">
        <v>524</v>
      </c>
      <c r="H75" s="245" t="str">
        <f t="shared" si="6"/>
        <v>02AF</v>
      </c>
      <c r="I75" s="246">
        <v>6</v>
      </c>
      <c r="J75" s="246" t="s">
        <v>260</v>
      </c>
      <c r="K75" s="251" t="s">
        <v>236</v>
      </c>
      <c r="L75" s="247">
        <v>2</v>
      </c>
      <c r="M75" s="247" t="s">
        <v>98</v>
      </c>
      <c r="N75" s="247"/>
      <c r="O75" s="247"/>
      <c r="P75" s="247"/>
      <c r="Q75" s="248" t="s">
        <v>109</v>
      </c>
      <c r="R75" s="246" t="s">
        <v>265</v>
      </c>
      <c r="S75" s="247" t="s">
        <v>124</v>
      </c>
      <c r="T75" s="247" t="s">
        <v>94</v>
      </c>
      <c r="U75" s="247">
        <v>9</v>
      </c>
      <c r="V75" s="248" t="s">
        <v>109</v>
      </c>
      <c r="W75" s="249" t="s">
        <v>0</v>
      </c>
      <c r="X75" s="249" t="s">
        <v>98</v>
      </c>
      <c r="Y75" s="249">
        <v>3</v>
      </c>
      <c r="Z75" s="249">
        <f t="shared" si="7"/>
        <v>8</v>
      </c>
      <c r="AA75" s="249">
        <v>5</v>
      </c>
      <c r="AB75" s="250" t="s">
        <v>107</v>
      </c>
      <c r="AC75" s="195"/>
      <c r="AD75" s="91"/>
      <c r="AE75" s="91"/>
      <c r="AF75" s="91"/>
      <c r="AG75" s="91"/>
      <c r="AH75" s="91"/>
      <c r="AI75" s="91"/>
      <c r="AJ75" s="97"/>
      <c r="AK75" s="93"/>
      <c r="AL75" s="93"/>
      <c r="AM75" s="93"/>
      <c r="AN75" s="93"/>
      <c r="AO75" s="93"/>
      <c r="AP75" s="93"/>
      <c r="AQ75" s="93"/>
      <c r="AR75" s="93"/>
      <c r="AS75" s="286"/>
      <c r="AT75" s="282"/>
      <c r="AU75" s="93"/>
    </row>
    <row r="76" spans="1:47" ht="12.75" customHeight="1" x14ac:dyDescent="0.2">
      <c r="A76" s="209">
        <v>68</v>
      </c>
      <c r="B76" s="241" t="s">
        <v>191</v>
      </c>
      <c r="C76" s="410"/>
      <c r="D76" s="410"/>
      <c r="E76" s="242" t="s">
        <v>128</v>
      </c>
      <c r="F76" s="243">
        <v>684</v>
      </c>
      <c r="G76" s="244" t="s">
        <v>524</v>
      </c>
      <c r="H76" s="245" t="str">
        <f t="shared" si="6"/>
        <v>02AC</v>
      </c>
      <c r="I76" s="246">
        <v>6</v>
      </c>
      <c r="J76" s="246" t="s">
        <v>260</v>
      </c>
      <c r="K76" s="251" t="s">
        <v>237</v>
      </c>
      <c r="L76" s="247">
        <v>2</v>
      </c>
      <c r="M76" s="247" t="s">
        <v>98</v>
      </c>
      <c r="N76" s="247"/>
      <c r="O76" s="247"/>
      <c r="P76" s="247"/>
      <c r="Q76" s="248" t="s">
        <v>109</v>
      </c>
      <c r="R76" s="246" t="s">
        <v>265</v>
      </c>
      <c r="S76" s="247" t="s">
        <v>124</v>
      </c>
      <c r="T76" s="247" t="s">
        <v>94</v>
      </c>
      <c r="U76" s="247">
        <v>10</v>
      </c>
      <c r="V76" s="248" t="s">
        <v>109</v>
      </c>
      <c r="W76" s="249" t="s">
        <v>0</v>
      </c>
      <c r="X76" s="249" t="s">
        <v>98</v>
      </c>
      <c r="Y76" s="249">
        <v>3</v>
      </c>
      <c r="Z76" s="249">
        <f t="shared" si="7"/>
        <v>9</v>
      </c>
      <c r="AA76" s="249">
        <v>6</v>
      </c>
      <c r="AB76" s="250" t="s">
        <v>106</v>
      </c>
      <c r="AC76" s="195"/>
      <c r="AD76" s="91"/>
      <c r="AE76" s="91"/>
      <c r="AF76" s="91"/>
      <c r="AG76" s="91"/>
      <c r="AH76" s="91"/>
      <c r="AI76" s="91"/>
      <c r="AJ76" s="97"/>
      <c r="AK76" s="93"/>
      <c r="AL76" s="93"/>
      <c r="AM76" s="93"/>
      <c r="AN76" s="93"/>
      <c r="AO76" s="93"/>
      <c r="AP76" s="93"/>
      <c r="AQ76" s="93"/>
      <c r="AR76" s="93"/>
      <c r="AS76" s="286"/>
      <c r="AT76" s="282"/>
      <c r="AU76" s="93"/>
    </row>
    <row r="77" spans="1:47" ht="12.75" customHeight="1" x14ac:dyDescent="0.2">
      <c r="A77" s="209">
        <v>69</v>
      </c>
      <c r="B77" s="241" t="s">
        <v>192</v>
      </c>
      <c r="C77" s="410"/>
      <c r="D77" s="410"/>
      <c r="E77" s="242" t="s">
        <v>128</v>
      </c>
      <c r="F77" s="243">
        <v>484</v>
      </c>
      <c r="G77" s="244" t="s">
        <v>524</v>
      </c>
      <c r="H77" s="245" t="str">
        <f t="shared" si="6"/>
        <v>01E4</v>
      </c>
      <c r="I77" s="246">
        <v>6</v>
      </c>
      <c r="J77" s="246" t="s">
        <v>260</v>
      </c>
      <c r="K77" s="251" t="s">
        <v>238</v>
      </c>
      <c r="L77" s="247">
        <v>2</v>
      </c>
      <c r="M77" s="247" t="s">
        <v>98</v>
      </c>
      <c r="N77" s="247"/>
      <c r="O77" s="247"/>
      <c r="P77" s="247"/>
      <c r="Q77" s="248" t="s">
        <v>109</v>
      </c>
      <c r="R77" s="246" t="s">
        <v>265</v>
      </c>
      <c r="S77" s="247" t="s">
        <v>124</v>
      </c>
      <c r="T77" s="247" t="s">
        <v>94</v>
      </c>
      <c r="U77" s="247">
        <v>11</v>
      </c>
      <c r="V77" s="248" t="s">
        <v>109</v>
      </c>
      <c r="W77" s="249" t="s">
        <v>0</v>
      </c>
      <c r="X77" s="249" t="s">
        <v>98</v>
      </c>
      <c r="Y77" s="249">
        <v>3</v>
      </c>
      <c r="Z77" s="249">
        <f t="shared" si="7"/>
        <v>9</v>
      </c>
      <c r="AA77" s="249">
        <v>6</v>
      </c>
      <c r="AB77" s="250" t="s">
        <v>107</v>
      </c>
      <c r="AC77" s="195"/>
      <c r="AD77" s="91"/>
      <c r="AE77" s="91"/>
      <c r="AF77" s="91"/>
      <c r="AG77" s="91"/>
      <c r="AH77" s="91"/>
      <c r="AI77" s="91"/>
      <c r="AJ77" s="97"/>
      <c r="AK77" s="93"/>
      <c r="AL77" s="93"/>
      <c r="AM77" s="93"/>
      <c r="AN77" s="93"/>
      <c r="AO77" s="93"/>
      <c r="AP77" s="93"/>
      <c r="AQ77" s="93"/>
      <c r="AR77" s="93"/>
      <c r="AS77" s="286"/>
      <c r="AT77" s="282"/>
      <c r="AU77" s="93"/>
    </row>
    <row r="78" spans="1:47" ht="12.75" customHeight="1" x14ac:dyDescent="0.2">
      <c r="A78" s="209">
        <v>70</v>
      </c>
      <c r="B78" s="241" t="s">
        <v>193</v>
      </c>
      <c r="C78" s="410"/>
      <c r="D78" s="410"/>
      <c r="E78" s="242" t="s">
        <v>128</v>
      </c>
      <c r="F78" s="243">
        <v>686</v>
      </c>
      <c r="G78" s="244" t="s">
        <v>524</v>
      </c>
      <c r="H78" s="245" t="str">
        <f t="shared" si="6"/>
        <v>02AE</v>
      </c>
      <c r="I78" s="246">
        <v>6</v>
      </c>
      <c r="J78" s="246" t="s">
        <v>260</v>
      </c>
      <c r="K78" s="251" t="s">
        <v>239</v>
      </c>
      <c r="L78" s="247">
        <v>2</v>
      </c>
      <c r="M78" s="247" t="s">
        <v>98</v>
      </c>
      <c r="N78" s="247"/>
      <c r="O78" s="247"/>
      <c r="P78" s="247"/>
      <c r="Q78" s="248" t="s">
        <v>109</v>
      </c>
      <c r="R78" s="246" t="s">
        <v>265</v>
      </c>
      <c r="S78" s="247" t="s">
        <v>124</v>
      </c>
      <c r="T78" s="247" t="s">
        <v>94</v>
      </c>
      <c r="U78" s="247">
        <v>12</v>
      </c>
      <c r="V78" s="248" t="s">
        <v>109</v>
      </c>
      <c r="W78" s="249" t="s">
        <v>0</v>
      </c>
      <c r="X78" s="249" t="s">
        <v>98</v>
      </c>
      <c r="Y78" s="249">
        <v>3</v>
      </c>
      <c r="Z78" s="249">
        <f t="shared" si="7"/>
        <v>10</v>
      </c>
      <c r="AA78" s="249">
        <v>7</v>
      </c>
      <c r="AB78" s="250" t="s">
        <v>106</v>
      </c>
      <c r="AC78" s="195"/>
      <c r="AD78" s="91"/>
      <c r="AE78" s="91"/>
      <c r="AF78" s="91"/>
      <c r="AG78" s="91"/>
      <c r="AH78" s="91"/>
      <c r="AI78" s="91"/>
      <c r="AJ78" s="97"/>
      <c r="AK78" s="93"/>
      <c r="AL78" s="93"/>
      <c r="AM78" s="93"/>
      <c r="AN78" s="93"/>
      <c r="AO78" s="93"/>
      <c r="AP78" s="93"/>
      <c r="AQ78" s="93"/>
      <c r="AR78" s="93"/>
      <c r="AS78" s="286"/>
      <c r="AT78" s="282"/>
      <c r="AU78" s="93"/>
    </row>
    <row r="79" spans="1:47" ht="12.75" customHeight="1" x14ac:dyDescent="0.2">
      <c r="A79" s="209">
        <v>71</v>
      </c>
      <c r="B79" s="241" t="s">
        <v>194</v>
      </c>
      <c r="C79" s="410"/>
      <c r="D79" s="410"/>
      <c r="E79" s="242" t="s">
        <v>128</v>
      </c>
      <c r="F79" s="243">
        <v>143</v>
      </c>
      <c r="G79" s="244" t="s">
        <v>524</v>
      </c>
      <c r="H79" s="245" t="str">
        <f t="shared" si="6"/>
        <v>008F</v>
      </c>
      <c r="I79" s="246">
        <v>6</v>
      </c>
      <c r="J79" s="246" t="s">
        <v>260</v>
      </c>
      <c r="K79" s="251" t="s">
        <v>240</v>
      </c>
      <c r="L79" s="247">
        <v>2</v>
      </c>
      <c r="M79" s="247" t="s">
        <v>98</v>
      </c>
      <c r="N79" s="247"/>
      <c r="O79" s="247"/>
      <c r="P79" s="247"/>
      <c r="Q79" s="248" t="s">
        <v>109</v>
      </c>
      <c r="R79" s="246" t="s">
        <v>265</v>
      </c>
      <c r="S79" s="247" t="s">
        <v>124</v>
      </c>
      <c r="T79" s="247" t="s">
        <v>125</v>
      </c>
      <c r="U79" s="247">
        <v>7</v>
      </c>
      <c r="V79" s="248" t="s">
        <v>109</v>
      </c>
      <c r="W79" s="249" t="s">
        <v>0</v>
      </c>
      <c r="X79" s="249" t="s">
        <v>98</v>
      </c>
      <c r="Y79" s="249">
        <v>3</v>
      </c>
      <c r="Z79" s="249">
        <f t="shared" si="7"/>
        <v>10</v>
      </c>
      <c r="AA79" s="249">
        <v>7</v>
      </c>
      <c r="AB79" s="250" t="s">
        <v>107</v>
      </c>
      <c r="AC79" s="195"/>
      <c r="AD79" s="91"/>
      <c r="AE79" s="91"/>
      <c r="AF79" s="91"/>
      <c r="AG79" s="91"/>
      <c r="AH79" s="91"/>
      <c r="AI79" s="91"/>
      <c r="AJ79" s="97"/>
      <c r="AK79" s="93"/>
      <c r="AL79" s="93"/>
      <c r="AM79" s="93"/>
      <c r="AN79" s="93"/>
      <c r="AO79" s="93"/>
      <c r="AP79" s="93"/>
      <c r="AQ79" s="93"/>
      <c r="AR79" s="93"/>
      <c r="AS79" s="286"/>
      <c r="AT79" s="282"/>
      <c r="AU79" s="93"/>
    </row>
    <row r="80" spans="1:47" ht="12.75" customHeight="1" x14ac:dyDescent="0.2">
      <c r="A80" s="209">
        <v>72</v>
      </c>
      <c r="B80" s="241" t="s">
        <v>195</v>
      </c>
      <c r="C80" s="410"/>
      <c r="D80" s="410"/>
      <c r="E80" s="242" t="s">
        <v>128</v>
      </c>
      <c r="F80" s="243">
        <v>463</v>
      </c>
      <c r="G80" s="244" t="s">
        <v>524</v>
      </c>
      <c r="H80" s="245" t="str">
        <f t="shared" si="6"/>
        <v>01CF</v>
      </c>
      <c r="I80" s="246">
        <v>6</v>
      </c>
      <c r="J80" s="246" t="s">
        <v>260</v>
      </c>
      <c r="K80" s="251" t="s">
        <v>241</v>
      </c>
      <c r="L80" s="247">
        <v>2</v>
      </c>
      <c r="M80" s="247" t="s">
        <v>98</v>
      </c>
      <c r="N80" s="247"/>
      <c r="O80" s="247"/>
      <c r="P80" s="247"/>
      <c r="Q80" s="248" t="s">
        <v>109</v>
      </c>
      <c r="R80" s="246" t="s">
        <v>265</v>
      </c>
      <c r="S80" s="247" t="s">
        <v>124</v>
      </c>
      <c r="T80" s="247" t="s">
        <v>125</v>
      </c>
      <c r="U80" s="247">
        <v>8</v>
      </c>
      <c r="V80" s="248" t="s">
        <v>109</v>
      </c>
      <c r="W80" s="249" t="s">
        <v>0</v>
      </c>
      <c r="X80" s="249" t="s">
        <v>98</v>
      </c>
      <c r="Y80" s="249">
        <v>3</v>
      </c>
      <c r="Z80" s="249">
        <f t="shared" si="7"/>
        <v>11</v>
      </c>
      <c r="AA80" s="249">
        <v>8</v>
      </c>
      <c r="AB80" s="250" t="s">
        <v>106</v>
      </c>
      <c r="AC80" s="195"/>
      <c r="AD80" s="91"/>
      <c r="AE80" s="91"/>
      <c r="AF80" s="91"/>
      <c r="AG80" s="91"/>
      <c r="AH80" s="91"/>
      <c r="AI80" s="91"/>
      <c r="AJ80" s="97"/>
      <c r="AK80" s="93"/>
      <c r="AL80" s="93"/>
      <c r="AM80" s="93"/>
      <c r="AN80" s="93"/>
      <c r="AO80" s="93"/>
      <c r="AP80" s="93"/>
      <c r="AQ80" s="93"/>
      <c r="AR80" s="93"/>
      <c r="AS80" s="286"/>
      <c r="AT80" s="282"/>
      <c r="AU80" s="93"/>
    </row>
    <row r="81" spans="1:47" ht="12.75" customHeight="1" x14ac:dyDescent="0.2">
      <c r="A81" s="209">
        <v>73</v>
      </c>
      <c r="B81" s="241" t="s">
        <v>196</v>
      </c>
      <c r="C81" s="410"/>
      <c r="D81" s="410"/>
      <c r="E81" s="242" t="s">
        <v>128</v>
      </c>
      <c r="F81" s="243">
        <v>379</v>
      </c>
      <c r="G81" s="244" t="s">
        <v>524</v>
      </c>
      <c r="H81" s="245" t="str">
        <f t="shared" si="6"/>
        <v>017B</v>
      </c>
      <c r="I81" s="246">
        <v>6</v>
      </c>
      <c r="J81" s="246" t="s">
        <v>260</v>
      </c>
      <c r="K81" s="251" t="s">
        <v>242</v>
      </c>
      <c r="L81" s="247">
        <v>2</v>
      </c>
      <c r="M81" s="247" t="s">
        <v>98</v>
      </c>
      <c r="N81" s="247"/>
      <c r="O81" s="247"/>
      <c r="P81" s="247"/>
      <c r="Q81" s="248" t="s">
        <v>109</v>
      </c>
      <c r="R81" s="246" t="s">
        <v>265</v>
      </c>
      <c r="S81" s="247" t="s">
        <v>124</v>
      </c>
      <c r="T81" s="247" t="s">
        <v>125</v>
      </c>
      <c r="U81" s="247">
        <v>9</v>
      </c>
      <c r="V81" s="248" t="s">
        <v>109</v>
      </c>
      <c r="W81" s="249" t="s">
        <v>0</v>
      </c>
      <c r="X81" s="249" t="s">
        <v>98</v>
      </c>
      <c r="Y81" s="249">
        <v>3</v>
      </c>
      <c r="Z81" s="249">
        <f t="shared" si="7"/>
        <v>11</v>
      </c>
      <c r="AA81" s="249">
        <v>8</v>
      </c>
      <c r="AB81" s="250" t="s">
        <v>107</v>
      </c>
      <c r="AC81" s="195"/>
      <c r="AD81" s="91"/>
      <c r="AE81" s="91"/>
      <c r="AF81" s="91"/>
      <c r="AG81" s="91"/>
      <c r="AH81" s="91"/>
      <c r="AI81" s="91"/>
      <c r="AJ81" s="97"/>
      <c r="AK81" s="93"/>
      <c r="AL81" s="93"/>
      <c r="AM81" s="93"/>
      <c r="AN81" s="93"/>
      <c r="AO81" s="93"/>
      <c r="AP81" s="93"/>
      <c r="AQ81" s="93"/>
      <c r="AR81" s="93"/>
      <c r="AS81" s="286"/>
      <c r="AT81" s="282"/>
      <c r="AU81" s="93"/>
    </row>
    <row r="82" spans="1:47" ht="12.75" customHeight="1" x14ac:dyDescent="0.2">
      <c r="A82" s="209">
        <v>74</v>
      </c>
      <c r="B82" s="241" t="s">
        <v>197</v>
      </c>
      <c r="C82" s="410"/>
      <c r="D82" s="410"/>
      <c r="E82" s="242" t="s">
        <v>128</v>
      </c>
      <c r="F82" s="252">
        <v>382</v>
      </c>
      <c r="G82" s="244" t="s">
        <v>524</v>
      </c>
      <c r="H82" s="245" t="str">
        <f t="shared" si="6"/>
        <v>017E</v>
      </c>
      <c r="I82" s="246">
        <v>6</v>
      </c>
      <c r="J82" s="246" t="s">
        <v>260</v>
      </c>
      <c r="K82" s="251" t="s">
        <v>243</v>
      </c>
      <c r="L82" s="247">
        <v>2</v>
      </c>
      <c r="M82" s="247" t="s">
        <v>98</v>
      </c>
      <c r="N82" s="247"/>
      <c r="O82" s="247"/>
      <c r="P82" s="247"/>
      <c r="Q82" s="248" t="s">
        <v>109</v>
      </c>
      <c r="R82" s="246" t="s">
        <v>265</v>
      </c>
      <c r="S82" s="247" t="s">
        <v>124</v>
      </c>
      <c r="T82" s="247" t="s">
        <v>125</v>
      </c>
      <c r="U82" s="247">
        <v>10</v>
      </c>
      <c r="V82" s="248" t="s">
        <v>109</v>
      </c>
      <c r="W82" s="249" t="s">
        <v>0</v>
      </c>
      <c r="X82" s="249" t="s">
        <v>98</v>
      </c>
      <c r="Y82" s="249">
        <v>3</v>
      </c>
      <c r="Z82" s="249">
        <f t="shared" si="7"/>
        <v>13</v>
      </c>
      <c r="AA82" s="249">
        <v>9</v>
      </c>
      <c r="AB82" s="250" t="s">
        <v>106</v>
      </c>
      <c r="AC82" s="195"/>
      <c r="AD82" s="91"/>
      <c r="AE82" s="91"/>
      <c r="AF82" s="91"/>
      <c r="AG82" s="91"/>
      <c r="AH82" s="91"/>
      <c r="AI82" s="91"/>
      <c r="AJ82" s="97"/>
      <c r="AK82" s="93"/>
      <c r="AL82" s="93"/>
      <c r="AM82" s="93"/>
      <c r="AN82" s="93"/>
      <c r="AO82" s="93"/>
      <c r="AP82" s="93"/>
      <c r="AQ82" s="93"/>
      <c r="AR82" s="93"/>
      <c r="AS82" s="286"/>
      <c r="AT82" s="282"/>
      <c r="AU82" s="93"/>
    </row>
    <row r="83" spans="1:47" ht="12.75" customHeight="1" x14ac:dyDescent="0.2">
      <c r="A83" s="209">
        <v>75</v>
      </c>
      <c r="B83" s="241" t="s">
        <v>198</v>
      </c>
      <c r="C83" s="410"/>
      <c r="D83" s="410"/>
      <c r="E83" s="242" t="s">
        <v>128</v>
      </c>
      <c r="F83" s="243">
        <v>451</v>
      </c>
      <c r="G83" s="244" t="s">
        <v>524</v>
      </c>
      <c r="H83" s="245" t="str">
        <f t="shared" si="6"/>
        <v>01C3</v>
      </c>
      <c r="I83" s="246">
        <v>6</v>
      </c>
      <c r="J83" s="246" t="s">
        <v>260</v>
      </c>
      <c r="K83" s="251" t="s">
        <v>244</v>
      </c>
      <c r="L83" s="247">
        <v>2</v>
      </c>
      <c r="M83" s="247" t="s">
        <v>98</v>
      </c>
      <c r="N83" s="247"/>
      <c r="O83" s="247"/>
      <c r="P83" s="247"/>
      <c r="Q83" s="248" t="s">
        <v>109</v>
      </c>
      <c r="R83" s="246" t="s">
        <v>265</v>
      </c>
      <c r="S83" s="247" t="s">
        <v>124</v>
      </c>
      <c r="T83" s="247" t="s">
        <v>125</v>
      </c>
      <c r="U83" s="247">
        <v>11</v>
      </c>
      <c r="V83" s="248" t="s">
        <v>109</v>
      </c>
      <c r="W83" s="249" t="s">
        <v>0</v>
      </c>
      <c r="X83" s="249" t="s">
        <v>98</v>
      </c>
      <c r="Y83" s="249">
        <v>3</v>
      </c>
      <c r="Z83" s="249">
        <f t="shared" si="7"/>
        <v>13</v>
      </c>
      <c r="AA83" s="249">
        <v>9</v>
      </c>
      <c r="AB83" s="250" t="s">
        <v>107</v>
      </c>
      <c r="AC83" s="195"/>
      <c r="AD83" s="91"/>
      <c r="AE83" s="91"/>
      <c r="AF83" s="91"/>
      <c r="AG83" s="91"/>
      <c r="AH83" s="91"/>
      <c r="AI83" s="91"/>
      <c r="AJ83" s="97"/>
      <c r="AK83" s="93"/>
      <c r="AL83" s="93"/>
      <c r="AM83" s="93"/>
      <c r="AN83" s="93"/>
      <c r="AO83" s="93"/>
      <c r="AP83" s="93"/>
      <c r="AQ83" s="93"/>
      <c r="AR83" s="93"/>
      <c r="AS83" s="286"/>
      <c r="AT83" s="282"/>
      <c r="AU83" s="93"/>
    </row>
    <row r="84" spans="1:47" ht="12.75" customHeight="1" x14ac:dyDescent="0.2">
      <c r="A84" s="209">
        <v>76</v>
      </c>
      <c r="B84" s="241" t="s">
        <v>199</v>
      </c>
      <c r="C84" s="410"/>
      <c r="D84" s="410"/>
      <c r="E84" s="242" t="s">
        <v>128</v>
      </c>
      <c r="F84" s="243">
        <v>404</v>
      </c>
      <c r="G84" s="244" t="s">
        <v>524</v>
      </c>
      <c r="H84" s="245" t="str">
        <f t="shared" si="6"/>
        <v>0194</v>
      </c>
      <c r="I84" s="246">
        <v>6</v>
      </c>
      <c r="J84" s="246" t="s">
        <v>260</v>
      </c>
      <c r="K84" s="251" t="s">
        <v>245</v>
      </c>
      <c r="L84" s="247">
        <v>2</v>
      </c>
      <c r="M84" s="247" t="s">
        <v>98</v>
      </c>
      <c r="N84" s="247"/>
      <c r="O84" s="247"/>
      <c r="P84" s="247"/>
      <c r="Q84" s="248" t="s">
        <v>109</v>
      </c>
      <c r="R84" s="246" t="s">
        <v>265</v>
      </c>
      <c r="S84" s="247" t="s">
        <v>124</v>
      </c>
      <c r="T84" s="247" t="s">
        <v>125</v>
      </c>
      <c r="U84" s="247">
        <v>12</v>
      </c>
      <c r="V84" s="248" t="s">
        <v>109</v>
      </c>
      <c r="W84" s="249" t="s">
        <v>0</v>
      </c>
      <c r="X84" s="249" t="s">
        <v>98</v>
      </c>
      <c r="Y84" s="249">
        <v>3</v>
      </c>
      <c r="Z84" s="249">
        <f t="shared" si="7"/>
        <v>14</v>
      </c>
      <c r="AA84" s="249">
        <v>10</v>
      </c>
      <c r="AB84" s="250" t="s">
        <v>106</v>
      </c>
      <c r="AC84" s="195"/>
      <c r="AD84" s="91"/>
      <c r="AE84" s="91"/>
      <c r="AF84" s="91"/>
      <c r="AG84" s="91"/>
      <c r="AH84" s="91"/>
      <c r="AI84" s="91"/>
      <c r="AJ84" s="97"/>
      <c r="AK84" s="93"/>
      <c r="AL84" s="93"/>
      <c r="AM84" s="93"/>
      <c r="AN84" s="93"/>
      <c r="AO84" s="93"/>
      <c r="AP84" s="93"/>
      <c r="AQ84" s="93"/>
      <c r="AR84" s="93"/>
      <c r="AS84" s="286"/>
      <c r="AT84" s="282"/>
      <c r="AU84" s="93"/>
    </row>
    <row r="85" spans="1:47" ht="12.75" customHeight="1" x14ac:dyDescent="0.2">
      <c r="A85" s="209">
        <v>77</v>
      </c>
      <c r="B85" s="241" t="s">
        <v>200</v>
      </c>
      <c r="C85" s="410"/>
      <c r="D85" s="410"/>
      <c r="E85" s="242" t="s">
        <v>128</v>
      </c>
      <c r="F85" s="243">
        <v>84</v>
      </c>
      <c r="G85" s="244" t="s">
        <v>524</v>
      </c>
      <c r="H85" s="245" t="str">
        <f t="shared" si="6"/>
        <v>0054</v>
      </c>
      <c r="I85" s="246">
        <v>6</v>
      </c>
      <c r="J85" s="246" t="s">
        <v>260</v>
      </c>
      <c r="K85" s="251" t="s">
        <v>246</v>
      </c>
      <c r="L85" s="247">
        <v>2</v>
      </c>
      <c r="M85" s="247" t="s">
        <v>98</v>
      </c>
      <c r="N85" s="247"/>
      <c r="O85" s="247"/>
      <c r="P85" s="247"/>
      <c r="Q85" s="248" t="s">
        <v>109</v>
      </c>
      <c r="R85" s="246" t="s">
        <v>265</v>
      </c>
      <c r="S85" s="247" t="s">
        <v>124</v>
      </c>
      <c r="T85" s="247" t="s">
        <v>126</v>
      </c>
      <c r="U85" s="247">
        <v>7</v>
      </c>
      <c r="V85" s="248" t="s">
        <v>109</v>
      </c>
      <c r="W85" s="249" t="s">
        <v>0</v>
      </c>
      <c r="X85" s="249" t="s">
        <v>98</v>
      </c>
      <c r="Y85" s="249">
        <v>3</v>
      </c>
      <c r="Z85" s="249">
        <f t="shared" si="7"/>
        <v>14</v>
      </c>
      <c r="AA85" s="249">
        <v>10</v>
      </c>
      <c r="AB85" s="250" t="s">
        <v>107</v>
      </c>
      <c r="AC85" s="195"/>
      <c r="AD85" s="91"/>
      <c r="AE85" s="91"/>
      <c r="AF85" s="91"/>
      <c r="AG85" s="91"/>
      <c r="AH85" s="91"/>
      <c r="AI85" s="91"/>
      <c r="AJ85" s="97"/>
      <c r="AK85" s="93"/>
      <c r="AL85" s="93"/>
      <c r="AM85" s="93"/>
      <c r="AN85" s="93"/>
      <c r="AO85" s="93"/>
      <c r="AP85" s="93"/>
      <c r="AQ85" s="93"/>
      <c r="AR85" s="93"/>
      <c r="AS85" s="286"/>
      <c r="AT85" s="282"/>
      <c r="AU85" s="93"/>
    </row>
    <row r="86" spans="1:47" ht="12.75" customHeight="1" x14ac:dyDescent="0.2">
      <c r="A86" s="209">
        <v>78</v>
      </c>
      <c r="B86" s="241" t="s">
        <v>201</v>
      </c>
      <c r="C86" s="410"/>
      <c r="D86" s="410"/>
      <c r="E86" s="242" t="s">
        <v>128</v>
      </c>
      <c r="F86" s="243">
        <v>418</v>
      </c>
      <c r="G86" s="244" t="s">
        <v>524</v>
      </c>
      <c r="H86" s="245" t="str">
        <f t="shared" si="6"/>
        <v>01A2</v>
      </c>
      <c r="I86" s="246">
        <v>6</v>
      </c>
      <c r="J86" s="246" t="s">
        <v>260</v>
      </c>
      <c r="K86" s="251" t="s">
        <v>247</v>
      </c>
      <c r="L86" s="247">
        <v>2</v>
      </c>
      <c r="M86" s="247" t="s">
        <v>98</v>
      </c>
      <c r="N86" s="247"/>
      <c r="O86" s="247"/>
      <c r="P86" s="247"/>
      <c r="Q86" s="248" t="s">
        <v>109</v>
      </c>
      <c r="R86" s="246" t="s">
        <v>265</v>
      </c>
      <c r="S86" s="247" t="s">
        <v>124</v>
      </c>
      <c r="T86" s="247" t="s">
        <v>126</v>
      </c>
      <c r="U86" s="247">
        <v>8</v>
      </c>
      <c r="V86" s="248" t="s">
        <v>109</v>
      </c>
      <c r="W86" s="249" t="s">
        <v>0</v>
      </c>
      <c r="X86" s="249" t="s">
        <v>98</v>
      </c>
      <c r="Y86" s="249">
        <v>3</v>
      </c>
      <c r="Z86" s="249">
        <f t="shared" si="7"/>
        <v>15</v>
      </c>
      <c r="AA86" s="249">
        <v>11</v>
      </c>
      <c r="AB86" s="250" t="s">
        <v>106</v>
      </c>
      <c r="AC86" s="195"/>
      <c r="AD86" s="91"/>
      <c r="AE86" s="91"/>
      <c r="AF86" s="91"/>
      <c r="AG86" s="91"/>
      <c r="AH86" s="91"/>
      <c r="AI86" s="91"/>
      <c r="AJ86" s="97"/>
      <c r="AK86" s="93"/>
      <c r="AL86" s="93"/>
      <c r="AM86" s="93"/>
      <c r="AN86" s="93"/>
      <c r="AO86" s="93"/>
      <c r="AP86" s="93"/>
      <c r="AQ86" s="93"/>
      <c r="AR86" s="93"/>
      <c r="AS86" s="286"/>
      <c r="AT86" s="282"/>
      <c r="AU86" s="93"/>
    </row>
    <row r="87" spans="1:47" ht="12.75" customHeight="1" x14ac:dyDescent="0.2">
      <c r="A87" s="209">
        <v>79</v>
      </c>
      <c r="B87" s="241" t="s">
        <v>202</v>
      </c>
      <c r="C87" s="410"/>
      <c r="D87" s="410"/>
      <c r="E87" s="242" t="s">
        <v>128</v>
      </c>
      <c r="F87" s="243">
        <v>390</v>
      </c>
      <c r="G87" s="244" t="s">
        <v>524</v>
      </c>
      <c r="H87" s="245" t="str">
        <f t="shared" si="6"/>
        <v>0186</v>
      </c>
      <c r="I87" s="246">
        <v>6</v>
      </c>
      <c r="J87" s="246" t="s">
        <v>260</v>
      </c>
      <c r="K87" s="251" t="s">
        <v>248</v>
      </c>
      <c r="L87" s="247">
        <v>2</v>
      </c>
      <c r="M87" s="247" t="s">
        <v>98</v>
      </c>
      <c r="N87" s="247"/>
      <c r="O87" s="247"/>
      <c r="P87" s="247"/>
      <c r="Q87" s="248" t="s">
        <v>109</v>
      </c>
      <c r="R87" s="246" t="s">
        <v>265</v>
      </c>
      <c r="S87" s="247" t="s">
        <v>124</v>
      </c>
      <c r="T87" s="247" t="s">
        <v>126</v>
      </c>
      <c r="U87" s="247">
        <v>9</v>
      </c>
      <c r="V87" s="248" t="s">
        <v>109</v>
      </c>
      <c r="W87" s="249" t="s">
        <v>0</v>
      </c>
      <c r="X87" s="249" t="s">
        <v>98</v>
      </c>
      <c r="Y87" s="249">
        <v>3</v>
      </c>
      <c r="Z87" s="249">
        <f t="shared" si="7"/>
        <v>15</v>
      </c>
      <c r="AA87" s="249">
        <v>11</v>
      </c>
      <c r="AB87" s="250" t="s">
        <v>107</v>
      </c>
      <c r="AC87" s="195"/>
      <c r="AD87" s="91"/>
      <c r="AE87" s="91"/>
      <c r="AF87" s="91"/>
      <c r="AG87" s="91"/>
      <c r="AH87" s="91"/>
      <c r="AI87" s="91"/>
      <c r="AJ87" s="97"/>
      <c r="AK87" s="93"/>
      <c r="AL87" s="93"/>
      <c r="AM87" s="93"/>
      <c r="AN87" s="93"/>
      <c r="AO87" s="93"/>
      <c r="AP87" s="93"/>
      <c r="AQ87" s="93"/>
      <c r="AR87" s="93"/>
      <c r="AS87" s="286"/>
      <c r="AT87" s="282"/>
      <c r="AU87" s="93"/>
    </row>
    <row r="88" spans="1:47" ht="12.75" customHeight="1" x14ac:dyDescent="0.2">
      <c r="A88" s="209">
        <v>80</v>
      </c>
      <c r="B88" s="241" t="s">
        <v>203</v>
      </c>
      <c r="C88" s="410"/>
      <c r="D88" s="410"/>
      <c r="E88" s="242" t="s">
        <v>128</v>
      </c>
      <c r="F88" s="243">
        <v>214</v>
      </c>
      <c r="G88" s="244" t="s">
        <v>524</v>
      </c>
      <c r="H88" s="245" t="str">
        <f t="shared" si="6"/>
        <v>00D6</v>
      </c>
      <c r="I88" s="246">
        <v>6</v>
      </c>
      <c r="J88" s="246" t="s">
        <v>260</v>
      </c>
      <c r="K88" s="251" t="s">
        <v>249</v>
      </c>
      <c r="L88" s="247">
        <v>2</v>
      </c>
      <c r="M88" s="247" t="s">
        <v>98</v>
      </c>
      <c r="N88" s="247"/>
      <c r="O88" s="247"/>
      <c r="P88" s="247"/>
      <c r="Q88" s="248" t="s">
        <v>109</v>
      </c>
      <c r="R88" s="246" t="s">
        <v>265</v>
      </c>
      <c r="S88" s="247" t="s">
        <v>124</v>
      </c>
      <c r="T88" s="247" t="s">
        <v>126</v>
      </c>
      <c r="U88" s="247">
        <v>10</v>
      </c>
      <c r="V88" s="248" t="s">
        <v>109</v>
      </c>
      <c r="W88" s="249" t="s">
        <v>0</v>
      </c>
      <c r="X88" s="249" t="s">
        <v>98</v>
      </c>
      <c r="Y88" s="249">
        <v>3</v>
      </c>
      <c r="Z88" s="249">
        <f t="shared" si="7"/>
        <v>16</v>
      </c>
      <c r="AA88" s="249">
        <v>12</v>
      </c>
      <c r="AB88" s="250" t="s">
        <v>106</v>
      </c>
      <c r="AC88" s="195"/>
      <c r="AD88" s="91"/>
      <c r="AE88" s="91"/>
      <c r="AF88" s="91"/>
      <c r="AG88" s="91"/>
      <c r="AH88" s="91"/>
      <c r="AI88" s="91"/>
      <c r="AJ88" s="97"/>
      <c r="AK88" s="93"/>
      <c r="AL88" s="93"/>
      <c r="AM88" s="93"/>
      <c r="AN88" s="93"/>
      <c r="AO88" s="93"/>
      <c r="AP88" s="93"/>
      <c r="AQ88" s="93"/>
      <c r="AR88" s="93"/>
      <c r="AS88" s="286"/>
      <c r="AT88" s="282"/>
      <c r="AU88" s="93"/>
    </row>
    <row r="89" spans="1:47" ht="12.75" customHeight="1" x14ac:dyDescent="0.2">
      <c r="A89" s="209">
        <v>81</v>
      </c>
      <c r="B89" s="241" t="s">
        <v>204</v>
      </c>
      <c r="C89" s="410"/>
      <c r="D89" s="410"/>
      <c r="E89" s="242" t="s">
        <v>128</v>
      </c>
      <c r="F89" s="243">
        <v>694</v>
      </c>
      <c r="G89" s="244" t="s">
        <v>524</v>
      </c>
      <c r="H89" s="245" t="str">
        <f t="shared" si="6"/>
        <v>02B6</v>
      </c>
      <c r="I89" s="246">
        <v>6</v>
      </c>
      <c r="J89" s="246" t="s">
        <v>260</v>
      </c>
      <c r="K89" s="251" t="s">
        <v>250</v>
      </c>
      <c r="L89" s="247">
        <v>2</v>
      </c>
      <c r="M89" s="247" t="s">
        <v>98</v>
      </c>
      <c r="N89" s="247"/>
      <c r="O89" s="247"/>
      <c r="P89" s="247"/>
      <c r="Q89" s="248" t="s">
        <v>109</v>
      </c>
      <c r="R89" s="246" t="s">
        <v>265</v>
      </c>
      <c r="S89" s="247" t="s">
        <v>124</v>
      </c>
      <c r="T89" s="247" t="s">
        <v>126</v>
      </c>
      <c r="U89" s="247">
        <v>11</v>
      </c>
      <c r="V89" s="248" t="s">
        <v>109</v>
      </c>
      <c r="W89" s="249" t="s">
        <v>0</v>
      </c>
      <c r="X89" s="249" t="s">
        <v>98</v>
      </c>
      <c r="Y89" s="249">
        <v>3</v>
      </c>
      <c r="Z89" s="249">
        <f t="shared" si="7"/>
        <v>16</v>
      </c>
      <c r="AA89" s="249">
        <v>12</v>
      </c>
      <c r="AB89" s="250" t="s">
        <v>107</v>
      </c>
      <c r="AC89" s="195"/>
      <c r="AD89" s="91"/>
      <c r="AE89" s="91"/>
      <c r="AF89" s="91"/>
      <c r="AG89" s="91"/>
      <c r="AH89" s="91"/>
      <c r="AI89" s="91"/>
      <c r="AJ89" s="97"/>
      <c r="AK89" s="93"/>
      <c r="AL89" s="93"/>
      <c r="AM89" s="93"/>
      <c r="AN89" s="93"/>
      <c r="AO89" s="93"/>
      <c r="AP89" s="93"/>
      <c r="AQ89" s="93"/>
      <c r="AR89" s="93"/>
      <c r="AS89" s="286"/>
      <c r="AT89" s="282"/>
      <c r="AU89" s="93"/>
    </row>
    <row r="90" spans="1:47" ht="12.75" customHeight="1" x14ac:dyDescent="0.2">
      <c r="A90" s="209">
        <v>82</v>
      </c>
      <c r="B90" s="241" t="s">
        <v>205</v>
      </c>
      <c r="C90" s="410"/>
      <c r="D90" s="410"/>
      <c r="E90" s="242" t="s">
        <v>128</v>
      </c>
      <c r="F90" s="243">
        <v>685</v>
      </c>
      <c r="G90" s="244" t="s">
        <v>524</v>
      </c>
      <c r="H90" s="245" t="str">
        <f t="shared" si="6"/>
        <v>02AD</v>
      </c>
      <c r="I90" s="246">
        <v>6</v>
      </c>
      <c r="J90" s="246" t="s">
        <v>260</v>
      </c>
      <c r="K90" s="251" t="s">
        <v>251</v>
      </c>
      <c r="L90" s="247">
        <v>2</v>
      </c>
      <c r="M90" s="247" t="s">
        <v>98</v>
      </c>
      <c r="N90" s="247"/>
      <c r="O90" s="247"/>
      <c r="P90" s="247"/>
      <c r="Q90" s="248" t="s">
        <v>109</v>
      </c>
      <c r="R90" s="246" t="s">
        <v>265</v>
      </c>
      <c r="S90" s="247" t="s">
        <v>124</v>
      </c>
      <c r="T90" s="247" t="s">
        <v>126</v>
      </c>
      <c r="U90" s="247">
        <v>12</v>
      </c>
      <c r="V90" s="248" t="s">
        <v>109</v>
      </c>
      <c r="W90" s="249" t="s">
        <v>0</v>
      </c>
      <c r="X90" s="249" t="s">
        <v>98</v>
      </c>
      <c r="Y90" s="249">
        <v>3</v>
      </c>
      <c r="Z90" s="249">
        <f t="shared" si="7"/>
        <v>17</v>
      </c>
      <c r="AA90" s="249">
        <v>13</v>
      </c>
      <c r="AB90" s="250" t="s">
        <v>106</v>
      </c>
      <c r="AC90" s="195"/>
      <c r="AD90" s="91"/>
      <c r="AE90" s="91"/>
      <c r="AF90" s="91"/>
      <c r="AG90" s="91"/>
      <c r="AH90" s="91"/>
      <c r="AI90" s="91"/>
      <c r="AJ90" s="97"/>
      <c r="AK90" s="93"/>
      <c r="AL90" s="93"/>
      <c r="AM90" s="93"/>
      <c r="AN90" s="93"/>
      <c r="AO90" s="93"/>
      <c r="AP90" s="93"/>
      <c r="AQ90" s="93"/>
      <c r="AR90" s="93"/>
      <c r="AS90" s="286"/>
      <c r="AT90" s="282"/>
      <c r="AU90" s="93"/>
    </row>
    <row r="91" spans="1:47" ht="12.75" customHeight="1" x14ac:dyDescent="0.2">
      <c r="A91" s="209">
        <v>83</v>
      </c>
      <c r="B91" s="241" t="s">
        <v>206</v>
      </c>
      <c r="C91" s="410"/>
      <c r="D91" s="410"/>
      <c r="E91" s="242" t="s">
        <v>128</v>
      </c>
      <c r="F91" s="243">
        <v>725</v>
      </c>
      <c r="G91" s="244" t="s">
        <v>524</v>
      </c>
      <c r="H91" s="245" t="str">
        <f t="shared" si="6"/>
        <v>02D5</v>
      </c>
      <c r="I91" s="246">
        <v>6</v>
      </c>
      <c r="J91" s="246" t="s">
        <v>260</v>
      </c>
      <c r="K91" s="251" t="s">
        <v>252</v>
      </c>
      <c r="L91" s="247">
        <v>2</v>
      </c>
      <c r="M91" s="247" t="s">
        <v>98</v>
      </c>
      <c r="N91" s="247"/>
      <c r="O91" s="247"/>
      <c r="P91" s="247"/>
      <c r="Q91" s="248" t="s">
        <v>109</v>
      </c>
      <c r="R91" s="246" t="s">
        <v>265</v>
      </c>
      <c r="S91" s="247" t="s">
        <v>124</v>
      </c>
      <c r="T91" s="247" t="s">
        <v>127</v>
      </c>
      <c r="U91" s="247">
        <v>7</v>
      </c>
      <c r="V91" s="248" t="s">
        <v>109</v>
      </c>
      <c r="W91" s="249" t="s">
        <v>0</v>
      </c>
      <c r="X91" s="249" t="s">
        <v>98</v>
      </c>
      <c r="Y91" s="249">
        <v>3</v>
      </c>
      <c r="Z91" s="249">
        <f t="shared" si="7"/>
        <v>17</v>
      </c>
      <c r="AA91" s="249">
        <v>13</v>
      </c>
      <c r="AB91" s="250" t="s">
        <v>107</v>
      </c>
      <c r="AC91" s="195"/>
      <c r="AD91" s="91"/>
      <c r="AE91" s="91"/>
      <c r="AF91" s="91"/>
      <c r="AG91" s="91"/>
      <c r="AH91" s="91"/>
      <c r="AI91" s="91"/>
      <c r="AJ91" s="97"/>
      <c r="AK91" s="93"/>
      <c r="AL91" s="93"/>
      <c r="AM91" s="93"/>
      <c r="AN91" s="93"/>
      <c r="AO91" s="93"/>
      <c r="AP91" s="93"/>
      <c r="AQ91" s="93"/>
      <c r="AR91" s="93"/>
      <c r="AS91" s="286"/>
      <c r="AT91" s="282"/>
      <c r="AU91" s="93"/>
    </row>
    <row r="92" spans="1:47" ht="12.75" customHeight="1" x14ac:dyDescent="0.2">
      <c r="A92" s="209">
        <v>84</v>
      </c>
      <c r="B92" s="241" t="s">
        <v>207</v>
      </c>
      <c r="C92" s="410"/>
      <c r="D92" s="410"/>
      <c r="E92" s="242" t="s">
        <v>128</v>
      </c>
      <c r="F92" s="243">
        <v>195</v>
      </c>
      <c r="G92" s="244" t="s">
        <v>524</v>
      </c>
      <c r="H92" s="245" t="str">
        <f t="shared" si="6"/>
        <v>00C3</v>
      </c>
      <c r="I92" s="246">
        <v>6</v>
      </c>
      <c r="J92" s="246" t="s">
        <v>260</v>
      </c>
      <c r="K92" s="251" t="s">
        <v>253</v>
      </c>
      <c r="L92" s="247">
        <v>2</v>
      </c>
      <c r="M92" s="247" t="s">
        <v>98</v>
      </c>
      <c r="N92" s="247"/>
      <c r="O92" s="247"/>
      <c r="P92" s="247"/>
      <c r="Q92" s="248" t="s">
        <v>109</v>
      </c>
      <c r="R92" s="246" t="s">
        <v>265</v>
      </c>
      <c r="S92" s="247" t="s">
        <v>124</v>
      </c>
      <c r="T92" s="247" t="s">
        <v>127</v>
      </c>
      <c r="U92" s="247">
        <v>8</v>
      </c>
      <c r="V92" s="248" t="s">
        <v>109</v>
      </c>
      <c r="W92" s="249" t="s">
        <v>0</v>
      </c>
      <c r="X92" s="249" t="s">
        <v>98</v>
      </c>
      <c r="Y92" s="249">
        <v>3</v>
      </c>
      <c r="Z92" s="249">
        <f t="shared" si="7"/>
        <v>18</v>
      </c>
      <c r="AA92" s="249">
        <v>14</v>
      </c>
      <c r="AB92" s="250" t="s">
        <v>106</v>
      </c>
      <c r="AC92" s="195"/>
      <c r="AD92" s="91"/>
      <c r="AE92" s="91"/>
      <c r="AF92" s="91"/>
      <c r="AG92" s="91"/>
      <c r="AH92" s="91"/>
      <c r="AI92" s="91"/>
      <c r="AJ92" s="97"/>
      <c r="AK92" s="93"/>
      <c r="AL92" s="93"/>
      <c r="AM92" s="93"/>
      <c r="AN92" s="93"/>
      <c r="AO92" s="93"/>
      <c r="AP92" s="93"/>
      <c r="AQ92" s="93"/>
      <c r="AR92" s="93"/>
      <c r="AS92" s="286"/>
      <c r="AT92" s="282"/>
      <c r="AU92" s="93"/>
    </row>
    <row r="93" spans="1:47" ht="12.75" customHeight="1" x14ac:dyDescent="0.2">
      <c r="A93" s="209">
        <v>85</v>
      </c>
      <c r="B93" s="241" t="s">
        <v>208</v>
      </c>
      <c r="C93" s="410"/>
      <c r="D93" s="410"/>
      <c r="E93" s="242" t="s">
        <v>128</v>
      </c>
      <c r="F93" s="243">
        <v>690</v>
      </c>
      <c r="G93" s="244" t="s">
        <v>524</v>
      </c>
      <c r="H93" s="245" t="str">
        <f t="shared" si="6"/>
        <v>02B2</v>
      </c>
      <c r="I93" s="246">
        <v>6</v>
      </c>
      <c r="J93" s="246" t="s">
        <v>260</v>
      </c>
      <c r="K93" s="251" t="s">
        <v>254</v>
      </c>
      <c r="L93" s="247">
        <v>2</v>
      </c>
      <c r="M93" s="247" t="s">
        <v>98</v>
      </c>
      <c r="N93" s="247"/>
      <c r="O93" s="247"/>
      <c r="P93" s="247"/>
      <c r="Q93" s="248" t="s">
        <v>109</v>
      </c>
      <c r="R93" s="246" t="s">
        <v>265</v>
      </c>
      <c r="S93" s="247" t="s">
        <v>124</v>
      </c>
      <c r="T93" s="247" t="s">
        <v>127</v>
      </c>
      <c r="U93" s="247">
        <v>9</v>
      </c>
      <c r="V93" s="248" t="s">
        <v>109</v>
      </c>
      <c r="W93" s="249" t="s">
        <v>0</v>
      </c>
      <c r="X93" s="249" t="s">
        <v>98</v>
      </c>
      <c r="Y93" s="249">
        <v>3</v>
      </c>
      <c r="Z93" s="249">
        <f t="shared" si="7"/>
        <v>18</v>
      </c>
      <c r="AA93" s="249">
        <v>14</v>
      </c>
      <c r="AB93" s="250" t="s">
        <v>107</v>
      </c>
      <c r="AC93" s="195"/>
      <c r="AD93" s="91"/>
      <c r="AE93" s="91"/>
      <c r="AF93" s="91"/>
      <c r="AG93" s="91"/>
      <c r="AH93" s="91"/>
      <c r="AI93" s="91"/>
      <c r="AJ93" s="97"/>
      <c r="AK93" s="93"/>
      <c r="AL93" s="93"/>
      <c r="AM93" s="93"/>
      <c r="AN93" s="93"/>
      <c r="AO93" s="93"/>
      <c r="AP93" s="93"/>
      <c r="AQ93" s="93"/>
      <c r="AR93" s="93"/>
      <c r="AS93" s="97"/>
      <c r="AT93" s="97"/>
      <c r="AU93" s="93"/>
    </row>
    <row r="94" spans="1:47" ht="12.75" customHeight="1" x14ac:dyDescent="0.2">
      <c r="A94" s="209">
        <v>86</v>
      </c>
      <c r="B94" s="241" t="s">
        <v>209</v>
      </c>
      <c r="C94" s="410"/>
      <c r="D94" s="410"/>
      <c r="E94" s="242" t="s">
        <v>128</v>
      </c>
      <c r="F94" s="243">
        <v>360</v>
      </c>
      <c r="G94" s="244" t="s">
        <v>524</v>
      </c>
      <c r="H94" s="245" t="str">
        <f t="shared" si="6"/>
        <v>0168</v>
      </c>
      <c r="I94" s="246">
        <v>6</v>
      </c>
      <c r="J94" s="246" t="s">
        <v>260</v>
      </c>
      <c r="K94" s="251" t="s">
        <v>255</v>
      </c>
      <c r="L94" s="247">
        <v>2</v>
      </c>
      <c r="M94" s="247" t="s">
        <v>98</v>
      </c>
      <c r="N94" s="247"/>
      <c r="O94" s="247"/>
      <c r="P94" s="247"/>
      <c r="Q94" s="248" t="s">
        <v>109</v>
      </c>
      <c r="R94" s="246" t="s">
        <v>265</v>
      </c>
      <c r="S94" s="247" t="s">
        <v>124</v>
      </c>
      <c r="T94" s="247" t="s">
        <v>127</v>
      </c>
      <c r="U94" s="247">
        <v>10</v>
      </c>
      <c r="V94" s="248" t="s">
        <v>109</v>
      </c>
      <c r="W94" s="249" t="s">
        <v>0</v>
      </c>
      <c r="X94" s="249" t="s">
        <v>98</v>
      </c>
      <c r="Y94" s="249">
        <v>3</v>
      </c>
      <c r="Z94" s="249">
        <f t="shared" si="7"/>
        <v>19</v>
      </c>
      <c r="AA94" s="249">
        <v>15</v>
      </c>
      <c r="AB94" s="250" t="s">
        <v>106</v>
      </c>
      <c r="AC94" s="195"/>
      <c r="AD94" s="91"/>
      <c r="AE94" s="91"/>
      <c r="AF94" s="91"/>
      <c r="AG94" s="91"/>
      <c r="AH94" s="91"/>
      <c r="AI94" s="91"/>
      <c r="AJ94" s="97"/>
      <c r="AK94" s="93"/>
      <c r="AL94" s="93"/>
      <c r="AM94" s="93"/>
      <c r="AN94" s="93"/>
      <c r="AO94" s="93"/>
      <c r="AP94" s="93"/>
      <c r="AQ94" s="93"/>
      <c r="AR94" s="93"/>
      <c r="AS94" s="19"/>
      <c r="AT94" s="19"/>
      <c r="AU94" s="93"/>
    </row>
    <row r="95" spans="1:47" ht="12.75" customHeight="1" x14ac:dyDescent="0.2">
      <c r="A95" s="209">
        <v>87</v>
      </c>
      <c r="B95" s="241" t="s">
        <v>210</v>
      </c>
      <c r="C95" s="410"/>
      <c r="D95" s="410"/>
      <c r="E95" s="242" t="s">
        <v>128</v>
      </c>
      <c r="F95" s="243">
        <v>23</v>
      </c>
      <c r="G95" s="244" t="s">
        <v>524</v>
      </c>
      <c r="H95" s="245" t="str">
        <f t="shared" si="6"/>
        <v>0017</v>
      </c>
      <c r="I95" s="246">
        <v>6</v>
      </c>
      <c r="J95" s="246" t="s">
        <v>260</v>
      </c>
      <c r="K95" s="251" t="s">
        <v>256</v>
      </c>
      <c r="L95" s="247">
        <v>2</v>
      </c>
      <c r="M95" s="247" t="s">
        <v>98</v>
      </c>
      <c r="N95" s="247"/>
      <c r="O95" s="247"/>
      <c r="P95" s="247"/>
      <c r="Q95" s="248" t="s">
        <v>109</v>
      </c>
      <c r="R95" s="246" t="s">
        <v>265</v>
      </c>
      <c r="S95" s="247" t="s">
        <v>124</v>
      </c>
      <c r="T95" s="247" t="s">
        <v>127</v>
      </c>
      <c r="U95" s="247">
        <v>11</v>
      </c>
      <c r="V95" s="248" t="s">
        <v>109</v>
      </c>
      <c r="W95" s="249" t="s">
        <v>0</v>
      </c>
      <c r="X95" s="249" t="s">
        <v>98</v>
      </c>
      <c r="Y95" s="249">
        <v>3</v>
      </c>
      <c r="Z95" s="249">
        <f t="shared" si="7"/>
        <v>19</v>
      </c>
      <c r="AA95" s="249">
        <v>15</v>
      </c>
      <c r="AB95" s="250" t="s">
        <v>107</v>
      </c>
      <c r="AC95" s="195"/>
      <c r="AD95" s="91"/>
      <c r="AE95" s="91"/>
      <c r="AF95" s="91"/>
      <c r="AG95" s="91"/>
      <c r="AH95" s="91"/>
      <c r="AI95" s="91"/>
      <c r="AJ95" s="97"/>
      <c r="AK95" s="93"/>
      <c r="AL95" s="93"/>
      <c r="AM95" s="93"/>
      <c r="AN95" s="93"/>
      <c r="AO95" s="93"/>
      <c r="AP95" s="93"/>
      <c r="AQ95" s="93"/>
      <c r="AR95" s="93"/>
      <c r="AS95" s="19"/>
      <c r="AT95" s="19"/>
      <c r="AU95" s="93"/>
    </row>
    <row r="96" spans="1:47" ht="12.75" customHeight="1" x14ac:dyDescent="0.2">
      <c r="A96" s="209">
        <v>88</v>
      </c>
      <c r="B96" s="241" t="s">
        <v>211</v>
      </c>
      <c r="C96" s="410"/>
      <c r="D96" s="410"/>
      <c r="E96" s="242" t="s">
        <v>128</v>
      </c>
      <c r="F96" s="243">
        <v>724</v>
      </c>
      <c r="G96" s="244" t="s">
        <v>524</v>
      </c>
      <c r="H96" s="245" t="str">
        <f t="shared" si="6"/>
        <v>02D4</v>
      </c>
      <c r="I96" s="246">
        <v>6</v>
      </c>
      <c r="J96" s="246" t="s">
        <v>260</v>
      </c>
      <c r="K96" s="251" t="s">
        <v>257</v>
      </c>
      <c r="L96" s="247">
        <v>2</v>
      </c>
      <c r="M96" s="247" t="s">
        <v>98</v>
      </c>
      <c r="N96" s="247"/>
      <c r="O96" s="247"/>
      <c r="P96" s="247"/>
      <c r="Q96" s="248" t="s">
        <v>110</v>
      </c>
      <c r="R96" s="246" t="s">
        <v>265</v>
      </c>
      <c r="S96" s="247" t="s">
        <v>124</v>
      </c>
      <c r="T96" s="247" t="s">
        <v>127</v>
      </c>
      <c r="U96" s="247">
        <v>12</v>
      </c>
      <c r="V96" s="248" t="s">
        <v>109</v>
      </c>
      <c r="W96" s="249" t="s">
        <v>0</v>
      </c>
      <c r="X96" s="249" t="s">
        <v>98</v>
      </c>
      <c r="Y96" s="249">
        <v>3</v>
      </c>
      <c r="Z96" s="249">
        <f t="shared" si="7"/>
        <v>20</v>
      </c>
      <c r="AA96" s="249">
        <v>16</v>
      </c>
      <c r="AB96" s="250" t="s">
        <v>106</v>
      </c>
      <c r="AC96" s="195"/>
      <c r="AD96" s="91"/>
      <c r="AE96" s="91"/>
      <c r="AF96" s="91"/>
      <c r="AG96" s="91"/>
      <c r="AH96" s="91"/>
      <c r="AI96" s="91"/>
      <c r="AJ96" s="97"/>
      <c r="AK96" s="93"/>
      <c r="AL96" s="93"/>
      <c r="AM96" s="93"/>
      <c r="AN96" s="93"/>
      <c r="AO96" s="93"/>
      <c r="AP96" s="93"/>
      <c r="AQ96" s="93"/>
      <c r="AR96" s="93"/>
      <c r="AS96" s="19"/>
      <c r="AT96" s="19"/>
      <c r="AU96" s="93"/>
    </row>
    <row r="97" spans="2:48" ht="12.75" customHeight="1" x14ac:dyDescent="0.2">
      <c r="AC97" s="18"/>
      <c r="AD97" s="18"/>
      <c r="AE97" s="18"/>
      <c r="AF97" s="18"/>
      <c r="AG97" s="18"/>
      <c r="AH97" s="18"/>
      <c r="AI97" s="18"/>
      <c r="AN97" s="14"/>
      <c r="AO97"/>
      <c r="AP97"/>
      <c r="AQ97"/>
      <c r="AR97"/>
      <c r="AU97"/>
    </row>
    <row r="98" spans="2:48" ht="12.75" customHeight="1" thickBot="1" x14ac:dyDescent="0.25">
      <c r="W98" s="9"/>
      <c r="AV98" s="14"/>
    </row>
    <row r="99" spans="2:48" ht="12.75" customHeight="1" thickTop="1" x14ac:dyDescent="0.2">
      <c r="B99" s="441" t="s">
        <v>567</v>
      </c>
      <c r="C99" s="330"/>
      <c r="D99" s="330"/>
      <c r="AV99" s="14"/>
    </row>
    <row r="100" spans="2:48" ht="12.75" customHeight="1" x14ac:dyDescent="0.2">
      <c r="AC100" s="91" t="s">
        <v>573</v>
      </c>
      <c r="AD100" s="110" t="s">
        <v>577</v>
      </c>
      <c r="AL100" s="257"/>
      <c r="AM100" s="194" t="s">
        <v>599</v>
      </c>
      <c r="AV100" s="14"/>
    </row>
    <row r="101" spans="2:48" ht="12.75" customHeight="1" x14ac:dyDescent="0.2">
      <c r="AC101" s="91" t="s">
        <v>574</v>
      </c>
      <c r="AD101" s="110" t="s">
        <v>576</v>
      </c>
      <c r="AL101" s="260"/>
      <c r="AM101" s="194" t="s">
        <v>600</v>
      </c>
      <c r="AV101" s="14"/>
    </row>
    <row r="102" spans="2:48" ht="12.75" customHeight="1" x14ac:dyDescent="0.2">
      <c r="G102" s="111"/>
      <c r="H102" s="112"/>
      <c r="I102" s="15" t="s">
        <v>579</v>
      </c>
      <c r="J102" s="7"/>
      <c r="K102" s="7"/>
      <c r="AC102" s="91" t="s">
        <v>575</v>
      </c>
      <c r="AD102" s="110" t="s">
        <v>578</v>
      </c>
      <c r="AS102"/>
      <c r="AT102"/>
      <c r="AV102" s="14"/>
    </row>
    <row r="103" spans="2:48" ht="12.75" customHeight="1" x14ac:dyDescent="0.2">
      <c r="G103" s="261"/>
      <c r="H103" s="262"/>
      <c r="I103" s="14" t="s">
        <v>581</v>
      </c>
      <c r="AC103" s="259" t="s">
        <v>597</v>
      </c>
      <c r="AD103" s="267" t="s">
        <v>604</v>
      </c>
      <c r="AK103" s="258" t="s">
        <v>596</v>
      </c>
      <c r="AL103" s="194" t="s">
        <v>602</v>
      </c>
      <c r="AS103"/>
      <c r="AT103"/>
      <c r="AV103" s="14"/>
    </row>
    <row r="104" spans="2:48" ht="12.75" customHeight="1" x14ac:dyDescent="0.2">
      <c r="G104" s="263"/>
      <c r="H104" s="264"/>
      <c r="I104" s="14" t="s">
        <v>598</v>
      </c>
      <c r="AC104" s="265" t="s">
        <v>572</v>
      </c>
      <c r="AD104" s="109" t="s">
        <v>580</v>
      </c>
      <c r="AK104" s="258" t="s">
        <v>591</v>
      </c>
      <c r="AL104" s="194" t="s">
        <v>601</v>
      </c>
      <c r="AS104"/>
      <c r="AT104"/>
      <c r="AV104" s="14"/>
    </row>
    <row r="105" spans="2:48" ht="12.75" customHeight="1" x14ac:dyDescent="0.2">
      <c r="AC105" s="266" t="s">
        <v>568</v>
      </c>
      <c r="AD105" s="109" t="s">
        <v>603</v>
      </c>
      <c r="AS105"/>
      <c r="AT105"/>
      <c r="AV105" s="14"/>
    </row>
    <row r="106" spans="2:48" ht="12.75" customHeight="1" x14ac:dyDescent="0.2">
      <c r="AV106" s="14"/>
    </row>
    <row r="107" spans="2:48" ht="12.75" customHeight="1" x14ac:dyDescent="0.2">
      <c r="AV107" s="14"/>
    </row>
    <row r="108" spans="2:48" ht="12.75" customHeight="1" x14ac:dyDescent="0.2">
      <c r="AV108" s="14"/>
    </row>
  </sheetData>
  <mergeCells count="11">
    <mergeCell ref="E3:F3"/>
    <mergeCell ref="G3:H3"/>
    <mergeCell ref="AK1:AR1"/>
    <mergeCell ref="B1:Q1"/>
    <mergeCell ref="R1:AB1"/>
    <mergeCell ref="E2:H2"/>
    <mergeCell ref="J2:O2"/>
    <mergeCell ref="P2:Q2"/>
    <mergeCell ref="R2:V2"/>
    <mergeCell ref="W2:AB2"/>
    <mergeCell ref="AC3:AR3"/>
  </mergeCells>
  <conditionalFormatting sqref="AC5:AT26 AC28:AT50 AC52:AT72 AC74:AT96">
    <cfRule type="cellIs" dxfId="1" priority="1" operator="equal">
      <formula>"bad"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scale="37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0"/>
  <sheetViews>
    <sheetView topLeftCell="A208" workbookViewId="0">
      <selection activeCell="I216" sqref="I216"/>
    </sheetView>
  </sheetViews>
  <sheetFormatPr defaultRowHeight="12.75" x14ac:dyDescent="0.2"/>
  <cols>
    <col min="2" max="2" width="9.140625" style="12"/>
    <col min="3" max="3" width="9.140625" style="47"/>
    <col min="7" max="7" width="21.5703125" customWidth="1"/>
  </cols>
  <sheetData>
    <row r="1" spans="1:3" x14ac:dyDescent="0.2">
      <c r="A1">
        <v>267</v>
      </c>
      <c r="B1" s="12" t="str">
        <f>'Point 4'!E46</f>
        <v>BLECF_</v>
      </c>
      <c r="C1" s="47">
        <f>'Point 1'!F33</f>
        <v>457</v>
      </c>
    </row>
    <row r="2" spans="1:3" x14ac:dyDescent="0.2">
      <c r="A2">
        <v>551</v>
      </c>
      <c r="B2" s="12" t="str">
        <f>'Point 6'!E15</f>
        <v>BLECF_</v>
      </c>
      <c r="C2" s="47" t="e">
        <f>'Point 4'!#REF!</f>
        <v>#REF!</v>
      </c>
    </row>
    <row r="3" spans="1:3" x14ac:dyDescent="0.2">
      <c r="A3">
        <v>578</v>
      </c>
      <c r="B3" s="12" t="str">
        <f>'Point 8'!E94</f>
        <v>BLECF_</v>
      </c>
      <c r="C3" s="47">
        <f>'Point 5'!F32</f>
        <v>757</v>
      </c>
    </row>
    <row r="4" spans="1:3" x14ac:dyDescent="0.2">
      <c r="A4">
        <v>435</v>
      </c>
      <c r="B4" s="12" t="str">
        <f>'Point 6'!E78</f>
        <v>BLECF_</v>
      </c>
      <c r="C4" s="47">
        <f>'Point 3'!F31</f>
        <v>674</v>
      </c>
    </row>
    <row r="5" spans="1:3" x14ac:dyDescent="0.2">
      <c r="A5">
        <v>574</v>
      </c>
      <c r="B5" s="12" t="str">
        <f>'Point 7'!E100</f>
        <v>BLECF_</v>
      </c>
      <c r="C5" s="47">
        <f>'Point 5'!F28</f>
        <v>753</v>
      </c>
    </row>
    <row r="6" spans="1:3" x14ac:dyDescent="0.2">
      <c r="A6">
        <v>596</v>
      </c>
      <c r="B6" s="12" t="e">
        <f>#REF!</f>
        <v>#REF!</v>
      </c>
      <c r="C6" s="47">
        <f>'Point 5'!F51</f>
        <v>750</v>
      </c>
    </row>
    <row r="7" spans="1:3" x14ac:dyDescent="0.2">
      <c r="A7">
        <v>594</v>
      </c>
      <c r="B7" s="12" t="str">
        <f>'Point 8'!E42</f>
        <v>BLECF_</v>
      </c>
      <c r="C7" s="47">
        <f>'Point 5'!F49</f>
        <v>749</v>
      </c>
    </row>
    <row r="8" spans="1:3" x14ac:dyDescent="0.2">
      <c r="A8">
        <v>492</v>
      </c>
      <c r="B8" s="12" t="str">
        <f>'Point 8'!E18</f>
        <v>BLECF_</v>
      </c>
      <c r="C8" s="47">
        <f>'Point 4'!F6</f>
        <v>748</v>
      </c>
    </row>
    <row r="9" spans="1:3" x14ac:dyDescent="0.2">
      <c r="A9">
        <v>519</v>
      </c>
      <c r="B9" s="12" t="str">
        <f>'Point 8'!E14</f>
        <v>BLECF_</v>
      </c>
      <c r="C9" s="47">
        <f>'Point 4'!F35</f>
        <v>744</v>
      </c>
    </row>
    <row r="10" spans="1:3" x14ac:dyDescent="0.2">
      <c r="A10">
        <v>502</v>
      </c>
      <c r="B10" s="12" t="str">
        <f>'Point 8'!E70</f>
        <v>BLECF_</v>
      </c>
      <c r="C10" s="47">
        <f>'Point 4'!F16</f>
        <v>743</v>
      </c>
    </row>
    <row r="11" spans="1:3" x14ac:dyDescent="0.2">
      <c r="A11">
        <v>619</v>
      </c>
      <c r="B11" s="12" t="str">
        <f>'Point 8'!E84</f>
        <v>BLECF_</v>
      </c>
      <c r="C11" s="47">
        <f>'Point 5'!F75</f>
        <v>742</v>
      </c>
    </row>
    <row r="12" spans="1:3" x14ac:dyDescent="0.2">
      <c r="A12">
        <v>422</v>
      </c>
      <c r="B12" s="12" t="str">
        <f>'Point 7'!E77</f>
        <v>BLECF_</v>
      </c>
      <c r="C12" s="47">
        <f>'Point 3'!F17</f>
        <v>741</v>
      </c>
    </row>
    <row r="13" spans="1:3" x14ac:dyDescent="0.2">
      <c r="A13">
        <v>622</v>
      </c>
      <c r="B13" s="12" t="str">
        <f>'Point 6'!E76</f>
        <v>BLECF_</v>
      </c>
      <c r="C13" s="47">
        <f>'Point 5'!F78</f>
        <v>739</v>
      </c>
    </row>
    <row r="14" spans="1:3" x14ac:dyDescent="0.2">
      <c r="A14">
        <v>615</v>
      </c>
      <c r="B14" s="12" t="str">
        <f>'Point 6'!E12</f>
        <v>BLECF_</v>
      </c>
      <c r="C14" s="47">
        <f>'Point 5'!F71</f>
        <v>737</v>
      </c>
    </row>
    <row r="15" spans="1:3" x14ac:dyDescent="0.2">
      <c r="A15">
        <v>625</v>
      </c>
      <c r="B15" s="12" t="str">
        <f>'Point 8'!E12</f>
        <v>BLECF_</v>
      </c>
      <c r="C15" s="47">
        <f>'Point 5'!F81</f>
        <v>736</v>
      </c>
    </row>
    <row r="16" spans="1:3" x14ac:dyDescent="0.2">
      <c r="A16">
        <v>632</v>
      </c>
      <c r="B16" s="12" t="str">
        <f>'Point 1'!E16</f>
        <v>BLECF_</v>
      </c>
      <c r="C16" s="47">
        <f>'Point 5'!F88</f>
        <v>735</v>
      </c>
    </row>
    <row r="17" spans="1:3" x14ac:dyDescent="0.2">
      <c r="A17">
        <v>628</v>
      </c>
      <c r="B17" s="12" t="str">
        <f>'Point 1'!E6</f>
        <v>BLECF_</v>
      </c>
      <c r="C17" s="47">
        <f>'Point 5'!F84</f>
        <v>50</v>
      </c>
    </row>
    <row r="18" spans="1:3" x14ac:dyDescent="0.2">
      <c r="A18">
        <v>616</v>
      </c>
      <c r="B18" s="12" t="str">
        <f>'Point 8'!E59</f>
        <v>BLECF_</v>
      </c>
      <c r="C18" s="47">
        <f>'Point 5'!F72</f>
        <v>733</v>
      </c>
    </row>
    <row r="19" spans="1:3" x14ac:dyDescent="0.2">
      <c r="A19">
        <v>618</v>
      </c>
      <c r="B19" s="12" t="str">
        <f>'Point 8'!E45</f>
        <v>BLECF_</v>
      </c>
      <c r="C19" s="47">
        <f>'Point 5'!F74</f>
        <v>732</v>
      </c>
    </row>
    <row r="20" spans="1:3" x14ac:dyDescent="0.2">
      <c r="A20">
        <v>633</v>
      </c>
      <c r="B20" s="12" t="str">
        <f>'Point 1'!E5</f>
        <v>BLECF_</v>
      </c>
      <c r="C20" s="47">
        <f>'Point 5'!F89</f>
        <v>731</v>
      </c>
    </row>
    <row r="21" spans="1:3" x14ac:dyDescent="0.2">
      <c r="A21">
        <v>449</v>
      </c>
      <c r="B21" s="12" t="str">
        <f>'Point 1'!E21</f>
        <v>BLECF_</v>
      </c>
      <c r="C21" s="47">
        <f>'Point 3'!F45</f>
        <v>729</v>
      </c>
    </row>
    <row r="22" spans="1:3" x14ac:dyDescent="0.2">
      <c r="A22">
        <v>613</v>
      </c>
      <c r="B22" s="12" t="str">
        <f>'Point 7'!E90</f>
        <v>BLECF_</v>
      </c>
      <c r="C22" s="47">
        <f>'Point 5'!F69</f>
        <v>728</v>
      </c>
    </row>
    <row r="23" spans="1:3" x14ac:dyDescent="0.2">
      <c r="A23">
        <v>412</v>
      </c>
      <c r="B23" s="12" t="str">
        <f>'Point 7'!E67</f>
        <v>BLECF_</v>
      </c>
      <c r="C23" s="47">
        <f>'Point 3'!F7</f>
        <v>727</v>
      </c>
    </row>
    <row r="24" spans="1:3" x14ac:dyDescent="0.2">
      <c r="A24">
        <v>597</v>
      </c>
      <c r="B24" s="12" t="str">
        <f>'Point 8'!E40</f>
        <v>BLECF_</v>
      </c>
      <c r="C24" s="47">
        <f>'Point 5'!F52</f>
        <v>726</v>
      </c>
    </row>
    <row r="25" spans="1:3" x14ac:dyDescent="0.2">
      <c r="A25">
        <v>404</v>
      </c>
      <c r="B25" s="12" t="str">
        <f>'Point 7'!E59</f>
        <v>BLECF_</v>
      </c>
      <c r="C25" s="47">
        <f>'Point 2'!F93</f>
        <v>725</v>
      </c>
    </row>
    <row r="26" spans="1:3" x14ac:dyDescent="0.2">
      <c r="A26">
        <v>409</v>
      </c>
      <c r="B26" s="12" t="str">
        <f>'Point 7'!E64</f>
        <v>BLECF_</v>
      </c>
      <c r="C26" s="47">
        <f>'Point 2'!F98</f>
        <v>724</v>
      </c>
    </row>
    <row r="27" spans="1:3" x14ac:dyDescent="0.2">
      <c r="A27">
        <v>418</v>
      </c>
      <c r="B27" s="12" t="str">
        <f>'Point 7'!E73</f>
        <v>BLECF_</v>
      </c>
      <c r="C27" s="47">
        <f>'Point 3'!F13</f>
        <v>717</v>
      </c>
    </row>
    <row r="28" spans="1:3" x14ac:dyDescent="0.2">
      <c r="A28">
        <v>448</v>
      </c>
      <c r="B28" s="12" t="str">
        <f>'Point 1'!E19</f>
        <v>BLECF_</v>
      </c>
      <c r="C28" s="47">
        <f>'Point 3'!F44</f>
        <v>711</v>
      </c>
    </row>
    <row r="29" spans="1:3" x14ac:dyDescent="0.2">
      <c r="A29">
        <v>599</v>
      </c>
      <c r="B29" s="12" t="str">
        <f>'Point 8'!E41</f>
        <v>BLECF_</v>
      </c>
      <c r="C29" s="47">
        <f>'Point 5'!F54</f>
        <v>710</v>
      </c>
    </row>
    <row r="30" spans="1:3" x14ac:dyDescent="0.2">
      <c r="A30">
        <v>64</v>
      </c>
      <c r="B30" s="12" t="str">
        <f>'Point 2'!E8</f>
        <v>BLECF_</v>
      </c>
      <c r="C30" s="47">
        <f>'Point 6'!F22</f>
        <v>708</v>
      </c>
    </row>
    <row r="31" spans="1:3" x14ac:dyDescent="0.2">
      <c r="A31">
        <v>413</v>
      </c>
      <c r="B31" s="12" t="str">
        <f>'Point 7'!E68</f>
        <v>BLECF_</v>
      </c>
      <c r="C31" s="47">
        <f>'Point 3'!F8</f>
        <v>705</v>
      </c>
    </row>
    <row r="32" spans="1:3" x14ac:dyDescent="0.2">
      <c r="A32">
        <v>630</v>
      </c>
      <c r="B32" s="12" t="str">
        <f>'Point 1'!E12</f>
        <v>BLECF_</v>
      </c>
      <c r="C32" s="47">
        <f>'Point 5'!F86</f>
        <v>704</v>
      </c>
    </row>
    <row r="33" spans="1:3" x14ac:dyDescent="0.2">
      <c r="A33">
        <v>431</v>
      </c>
      <c r="B33" s="12" t="str">
        <f>'Point 6'!E46</f>
        <v>BLECF_</v>
      </c>
      <c r="C33" s="47">
        <f>'Point 3'!F26</f>
        <v>703</v>
      </c>
    </row>
    <row r="34" spans="1:3" x14ac:dyDescent="0.2">
      <c r="A34">
        <v>415</v>
      </c>
      <c r="B34" s="12" t="str">
        <f>'Point 7'!E70</f>
        <v>BLECF_</v>
      </c>
      <c r="C34" s="47">
        <f>'Point 3'!F10</f>
        <v>702</v>
      </c>
    </row>
    <row r="35" spans="1:3" x14ac:dyDescent="0.2">
      <c r="A35">
        <v>629</v>
      </c>
      <c r="B35" s="12" t="str">
        <f>'Point 6'!E24</f>
        <v>BLECF_</v>
      </c>
      <c r="C35" s="47">
        <f>'Point 5'!F85</f>
        <v>701</v>
      </c>
    </row>
    <row r="36" spans="1:3" x14ac:dyDescent="0.2">
      <c r="A36">
        <v>612</v>
      </c>
      <c r="B36" s="12" t="str">
        <f>'Point 7'!E93</f>
        <v>BLECF_</v>
      </c>
      <c r="C36" s="47">
        <f>'Point 5'!F68</f>
        <v>699</v>
      </c>
    </row>
    <row r="37" spans="1:3" x14ac:dyDescent="0.2">
      <c r="A37">
        <v>614</v>
      </c>
      <c r="B37" s="12" t="str">
        <f>'Point 8'!E46</f>
        <v>BLECF_</v>
      </c>
      <c r="C37" s="47">
        <f>'Point 5'!F70</f>
        <v>698</v>
      </c>
    </row>
    <row r="38" spans="1:3" x14ac:dyDescent="0.2">
      <c r="A38">
        <v>601</v>
      </c>
      <c r="B38" s="12" t="str">
        <f>'Point 8'!E43</f>
        <v>BLECF_</v>
      </c>
      <c r="C38" s="47">
        <f>'Point 5'!F56</f>
        <v>697</v>
      </c>
    </row>
    <row r="39" spans="1:3" x14ac:dyDescent="0.2">
      <c r="A39">
        <v>620</v>
      </c>
      <c r="B39" s="12" t="str">
        <f>'Point 8'!E93</f>
        <v>BLECF_</v>
      </c>
      <c r="C39" s="47">
        <f>'Point 5'!F76</f>
        <v>695</v>
      </c>
    </row>
    <row r="40" spans="1:3" x14ac:dyDescent="0.2">
      <c r="A40">
        <v>402</v>
      </c>
      <c r="B40" s="12" t="str">
        <f>'Point 7'!E57</f>
        <v>BLECF_</v>
      </c>
      <c r="C40" s="47">
        <f>'Point 2'!F91</f>
        <v>694</v>
      </c>
    </row>
    <row r="41" spans="1:3" x14ac:dyDescent="0.2">
      <c r="A41">
        <v>631</v>
      </c>
      <c r="B41" s="12" t="str">
        <f>'Point 1'!E15</f>
        <v>BLECF_</v>
      </c>
      <c r="C41" s="47">
        <f>'Point 5'!F87</f>
        <v>693</v>
      </c>
    </row>
    <row r="42" spans="1:3" x14ac:dyDescent="0.2">
      <c r="A42">
        <v>623</v>
      </c>
      <c r="B42" s="12" t="str">
        <f>'Point 8'!E11</f>
        <v>BLECF_</v>
      </c>
      <c r="C42" s="47">
        <f>'Point 5'!F79</f>
        <v>691</v>
      </c>
    </row>
    <row r="43" spans="1:3" x14ac:dyDescent="0.2">
      <c r="A43">
        <v>406</v>
      </c>
      <c r="B43" s="12" t="str">
        <f>'Point 7'!E61</f>
        <v>BLECF_</v>
      </c>
      <c r="C43" s="47">
        <f>'Point 2'!F95</f>
        <v>690</v>
      </c>
    </row>
    <row r="44" spans="1:3" x14ac:dyDescent="0.2">
      <c r="A44">
        <v>621</v>
      </c>
      <c r="B44" s="12" t="str">
        <f>'Point 8'!E73</f>
        <v>BLECF_</v>
      </c>
      <c r="C44" s="47">
        <f>'Point 5'!F77</f>
        <v>688</v>
      </c>
    </row>
    <row r="45" spans="1:3" x14ac:dyDescent="0.2">
      <c r="A45">
        <v>388</v>
      </c>
      <c r="B45" s="12" t="str">
        <f>'Point 7'!E42</f>
        <v>BLECF_</v>
      </c>
      <c r="C45" s="47">
        <f>'Point 2'!F77</f>
        <v>687</v>
      </c>
    </row>
    <row r="46" spans="1:3" x14ac:dyDescent="0.2">
      <c r="A46">
        <v>391</v>
      </c>
      <c r="B46" s="12" t="str">
        <f>'Point 7'!E45</f>
        <v>BLECF_</v>
      </c>
      <c r="C46" s="47">
        <f>'Point 2'!F80</f>
        <v>686</v>
      </c>
    </row>
    <row r="47" spans="1:3" x14ac:dyDescent="0.2">
      <c r="A47">
        <v>403</v>
      </c>
      <c r="B47" s="12" t="str">
        <f>'Point 7'!E58</f>
        <v>BLECF_</v>
      </c>
      <c r="C47" s="47">
        <f>'Point 2'!F92</f>
        <v>685</v>
      </c>
    </row>
    <row r="48" spans="1:3" x14ac:dyDescent="0.2">
      <c r="A48">
        <v>389</v>
      </c>
      <c r="B48" s="12" t="str">
        <f>'Point 7'!E43</f>
        <v>BLECF_</v>
      </c>
      <c r="C48" s="47">
        <f>'Point 2'!F78</f>
        <v>684</v>
      </c>
    </row>
    <row r="49" spans="1:3" x14ac:dyDescent="0.2">
      <c r="A49">
        <v>626</v>
      </c>
      <c r="B49" s="12" t="str">
        <f>'Point 8'!E55</f>
        <v>BLECF_</v>
      </c>
      <c r="C49" s="47">
        <f>'Point 5'!F82</f>
        <v>683</v>
      </c>
    </row>
    <row r="50" spans="1:3" x14ac:dyDescent="0.2">
      <c r="A50">
        <v>651</v>
      </c>
      <c r="B50" s="12" t="str">
        <f>'Point 7'!E107</f>
        <v>BLECF_</v>
      </c>
      <c r="C50" s="47">
        <f>'Point 7'!F44</f>
        <v>682</v>
      </c>
    </row>
    <row r="51" spans="1:3" x14ac:dyDescent="0.2">
      <c r="A51">
        <v>387</v>
      </c>
      <c r="B51" s="12" t="str">
        <f>'Point 7'!E41</f>
        <v>BLECF_</v>
      </c>
      <c r="C51" s="47">
        <f>'Point 2'!F76</f>
        <v>681</v>
      </c>
    </row>
    <row r="52" spans="1:3" x14ac:dyDescent="0.2">
      <c r="A52">
        <v>559</v>
      </c>
      <c r="B52" s="12" t="str">
        <f>'Point 1'!E8</f>
        <v>BLECF_</v>
      </c>
      <c r="C52" s="47">
        <f>'Point 5'!F12</f>
        <v>644</v>
      </c>
    </row>
    <row r="53" spans="1:3" x14ac:dyDescent="0.2">
      <c r="A53">
        <v>636</v>
      </c>
      <c r="B53" s="12" t="e">
        <f>#REF!</f>
        <v>#REF!</v>
      </c>
      <c r="C53" s="47">
        <f>'Point 7'!F29</f>
        <v>679</v>
      </c>
    </row>
    <row r="54" spans="1:3" x14ac:dyDescent="0.2">
      <c r="A54">
        <v>638</v>
      </c>
      <c r="B54" s="12" t="e">
        <f>#REF!</f>
        <v>#REF!</v>
      </c>
      <c r="C54" s="47">
        <f>'Point 7'!F31</f>
        <v>678</v>
      </c>
    </row>
    <row r="55" spans="1:3" x14ac:dyDescent="0.2">
      <c r="A55">
        <v>451</v>
      </c>
      <c r="B55" s="12" t="str">
        <f>'Point 7'!E22</f>
        <v>BLECF_</v>
      </c>
      <c r="C55" s="47">
        <f>'Point 3'!F48</f>
        <v>677</v>
      </c>
    </row>
    <row r="56" spans="1:3" x14ac:dyDescent="0.2">
      <c r="A56">
        <v>285</v>
      </c>
      <c r="B56" s="12" t="str">
        <f>'Point 4'!E65</f>
        <v>BLECF_</v>
      </c>
      <c r="C56" s="47">
        <f>'Point 1'!F52</f>
        <v>676</v>
      </c>
    </row>
    <row r="57" spans="1:3" x14ac:dyDescent="0.2">
      <c r="A57">
        <v>434</v>
      </c>
      <c r="B57" s="12" t="str">
        <f>'Point 8'!E68</f>
        <v>BLECF_</v>
      </c>
      <c r="C57" s="47">
        <f>'Point 3'!F30</f>
        <v>574</v>
      </c>
    </row>
    <row r="58" spans="1:3" x14ac:dyDescent="0.2">
      <c r="A58">
        <v>609</v>
      </c>
      <c r="B58" s="12" t="e">
        <f>#REF!</f>
        <v>#REF!</v>
      </c>
      <c r="C58" s="47">
        <f>'Point 5'!F64</f>
        <v>673</v>
      </c>
    </row>
    <row r="59" spans="1:3" x14ac:dyDescent="0.2">
      <c r="A59">
        <v>437</v>
      </c>
      <c r="B59" s="12" t="str">
        <f>'Point 1'!E18</f>
        <v>BLECF_</v>
      </c>
      <c r="C59" s="47">
        <f>'Point 3'!F33</f>
        <v>571</v>
      </c>
    </row>
    <row r="60" spans="1:3" x14ac:dyDescent="0.2">
      <c r="A60">
        <v>595</v>
      </c>
      <c r="B60" s="12" t="e">
        <f>#REF!</f>
        <v>#REF!</v>
      </c>
      <c r="C60" s="47">
        <f>'Point 5'!F50</f>
        <v>671</v>
      </c>
    </row>
    <row r="61" spans="1:3" x14ac:dyDescent="0.2">
      <c r="A61">
        <v>510</v>
      </c>
      <c r="B61" s="12" t="str">
        <f>'Point 7'!E9</f>
        <v>BLECF_</v>
      </c>
      <c r="C61" s="47">
        <f>'Point 4'!F24</f>
        <v>670</v>
      </c>
    </row>
    <row r="62" spans="1:3" x14ac:dyDescent="0.2">
      <c r="A62">
        <v>426</v>
      </c>
      <c r="B62" s="12" t="str">
        <f>'Point 7'!E81</f>
        <v>BLECF_</v>
      </c>
      <c r="C62" s="47">
        <f>'Point 3'!F21</f>
        <v>668</v>
      </c>
    </row>
    <row r="63" spans="1:3" x14ac:dyDescent="0.2">
      <c r="A63">
        <v>262</v>
      </c>
      <c r="B63" s="12" t="str">
        <f>'Point 4'!E41</f>
        <v>BLECF_</v>
      </c>
      <c r="C63" s="47">
        <f>'Point 1'!F28</f>
        <v>667</v>
      </c>
    </row>
    <row r="64" spans="1:3" x14ac:dyDescent="0.2">
      <c r="A64">
        <v>444</v>
      </c>
      <c r="B64" s="12" t="str">
        <f>'Point 8'!E60</f>
        <v>BLECF_</v>
      </c>
      <c r="C64" s="47">
        <f>'Point 3'!F40</f>
        <v>175</v>
      </c>
    </row>
    <row r="65" spans="1:3" x14ac:dyDescent="0.2">
      <c r="A65">
        <v>503</v>
      </c>
      <c r="B65" s="12" t="str">
        <f>'Point 8'!E19</f>
        <v>BLECF_</v>
      </c>
      <c r="C65" s="47">
        <f>'Point 4'!F17</f>
        <v>664</v>
      </c>
    </row>
    <row r="66" spans="1:3" x14ac:dyDescent="0.2">
      <c r="A66">
        <v>598</v>
      </c>
      <c r="B66" s="12" t="str">
        <f>'Point 8'!E13</f>
        <v>BLECF_</v>
      </c>
      <c r="C66" s="47">
        <f>'Point 5'!F53</f>
        <v>663</v>
      </c>
    </row>
    <row r="67" spans="1:3" x14ac:dyDescent="0.2">
      <c r="A67">
        <v>494</v>
      </c>
      <c r="B67" s="12" t="str">
        <f>'Point 6'!E50</f>
        <v>BLECF_</v>
      </c>
      <c r="C67" s="47">
        <f>'Point 4'!F8</f>
        <v>662</v>
      </c>
    </row>
    <row r="68" spans="1:3" x14ac:dyDescent="0.2">
      <c r="A68">
        <v>634</v>
      </c>
      <c r="B68" s="12" t="str">
        <f>'Point 8'!E82</f>
        <v>BLECF_</v>
      </c>
      <c r="C68" s="47">
        <f>'Point 5'!F90</f>
        <v>661</v>
      </c>
    </row>
    <row r="69" spans="1:3" x14ac:dyDescent="0.2">
      <c r="A69">
        <v>606</v>
      </c>
      <c r="B69" s="12" t="str">
        <f>'Point 7'!E97</f>
        <v>BLECF_</v>
      </c>
      <c r="C69" s="47">
        <f>'Point 5'!F61</f>
        <v>660</v>
      </c>
    </row>
    <row r="70" spans="1:3" x14ac:dyDescent="0.2">
      <c r="A70">
        <v>512</v>
      </c>
      <c r="B70" s="12" t="str">
        <f>'Point 7'!E12</f>
        <v>BLECF_</v>
      </c>
      <c r="C70" s="47">
        <f>'Point 4'!F26</f>
        <v>659</v>
      </c>
    </row>
    <row r="71" spans="1:3" x14ac:dyDescent="0.2">
      <c r="A71">
        <v>432</v>
      </c>
      <c r="B71" s="12" t="str">
        <f>'Point 8'!E80</f>
        <v>BLECF_</v>
      </c>
      <c r="C71" s="47">
        <f>'Point 3'!F28</f>
        <v>657</v>
      </c>
    </row>
    <row r="72" spans="1:3" x14ac:dyDescent="0.2">
      <c r="A72">
        <v>603</v>
      </c>
      <c r="B72" s="12" t="str">
        <f>'Point 8'!E91</f>
        <v>BLECF_</v>
      </c>
      <c r="C72" s="47">
        <f>'Point 5'!F58</f>
        <v>656</v>
      </c>
    </row>
    <row r="73" spans="1:3" x14ac:dyDescent="0.2">
      <c r="A73">
        <v>500</v>
      </c>
      <c r="B73" s="12" t="e">
        <f>#REF!</f>
        <v>#REF!</v>
      </c>
      <c r="C73" s="47">
        <f>'Point 4'!F14</f>
        <v>655</v>
      </c>
    </row>
    <row r="74" spans="1:3" x14ac:dyDescent="0.2">
      <c r="A74">
        <v>433</v>
      </c>
      <c r="B74" s="12" t="str">
        <f>'Point 7'!E15</f>
        <v>BLECF_</v>
      </c>
      <c r="C74" s="47">
        <f>'Point 3'!F29</f>
        <v>654</v>
      </c>
    </row>
    <row r="75" spans="1:3" x14ac:dyDescent="0.2">
      <c r="A75">
        <v>286</v>
      </c>
      <c r="B75" s="12" t="str">
        <f>'Point 4'!E66</f>
        <v>BLECF_</v>
      </c>
      <c r="C75" s="47">
        <f>'Point 1'!F53</f>
        <v>653</v>
      </c>
    </row>
    <row r="76" spans="1:3" x14ac:dyDescent="0.2">
      <c r="A76">
        <v>516</v>
      </c>
      <c r="B76" s="12" t="str">
        <f>'Point 8'!E85</f>
        <v>BLECF_</v>
      </c>
      <c r="C76" s="47">
        <f>'Point 4'!F32</f>
        <v>651</v>
      </c>
    </row>
    <row r="77" spans="1:3" x14ac:dyDescent="0.2">
      <c r="A77">
        <v>554</v>
      </c>
      <c r="B77" s="12" t="str">
        <f>'Point 6'!E92</f>
        <v>BLECF_</v>
      </c>
      <c r="C77" s="47">
        <f>'Point 5'!F7</f>
        <v>650</v>
      </c>
    </row>
    <row r="78" spans="1:3" x14ac:dyDescent="0.2">
      <c r="A78">
        <v>640</v>
      </c>
      <c r="B78" s="12" t="str">
        <f>'Point 8'!E7</f>
        <v>BLECF_</v>
      </c>
      <c r="C78" s="47">
        <f>'Point 7'!F33</f>
        <v>649</v>
      </c>
    </row>
    <row r="79" spans="1:3" x14ac:dyDescent="0.2">
      <c r="A79">
        <v>602</v>
      </c>
      <c r="B79" s="12" t="e">
        <f>#REF!</f>
        <v>#REF!</v>
      </c>
      <c r="C79" s="47">
        <f>'Point 5'!F57</f>
        <v>648</v>
      </c>
    </row>
    <row r="80" spans="1:3" x14ac:dyDescent="0.2">
      <c r="A80">
        <v>294</v>
      </c>
      <c r="B80" s="12" t="str">
        <f>'Point 5'!E8</f>
        <v>BLECF_</v>
      </c>
      <c r="C80" s="47">
        <f>'Point 1'!F61</f>
        <v>647</v>
      </c>
    </row>
    <row r="81" spans="1:3" x14ac:dyDescent="0.2">
      <c r="A81">
        <v>414</v>
      </c>
      <c r="B81" s="12" t="str">
        <f>'Point 7'!E69</f>
        <v>BLECF_</v>
      </c>
      <c r="C81" s="47">
        <f>'Point 3'!F9</f>
        <v>646</v>
      </c>
    </row>
    <row r="82" spans="1:3" x14ac:dyDescent="0.2">
      <c r="A82">
        <v>421</v>
      </c>
      <c r="B82" s="12" t="str">
        <f>'Point 7'!E76</f>
        <v>BLECF_</v>
      </c>
      <c r="C82" s="47">
        <f>'Point 3'!F16</f>
        <v>645</v>
      </c>
    </row>
    <row r="83" spans="1:3" x14ac:dyDescent="0.2">
      <c r="A83">
        <v>533</v>
      </c>
      <c r="B83" s="12" t="str">
        <f>'Point 7'!E96</f>
        <v>BLECF_</v>
      </c>
      <c r="C83" s="47">
        <f>'Point 4'!F52</f>
        <v>134</v>
      </c>
    </row>
    <row r="84" spans="1:3" x14ac:dyDescent="0.2">
      <c r="A84">
        <v>513</v>
      </c>
      <c r="B84" s="12" t="str">
        <f>'Point 8'!E66</f>
        <v>BLECF_</v>
      </c>
      <c r="C84" s="47">
        <f>'Point 4'!F29</f>
        <v>643</v>
      </c>
    </row>
    <row r="85" spans="1:3" x14ac:dyDescent="0.2">
      <c r="A85">
        <v>509</v>
      </c>
      <c r="B85" s="12" t="str">
        <f>'Point 7'!E6</f>
        <v>BLECF_</v>
      </c>
      <c r="C85" s="47">
        <f>'Point 4'!F23</f>
        <v>642</v>
      </c>
    </row>
    <row r="86" spans="1:3" x14ac:dyDescent="0.2">
      <c r="A86">
        <v>572</v>
      </c>
      <c r="B86" s="12" t="str">
        <f>'Point 1'!E13</f>
        <v>BLECF_</v>
      </c>
      <c r="C86" s="47">
        <f>'Point 5'!F25</f>
        <v>640</v>
      </c>
    </row>
    <row r="87" spans="1:3" x14ac:dyDescent="0.2">
      <c r="A87">
        <v>280</v>
      </c>
      <c r="B87" s="12" t="str">
        <f>'Point 4'!E60</f>
        <v>BLECF_</v>
      </c>
      <c r="C87" s="47">
        <f>'Point 1'!F46</f>
        <v>251</v>
      </c>
    </row>
    <row r="88" spans="1:3" x14ac:dyDescent="0.2">
      <c r="A88">
        <v>440</v>
      </c>
      <c r="B88" s="12" t="str">
        <f>'Point 8'!E65</f>
        <v>BLECF_</v>
      </c>
      <c r="C88" s="47">
        <f>'Point 3'!F36</f>
        <v>637</v>
      </c>
    </row>
    <row r="89" spans="1:3" x14ac:dyDescent="0.2">
      <c r="A89">
        <v>284</v>
      </c>
      <c r="B89" s="12" t="str">
        <f>'Point 4'!E64</f>
        <v>BLECF_</v>
      </c>
      <c r="C89" s="47">
        <f>'Point 1'!F51</f>
        <v>636</v>
      </c>
    </row>
    <row r="90" spans="1:3" x14ac:dyDescent="0.2">
      <c r="A90">
        <v>279</v>
      </c>
      <c r="B90" s="12" t="str">
        <f>'Point 4'!E59</f>
        <v>BLECF_</v>
      </c>
      <c r="C90" s="47">
        <f>'Point 1'!F45</f>
        <v>635</v>
      </c>
    </row>
    <row r="91" spans="1:3" x14ac:dyDescent="0.2">
      <c r="A91">
        <v>617</v>
      </c>
      <c r="B91" s="12" t="str">
        <f>'Point 6'!E25</f>
        <v>BLECF_</v>
      </c>
      <c r="C91" s="47">
        <f>'Point 5'!F73</f>
        <v>634</v>
      </c>
    </row>
    <row r="92" spans="1:3" x14ac:dyDescent="0.2">
      <c r="A92">
        <v>661</v>
      </c>
      <c r="B92" s="12" t="str">
        <f>'Point 7'!E14</f>
        <v>BLECF_</v>
      </c>
      <c r="C92" s="47">
        <f>'Point 7'!F54</f>
        <v>633</v>
      </c>
    </row>
    <row r="93" spans="1:3" x14ac:dyDescent="0.2">
      <c r="A93">
        <v>582</v>
      </c>
      <c r="B93" s="12" t="str">
        <f>'Point 6'!E73</f>
        <v>BLECF_</v>
      </c>
      <c r="C93" s="47">
        <f>'Point 5'!F36</f>
        <v>632</v>
      </c>
    </row>
    <row r="94" spans="1:3" x14ac:dyDescent="0.2">
      <c r="A94">
        <v>501</v>
      </c>
      <c r="B94" s="12" t="str">
        <f>'Point 8'!E17</f>
        <v>BLECF_</v>
      </c>
      <c r="C94" s="47">
        <f>'Point 4'!F15</f>
        <v>631</v>
      </c>
    </row>
    <row r="95" spans="1:3" x14ac:dyDescent="0.2">
      <c r="A95">
        <v>425</v>
      </c>
      <c r="B95" s="12" t="str">
        <f>'Point 7'!E80</f>
        <v>BLECF_</v>
      </c>
      <c r="C95" s="47">
        <f>'Point 3'!F20</f>
        <v>720</v>
      </c>
    </row>
    <row r="96" spans="1:3" x14ac:dyDescent="0.2">
      <c r="A96">
        <v>442</v>
      </c>
      <c r="B96" s="12" t="str">
        <f>'Point 8'!E61</f>
        <v>BLECF_</v>
      </c>
      <c r="C96" s="47">
        <f>'Point 3'!F38</f>
        <v>629</v>
      </c>
    </row>
    <row r="97" spans="1:3" x14ac:dyDescent="0.2">
      <c r="A97">
        <v>563</v>
      </c>
      <c r="B97" s="12" t="str">
        <f>'Point 8'!E83</f>
        <v>BLECF_</v>
      </c>
      <c r="C97" s="47">
        <f>'Point 5'!F16</f>
        <v>625</v>
      </c>
    </row>
    <row r="98" spans="1:3" x14ac:dyDescent="0.2">
      <c r="A98">
        <v>417</v>
      </c>
      <c r="B98" s="12" t="str">
        <f>'Point 7'!E72</f>
        <v>BLECF_</v>
      </c>
      <c r="C98" s="47">
        <f>'Point 3'!F12</f>
        <v>623</v>
      </c>
    </row>
    <row r="99" spans="1:3" x14ac:dyDescent="0.2">
      <c r="A99">
        <v>428</v>
      </c>
      <c r="B99" s="12" t="str">
        <f>'Point 7'!E83</f>
        <v>BLECF_</v>
      </c>
      <c r="C99" s="47">
        <f>'Point 3'!F23</f>
        <v>622</v>
      </c>
    </row>
    <row r="100" spans="1:3" x14ac:dyDescent="0.2">
      <c r="A100">
        <v>610</v>
      </c>
      <c r="B100" s="12" t="str">
        <f>'Point 8'!E44</f>
        <v>BLECF_</v>
      </c>
      <c r="C100" s="47">
        <f>'Point 5'!F65</f>
        <v>621</v>
      </c>
    </row>
    <row r="101" spans="1:3" x14ac:dyDescent="0.2">
      <c r="A101">
        <v>424</v>
      </c>
      <c r="B101" s="12" t="str">
        <f>'Point 7'!E79</f>
        <v>BLECF_</v>
      </c>
      <c r="C101" s="47">
        <f>'Point 3'!F19</f>
        <v>620</v>
      </c>
    </row>
    <row r="102" spans="1:3" x14ac:dyDescent="0.2">
      <c r="A102">
        <v>410</v>
      </c>
      <c r="B102" s="12" t="str">
        <f>'Point 7'!E65</f>
        <v>BLECF_</v>
      </c>
      <c r="C102" s="47">
        <f>'Point 3'!F5</f>
        <v>619</v>
      </c>
    </row>
    <row r="103" spans="1:3" x14ac:dyDescent="0.2">
      <c r="A103">
        <v>604</v>
      </c>
      <c r="B103" s="12" t="str">
        <f>'Point 8'!E87</f>
        <v>BLECF_</v>
      </c>
      <c r="C103" s="47">
        <f>'Point 5'!F59</f>
        <v>383</v>
      </c>
    </row>
    <row r="104" spans="1:3" x14ac:dyDescent="0.2">
      <c r="A104">
        <v>624</v>
      </c>
      <c r="B104" s="12" t="str">
        <f>'Point 1'!E7</f>
        <v>BLECF_</v>
      </c>
      <c r="C104" s="47">
        <f>'Point 5'!F80</f>
        <v>617</v>
      </c>
    </row>
    <row r="105" spans="1:3" x14ac:dyDescent="0.2">
      <c r="A105">
        <v>493</v>
      </c>
      <c r="B105" s="12" t="str">
        <f>'Point 8'!E23</f>
        <v>BLECF_</v>
      </c>
      <c r="C105" s="47">
        <f>'Point 4'!F7</f>
        <v>616</v>
      </c>
    </row>
    <row r="106" spans="1:3" x14ac:dyDescent="0.2">
      <c r="A106">
        <v>507</v>
      </c>
      <c r="B106" s="12" t="str">
        <f>'Point 7'!E88</f>
        <v>BLECF_</v>
      </c>
      <c r="C106" s="47">
        <f>'Point 4'!F21</f>
        <v>615</v>
      </c>
    </row>
    <row r="107" spans="1:3" x14ac:dyDescent="0.2">
      <c r="A107">
        <v>423</v>
      </c>
      <c r="B107" s="12" t="str">
        <f>'Point 7'!E78</f>
        <v>BLECF_</v>
      </c>
      <c r="C107" s="47">
        <f>'Point 3'!F18</f>
        <v>614</v>
      </c>
    </row>
    <row r="108" spans="1:3" x14ac:dyDescent="0.2">
      <c r="A108">
        <v>499</v>
      </c>
      <c r="B108" s="12" t="str">
        <f>'Point 6'!E31</f>
        <v>BLECF_</v>
      </c>
      <c r="C108" s="47">
        <f>'Point 4'!F13</f>
        <v>613</v>
      </c>
    </row>
    <row r="109" spans="1:3" x14ac:dyDescent="0.2">
      <c r="A109">
        <v>1</v>
      </c>
      <c r="B109" s="12" t="str">
        <f>'Point 1'!E28</f>
        <v>BLECF_</v>
      </c>
      <c r="C109" s="47">
        <f>'Point 6'!F45</f>
        <v>612</v>
      </c>
    </row>
    <row r="110" spans="1:3" x14ac:dyDescent="0.2">
      <c r="A110">
        <v>469</v>
      </c>
      <c r="B110" s="12" t="str">
        <f>'Point 6'!E42</f>
        <v>BLECF_</v>
      </c>
      <c r="C110" s="47">
        <f>'Point 3'!F67</f>
        <v>527</v>
      </c>
    </row>
    <row r="111" spans="1:3" x14ac:dyDescent="0.2">
      <c r="A111">
        <v>2</v>
      </c>
      <c r="B111" s="12" t="str">
        <f>'Point 1'!E29</f>
        <v>BLECF_</v>
      </c>
      <c r="C111" s="47">
        <f>'Point 6'!F43</f>
        <v>610</v>
      </c>
    </row>
    <row r="112" spans="1:3" x14ac:dyDescent="0.2">
      <c r="A112">
        <v>436</v>
      </c>
      <c r="B112" s="12" t="str">
        <f>'Point 7'!E10</f>
        <v>BLECF_</v>
      </c>
      <c r="C112" s="47">
        <f>'Point 3'!F32</f>
        <v>609</v>
      </c>
    </row>
    <row r="113" spans="1:3" x14ac:dyDescent="0.2">
      <c r="A113">
        <v>416</v>
      </c>
      <c r="B113" s="12" t="str">
        <f>'Point 7'!E71</f>
        <v>BLECF_</v>
      </c>
      <c r="C113" s="47">
        <f>'Point 3'!F11</f>
        <v>607</v>
      </c>
    </row>
    <row r="114" spans="1:3" x14ac:dyDescent="0.2">
      <c r="A114">
        <v>608</v>
      </c>
      <c r="B114" s="12" t="e">
        <f>#REF!</f>
        <v>#REF!</v>
      </c>
      <c r="C114" s="47">
        <f>'Point 5'!F63</f>
        <v>605</v>
      </c>
    </row>
    <row r="115" spans="1:3" x14ac:dyDescent="0.2">
      <c r="A115">
        <v>427</v>
      </c>
      <c r="B115" s="12" t="str">
        <f>'Point 7'!E82</f>
        <v>BLECF_</v>
      </c>
      <c r="C115" s="47">
        <f>'Point 3'!F22</f>
        <v>604</v>
      </c>
    </row>
    <row r="116" spans="1:3" x14ac:dyDescent="0.2">
      <c r="A116">
        <v>611</v>
      </c>
      <c r="B116" s="12" t="str">
        <f>'Point 6'!E59</f>
        <v>BLECF_</v>
      </c>
      <c r="C116" s="47">
        <f>'Point 5'!F66</f>
        <v>603</v>
      </c>
    </row>
    <row r="117" spans="1:3" x14ac:dyDescent="0.2">
      <c r="A117">
        <v>447</v>
      </c>
      <c r="B117" s="12" t="str">
        <f>'Point 1'!E20</f>
        <v>BLECF_</v>
      </c>
      <c r="C117" s="47">
        <f>'Point 3'!F43</f>
        <v>602</v>
      </c>
    </row>
    <row r="118" spans="1:3" x14ac:dyDescent="0.2">
      <c r="A118">
        <v>411</v>
      </c>
      <c r="B118" s="12" t="str">
        <f>'Point 7'!E66</f>
        <v>BLECF_</v>
      </c>
      <c r="C118" s="47">
        <f>'Point 3'!F6</f>
        <v>601</v>
      </c>
    </row>
    <row r="119" spans="1:3" x14ac:dyDescent="0.2">
      <c r="A119">
        <v>430</v>
      </c>
      <c r="B119" s="12" t="str">
        <f>'Point 7'!E108</f>
        <v>BLECF_</v>
      </c>
      <c r="C119" s="47">
        <f>'Point 3'!F25</f>
        <v>600</v>
      </c>
    </row>
    <row r="120" spans="1:3" x14ac:dyDescent="0.2">
      <c r="A120">
        <v>511</v>
      </c>
      <c r="B120" s="12" t="str">
        <f>'Point 6'!E21</f>
        <v>BLECF_</v>
      </c>
      <c r="C120" s="47">
        <f>'Point 4'!F25</f>
        <v>599</v>
      </c>
    </row>
    <row r="121" spans="1:3" x14ac:dyDescent="0.2">
      <c r="A121">
        <v>600</v>
      </c>
      <c r="B121" s="12" t="str">
        <f>'Point 1'!E10</f>
        <v>BLECF_</v>
      </c>
      <c r="C121" s="47">
        <f>'Point 5'!F55</f>
        <v>598</v>
      </c>
    </row>
    <row r="122" spans="1:3" x14ac:dyDescent="0.2">
      <c r="A122">
        <v>273</v>
      </c>
      <c r="B122" s="12" t="str">
        <f>'Point 4'!E53</f>
        <v>BLECF_</v>
      </c>
      <c r="C122" s="47">
        <f>'Point 1'!F39</f>
        <v>597</v>
      </c>
    </row>
    <row r="123" spans="1:3" x14ac:dyDescent="0.2">
      <c r="A123">
        <v>605</v>
      </c>
      <c r="B123" s="12" t="str">
        <f>'Point 6'!E29</f>
        <v>BLECF_</v>
      </c>
      <c r="C123" s="47">
        <f>'Point 5'!F60</f>
        <v>596</v>
      </c>
    </row>
    <row r="124" spans="1:3" x14ac:dyDescent="0.2">
      <c r="A124">
        <v>276</v>
      </c>
      <c r="B124" s="12" t="str">
        <f>'Point 4'!E56</f>
        <v>BLECF_</v>
      </c>
      <c r="C124" s="47">
        <f>'Point 1'!F42</f>
        <v>401</v>
      </c>
    </row>
    <row r="125" spans="1:3" x14ac:dyDescent="0.2">
      <c r="A125">
        <v>263</v>
      </c>
      <c r="B125" s="12" t="str">
        <f>'Point 4'!E42</f>
        <v>BLECF_</v>
      </c>
      <c r="C125" s="47">
        <f>'Point 1'!F29</f>
        <v>594</v>
      </c>
    </row>
    <row r="126" spans="1:3" x14ac:dyDescent="0.2">
      <c r="A126">
        <v>277</v>
      </c>
      <c r="B126" s="12" t="str">
        <f>'Point 4'!E57</f>
        <v>BLECF_</v>
      </c>
      <c r="C126" s="47">
        <f>'Point 1'!F43</f>
        <v>593</v>
      </c>
    </row>
    <row r="127" spans="1:3" x14ac:dyDescent="0.2">
      <c r="A127">
        <v>278</v>
      </c>
      <c r="B127" s="12" t="str">
        <f>'Point 4'!E58</f>
        <v>BLECF_</v>
      </c>
      <c r="C127" s="47">
        <f>'Point 1'!F44</f>
        <v>592</v>
      </c>
    </row>
    <row r="128" spans="1:3" x14ac:dyDescent="0.2">
      <c r="A128">
        <v>508</v>
      </c>
      <c r="B128" s="12" t="str">
        <f>'Point 8'!E69</f>
        <v>BLECF_</v>
      </c>
      <c r="C128" s="47">
        <f>'Point 4'!F22</f>
        <v>591</v>
      </c>
    </row>
    <row r="129" spans="1:3" x14ac:dyDescent="0.2">
      <c r="A129">
        <v>656</v>
      </c>
      <c r="B129" s="12" t="str">
        <f>'Point 7'!E7</f>
        <v>BLECF_</v>
      </c>
      <c r="C129" s="47">
        <f>'Point 7'!F49</f>
        <v>590</v>
      </c>
    </row>
    <row r="130" spans="1:3" x14ac:dyDescent="0.2">
      <c r="A130">
        <v>565</v>
      </c>
      <c r="B130" s="12" t="str">
        <f>'Point 8'!E88</f>
        <v>BLECF_</v>
      </c>
      <c r="C130" s="47">
        <f>'Point 5'!F18</f>
        <v>589</v>
      </c>
    </row>
    <row r="131" spans="1:3" x14ac:dyDescent="0.2">
      <c r="A131">
        <v>268</v>
      </c>
      <c r="B131" s="12" t="str">
        <f>'Point 4'!E48</f>
        <v>BLECF_</v>
      </c>
      <c r="C131" s="47">
        <f>'Point 1'!F34</f>
        <v>588</v>
      </c>
    </row>
    <row r="132" spans="1:3" x14ac:dyDescent="0.2">
      <c r="A132">
        <v>644</v>
      </c>
      <c r="B132" s="12" t="str">
        <f>'Point 8'!E95</f>
        <v>BLECF_</v>
      </c>
      <c r="C132" s="47">
        <f>'Point 7'!F37</f>
        <v>587</v>
      </c>
    </row>
    <row r="133" spans="1:3" x14ac:dyDescent="0.2">
      <c r="A133">
        <v>591</v>
      </c>
      <c r="B133" s="12" t="str">
        <f>'Point 8'!E39</f>
        <v>BLECF_</v>
      </c>
      <c r="C133" s="47">
        <f>'Point 5'!F45</f>
        <v>586</v>
      </c>
    </row>
    <row r="134" spans="1:3" x14ac:dyDescent="0.2">
      <c r="A134">
        <v>537</v>
      </c>
      <c r="B134" s="12" t="str">
        <f>'Point 6'!E13</f>
        <v>BLECF_</v>
      </c>
      <c r="C134" s="47">
        <f>'Point 4'!F56</f>
        <v>585</v>
      </c>
    </row>
    <row r="135" spans="1:3" x14ac:dyDescent="0.2">
      <c r="A135">
        <v>524</v>
      </c>
      <c r="B135" s="12" t="str">
        <f>'Point 8'!E77</f>
        <v>BLECF_</v>
      </c>
      <c r="C135" s="47">
        <f>'Point 4'!F42</f>
        <v>584</v>
      </c>
    </row>
    <row r="136" spans="1:3" x14ac:dyDescent="0.2">
      <c r="A136">
        <v>549</v>
      </c>
      <c r="B136" s="12" t="str">
        <f>'Point 7'!E105</f>
        <v>BLECF_</v>
      </c>
      <c r="C136" s="47">
        <f>'Point 4'!F69</f>
        <v>582</v>
      </c>
    </row>
    <row r="137" spans="1:3" x14ac:dyDescent="0.2">
      <c r="A137">
        <v>575</v>
      </c>
      <c r="B137" s="12" t="str">
        <f>'Point 8'!E36</f>
        <v>BLECF_</v>
      </c>
      <c r="C137" s="47">
        <f>'Point 5'!F29</f>
        <v>581</v>
      </c>
    </row>
    <row r="138" spans="1:3" x14ac:dyDescent="0.2">
      <c r="A138">
        <v>120</v>
      </c>
      <c r="B138" s="12" t="str">
        <f>'Point 2'!E69</f>
        <v>BLECF_</v>
      </c>
      <c r="C138" s="47">
        <f>'Point 7'!F8</f>
        <v>580</v>
      </c>
    </row>
    <row r="139" spans="1:3" x14ac:dyDescent="0.2">
      <c r="A139">
        <v>592</v>
      </c>
      <c r="B139" s="12" t="str">
        <f>'Point 1'!E11</f>
        <v>BLECF_</v>
      </c>
      <c r="C139" s="47">
        <f>'Point 5'!F46</f>
        <v>579</v>
      </c>
    </row>
    <row r="140" spans="1:3" x14ac:dyDescent="0.2">
      <c r="A140">
        <v>514</v>
      </c>
      <c r="B140" s="12" t="str">
        <f>'Point 8'!E16</f>
        <v>BLECF_</v>
      </c>
      <c r="C140" s="47">
        <f>'Point 4'!F30</f>
        <v>578</v>
      </c>
    </row>
    <row r="141" spans="1:3" x14ac:dyDescent="0.2">
      <c r="A141">
        <v>445</v>
      </c>
      <c r="B141" s="12" t="str">
        <f>'Point 8'!E76</f>
        <v>BLECF_</v>
      </c>
      <c r="C141" s="47">
        <f>'Point 3'!F41</f>
        <v>577</v>
      </c>
    </row>
    <row r="142" spans="1:3" x14ac:dyDescent="0.2">
      <c r="A142">
        <v>439</v>
      </c>
      <c r="B142" s="12" t="str">
        <f>'Point 8'!E63</f>
        <v>BLECF_</v>
      </c>
      <c r="C142" s="47">
        <f>'Point 3'!F35</f>
        <v>576</v>
      </c>
    </row>
    <row r="143" spans="1:3" x14ac:dyDescent="0.2">
      <c r="A143">
        <v>446</v>
      </c>
      <c r="B143" s="12" t="str">
        <f>'Point 8'!E32</f>
        <v>BLECF_</v>
      </c>
      <c r="C143" s="47">
        <f>'Point 3'!F42</f>
        <v>575</v>
      </c>
    </row>
    <row r="144" spans="1:3" x14ac:dyDescent="0.2">
      <c r="A144">
        <v>438</v>
      </c>
      <c r="B144" s="12" t="str">
        <f>'Point 1'!E17</f>
        <v>BLECF_</v>
      </c>
      <c r="C144" s="47">
        <f>'Point 3'!F34</f>
        <v>103</v>
      </c>
    </row>
    <row r="145" spans="1:3" x14ac:dyDescent="0.2">
      <c r="A145">
        <v>497</v>
      </c>
      <c r="B145" s="12" t="str">
        <f>'Point 8'!E90</f>
        <v>BLECF_</v>
      </c>
      <c r="C145" s="47">
        <f>'Point 4'!F11</f>
        <v>572</v>
      </c>
    </row>
    <row r="146" spans="1:3" x14ac:dyDescent="0.2">
      <c r="A146">
        <v>3</v>
      </c>
      <c r="B146" s="12" t="str">
        <f>'Point 1'!E30</f>
        <v>BLECF_</v>
      </c>
      <c r="C146" s="47">
        <f>'Point 7'!F20</f>
        <v>208</v>
      </c>
    </row>
    <row r="147" spans="1:3" x14ac:dyDescent="0.2">
      <c r="A147">
        <v>301</v>
      </c>
      <c r="B147" s="12" t="str">
        <f>'Point 5'!E15</f>
        <v>BLECF_</v>
      </c>
      <c r="C147" s="47">
        <f>'Point 1'!F70</f>
        <v>570</v>
      </c>
    </row>
    <row r="148" spans="1:3" x14ac:dyDescent="0.2">
      <c r="A148">
        <v>4</v>
      </c>
      <c r="B148" s="12" t="str">
        <f>'Point 1'!E31</f>
        <v>BLECF_</v>
      </c>
      <c r="C148" s="47">
        <f>'Point 6'!F75</f>
        <v>569</v>
      </c>
    </row>
    <row r="149" spans="1:3" x14ac:dyDescent="0.2">
      <c r="A149">
        <v>531</v>
      </c>
      <c r="B149" s="12" t="str">
        <f>'Point 8'!E89</f>
        <v>BLECF_</v>
      </c>
      <c r="C149" s="47">
        <f>'Point 4'!F50</f>
        <v>568</v>
      </c>
    </row>
    <row r="150" spans="1:3" x14ac:dyDescent="0.2">
      <c r="A150">
        <v>297</v>
      </c>
      <c r="B150" s="12" t="str">
        <f>'Point 5'!E11</f>
        <v>BLECF_</v>
      </c>
      <c r="C150" s="47">
        <f>'Point 1'!F64</f>
        <v>567</v>
      </c>
    </row>
    <row r="151" spans="1:3" x14ac:dyDescent="0.2">
      <c r="A151">
        <v>5</v>
      </c>
      <c r="B151" s="12" t="str">
        <f>'Point 1'!E32</f>
        <v>BLECF_</v>
      </c>
      <c r="C151" s="47">
        <f>'Point 6'!F80</f>
        <v>566</v>
      </c>
    </row>
    <row r="152" spans="1:3" x14ac:dyDescent="0.2">
      <c r="A152">
        <v>6</v>
      </c>
      <c r="B152" s="12" t="str">
        <f>'Point 1'!E33</f>
        <v>BLECF_</v>
      </c>
      <c r="C152" s="47">
        <f>'Point 6'!F90</f>
        <v>853</v>
      </c>
    </row>
    <row r="153" spans="1:3" x14ac:dyDescent="0.2">
      <c r="A153">
        <v>7</v>
      </c>
      <c r="B153" s="12" t="str">
        <f>'Point 1'!E34</f>
        <v>BLECF_</v>
      </c>
      <c r="C153" s="47">
        <f>'Point 6'!F86</f>
        <v>680</v>
      </c>
    </row>
    <row r="154" spans="1:3" x14ac:dyDescent="0.2">
      <c r="A154">
        <v>8</v>
      </c>
      <c r="B154" s="12" t="str">
        <f>'Point 1'!E35</f>
        <v>BLECF_</v>
      </c>
      <c r="C154" s="47">
        <f>'Point 6'!F79</f>
        <v>563</v>
      </c>
    </row>
    <row r="155" spans="1:3" x14ac:dyDescent="0.2">
      <c r="A155">
        <v>466</v>
      </c>
      <c r="B155" s="12" t="str">
        <f>'Point 8'!E78</f>
        <v>BLECF_</v>
      </c>
      <c r="C155" s="47">
        <f>'Point 3'!F63</f>
        <v>562</v>
      </c>
    </row>
    <row r="156" spans="1:3" x14ac:dyDescent="0.2">
      <c r="A156">
        <v>9</v>
      </c>
      <c r="B156" s="12" t="str">
        <f>'Point 1'!E36</f>
        <v>BLECF_</v>
      </c>
      <c r="C156" s="47">
        <f>'Point 6'!F89</f>
        <v>218</v>
      </c>
    </row>
    <row r="157" spans="1:3" x14ac:dyDescent="0.2">
      <c r="A157">
        <v>648</v>
      </c>
      <c r="B157" s="12" t="str">
        <f>'Point 6'!E41</f>
        <v>BLECF_</v>
      </c>
      <c r="C157" s="47">
        <f>'Point 7'!F41</f>
        <v>638</v>
      </c>
    </row>
    <row r="158" spans="1:3" x14ac:dyDescent="0.2">
      <c r="A158">
        <v>639</v>
      </c>
      <c r="B158" s="12" t="str">
        <f>'Point 7'!E94</f>
        <v>BLECF_</v>
      </c>
      <c r="C158" s="47">
        <f>'Point 7'!F32</f>
        <v>559</v>
      </c>
    </row>
    <row r="159" spans="1:3" x14ac:dyDescent="0.2">
      <c r="A159">
        <v>535</v>
      </c>
      <c r="B159" s="12" t="str">
        <f>'Point 7'!E87</f>
        <v>BLECF_</v>
      </c>
      <c r="C159" s="47">
        <f>'Point 4'!F54</f>
        <v>299</v>
      </c>
    </row>
    <row r="160" spans="1:3" x14ac:dyDescent="0.2">
      <c r="A160">
        <v>10</v>
      </c>
      <c r="B160" s="12" t="str">
        <f>'Point 1'!E37</f>
        <v>BLECF_</v>
      </c>
      <c r="C160" s="47">
        <f>'Point 6'!F87</f>
        <v>557</v>
      </c>
    </row>
    <row r="161" spans="1:3" x14ac:dyDescent="0.2">
      <c r="A161">
        <v>523</v>
      </c>
      <c r="B161" s="12" t="str">
        <f>'Point 1'!E9</f>
        <v>BLECF_</v>
      </c>
      <c r="C161" s="47">
        <f>'Point 4'!F41</f>
        <v>235</v>
      </c>
    </row>
    <row r="162" spans="1:3" x14ac:dyDescent="0.2">
      <c r="A162">
        <v>11</v>
      </c>
      <c r="B162" s="12" t="str">
        <f>'Point 1'!E38</f>
        <v>BLECF_</v>
      </c>
      <c r="C162" s="47">
        <f>'Point 6'!F85</f>
        <v>555</v>
      </c>
    </row>
    <row r="163" spans="1:3" x14ac:dyDescent="0.2">
      <c r="A163">
        <v>650</v>
      </c>
      <c r="B163" s="12" t="str">
        <f>'Point 6'!E44</f>
        <v>BLECF_</v>
      </c>
      <c r="C163" s="47">
        <f>'Point 7'!F43</f>
        <v>360</v>
      </c>
    </row>
    <row r="164" spans="1:3" x14ac:dyDescent="0.2">
      <c r="A164">
        <v>505</v>
      </c>
      <c r="B164" s="12" t="str">
        <f>'Point 6'!E51</f>
        <v>BLECF_</v>
      </c>
      <c r="C164" s="47">
        <f>'Point 4'!F19</f>
        <v>552</v>
      </c>
    </row>
    <row r="165" spans="1:3" x14ac:dyDescent="0.2">
      <c r="A165">
        <v>544</v>
      </c>
      <c r="B165" s="12" t="e">
        <f>#REF!</f>
        <v>#REF!</v>
      </c>
      <c r="C165" s="47">
        <f>'Point 4'!F64</f>
        <v>551</v>
      </c>
    </row>
    <row r="166" spans="1:3" x14ac:dyDescent="0.2">
      <c r="A166">
        <v>265</v>
      </c>
      <c r="B166" s="12" t="str">
        <f>'Point 4'!E44</f>
        <v>BLECF_</v>
      </c>
      <c r="C166" s="47">
        <f>'Point 1'!F31</f>
        <v>550</v>
      </c>
    </row>
    <row r="167" spans="1:3" x14ac:dyDescent="0.2">
      <c r="A167">
        <v>12</v>
      </c>
      <c r="B167" s="12" t="str">
        <f>'Point 1'!E39</f>
        <v>BLECF_</v>
      </c>
      <c r="C167" s="47">
        <f>'Point 6'!F10</f>
        <v>91</v>
      </c>
    </row>
    <row r="168" spans="1:3" x14ac:dyDescent="0.2">
      <c r="A168">
        <v>13</v>
      </c>
      <c r="B168" s="12" t="str">
        <f>'Point 1'!E40</f>
        <v>BLECF_</v>
      </c>
      <c r="C168" s="47">
        <f>'Point 6'!F39</f>
        <v>548</v>
      </c>
    </row>
    <row r="169" spans="1:3" x14ac:dyDescent="0.2">
      <c r="A169">
        <v>543</v>
      </c>
      <c r="B169" s="12" t="str">
        <f>'Point 6'!E14</f>
        <v>BLECF_</v>
      </c>
      <c r="C169" s="47">
        <f>'Point 4'!F63</f>
        <v>547</v>
      </c>
    </row>
    <row r="170" spans="1:3" x14ac:dyDescent="0.2">
      <c r="A170">
        <v>566</v>
      </c>
      <c r="B170" s="12" t="str">
        <f>'Point 8'!E56</f>
        <v>BLECF_</v>
      </c>
      <c r="C170" s="47">
        <f>'Point 5'!F19</f>
        <v>546</v>
      </c>
    </row>
    <row r="171" spans="1:3" x14ac:dyDescent="0.2">
      <c r="A171">
        <v>14</v>
      </c>
      <c r="B171" s="12" t="str">
        <f>'Point 1'!E41</f>
        <v>BLECF_</v>
      </c>
      <c r="C171" s="47">
        <f>'Point 6'!F55</f>
        <v>565</v>
      </c>
    </row>
    <row r="172" spans="1:3" x14ac:dyDescent="0.2">
      <c r="A172">
        <v>637</v>
      </c>
      <c r="B172" s="12" t="str">
        <f>'Point 6'!E61</f>
        <v>BLECF_</v>
      </c>
      <c r="C172" s="47">
        <f>'Point 7'!F30</f>
        <v>544</v>
      </c>
    </row>
    <row r="173" spans="1:3" x14ac:dyDescent="0.2">
      <c r="A173">
        <v>450</v>
      </c>
      <c r="B173" s="12" t="e">
        <f>#REF!</f>
        <v>#REF!</v>
      </c>
      <c r="C173" s="47">
        <f>'Point 3'!F47</f>
        <v>543</v>
      </c>
    </row>
    <row r="174" spans="1:3" x14ac:dyDescent="0.2">
      <c r="A174">
        <v>15</v>
      </c>
      <c r="B174" s="12" t="str">
        <f>'Point 1'!E42</f>
        <v>BLECF_</v>
      </c>
      <c r="C174" s="47">
        <f>'Point 6'!F65</f>
        <v>542</v>
      </c>
    </row>
    <row r="175" spans="1:3" x14ac:dyDescent="0.2">
      <c r="A175">
        <v>456</v>
      </c>
      <c r="B175" s="12" t="e">
        <f>#REF!</f>
        <v>#REF!</v>
      </c>
      <c r="C175" s="47">
        <f>'Point 3'!F53</f>
        <v>541</v>
      </c>
    </row>
    <row r="176" spans="1:3" x14ac:dyDescent="0.2">
      <c r="A176">
        <v>16</v>
      </c>
      <c r="B176" s="12" t="str">
        <f>'Point 1'!E43</f>
        <v>BLECF_</v>
      </c>
      <c r="C176" s="47">
        <f>'Point 6'!F83</f>
        <v>540</v>
      </c>
    </row>
    <row r="177" spans="1:3" x14ac:dyDescent="0.2">
      <c r="A177">
        <v>299</v>
      </c>
      <c r="B177" s="12" t="str">
        <f>'Point 5'!E13</f>
        <v>BLECF_</v>
      </c>
      <c r="C177" s="47">
        <f>'Point 1'!F68</f>
        <v>539</v>
      </c>
    </row>
    <row r="178" spans="1:3" x14ac:dyDescent="0.2">
      <c r="A178">
        <v>17</v>
      </c>
      <c r="B178" s="12" t="str">
        <f>'Point 1'!E44</f>
        <v>BLECF_</v>
      </c>
      <c r="C178" s="47">
        <f>'Point 6'!F93</f>
        <v>356</v>
      </c>
    </row>
    <row r="179" spans="1:3" x14ac:dyDescent="0.2">
      <c r="A179">
        <v>540</v>
      </c>
      <c r="B179" s="12" t="str">
        <f>'Point 6'!E62</f>
        <v>BLECF_</v>
      </c>
      <c r="C179" s="47">
        <f>'Point 4'!F59</f>
        <v>537</v>
      </c>
    </row>
    <row r="180" spans="1:3" x14ac:dyDescent="0.2">
      <c r="A180">
        <v>443</v>
      </c>
      <c r="B180" s="12" t="str">
        <f>'Point 6'!E82</f>
        <v>BLECF_</v>
      </c>
      <c r="C180" s="47">
        <f>'Point 3'!F39</f>
        <v>536</v>
      </c>
    </row>
    <row r="181" spans="1:3" x14ac:dyDescent="0.2">
      <c r="A181">
        <v>18</v>
      </c>
      <c r="B181" s="12" t="str">
        <f>'Point 1'!E45</f>
        <v>BLECF_</v>
      </c>
      <c r="C181" s="47">
        <f>'Point 7'!F23</f>
        <v>534</v>
      </c>
    </row>
    <row r="182" spans="1:3" x14ac:dyDescent="0.2">
      <c r="A182">
        <v>19</v>
      </c>
      <c r="B182" s="12" t="str">
        <f>'Point 1'!E46</f>
        <v>BLECF_</v>
      </c>
      <c r="C182" s="47">
        <f>'Point 6'!F5</f>
        <v>533</v>
      </c>
    </row>
    <row r="183" spans="1:3" x14ac:dyDescent="0.2">
      <c r="A183">
        <v>20</v>
      </c>
      <c r="B183" s="12" t="str">
        <f>'Point 1'!E48</f>
        <v>BLECF_</v>
      </c>
      <c r="C183" s="47">
        <f>'Point 6'!F74</f>
        <v>202</v>
      </c>
    </row>
    <row r="184" spans="1:3" x14ac:dyDescent="0.2">
      <c r="A184">
        <v>530</v>
      </c>
      <c r="B184" s="12" t="str">
        <f>'Point 7'!E99</f>
        <v>BLECF_</v>
      </c>
      <c r="C184" s="47">
        <f>'Point 4'!F49</f>
        <v>531</v>
      </c>
    </row>
    <row r="185" spans="1:3" x14ac:dyDescent="0.2">
      <c r="A185">
        <v>272</v>
      </c>
      <c r="B185" s="12" t="str">
        <f>'Point 4'!E52</f>
        <v>BLECF_</v>
      </c>
      <c r="C185" s="47">
        <f>'Point 1'!F38</f>
        <v>530</v>
      </c>
    </row>
    <row r="186" spans="1:3" x14ac:dyDescent="0.2">
      <c r="A186">
        <v>21</v>
      </c>
      <c r="B186" s="12" t="str">
        <f>'Point 1'!E49</f>
        <v>BLECF_</v>
      </c>
      <c r="C186" s="47">
        <f>'Point 6'!F72</f>
        <v>611</v>
      </c>
    </row>
    <row r="187" spans="1:3" x14ac:dyDescent="0.2">
      <c r="A187">
        <v>581</v>
      </c>
      <c r="B187" s="12" t="str">
        <f>'Point 8'!E5</f>
        <v>BLECF_</v>
      </c>
      <c r="C187" s="47">
        <f>'Point 5'!F35</f>
        <v>525</v>
      </c>
    </row>
    <row r="188" spans="1:3" x14ac:dyDescent="0.2">
      <c r="A188">
        <v>476</v>
      </c>
      <c r="B188" s="12" t="str">
        <f>'Point 7'!E18</f>
        <v>BLECF_</v>
      </c>
      <c r="C188" s="47">
        <f>'Point 3'!F74</f>
        <v>523</v>
      </c>
    </row>
    <row r="189" spans="1:3" x14ac:dyDescent="0.2">
      <c r="A189">
        <v>308</v>
      </c>
      <c r="B189" s="12" t="str">
        <f>'Point 5'!E22</f>
        <v>BLECF_</v>
      </c>
      <c r="C189" s="47">
        <f>'Point 1'!F77</f>
        <v>522</v>
      </c>
    </row>
    <row r="190" spans="1:3" x14ac:dyDescent="0.2">
      <c r="A190">
        <v>585</v>
      </c>
      <c r="B190" s="12" t="str">
        <f>'Point 8'!E57</f>
        <v>BLECF_</v>
      </c>
      <c r="C190" s="47">
        <f>'Point 5'!F39</f>
        <v>521</v>
      </c>
    </row>
    <row r="191" spans="1:3" x14ac:dyDescent="0.2">
      <c r="A191">
        <v>326</v>
      </c>
      <c r="B191" s="12" t="str">
        <f>'Point 5'!E41</f>
        <v>BLECF_</v>
      </c>
      <c r="C191" s="47">
        <f>'Point 2'!F9</f>
        <v>520</v>
      </c>
    </row>
    <row r="192" spans="1:3" x14ac:dyDescent="0.2">
      <c r="A192">
        <v>483</v>
      </c>
      <c r="B192" s="12" t="str">
        <f>'Point 8'!E30</f>
        <v>BLECF_</v>
      </c>
      <c r="C192" s="47">
        <f>'Point 3'!F81</f>
        <v>519</v>
      </c>
    </row>
    <row r="193" spans="1:3" x14ac:dyDescent="0.2">
      <c r="A193">
        <v>266</v>
      </c>
      <c r="B193" s="12" t="str">
        <f>'Point 4'!E45</f>
        <v>BLECF_</v>
      </c>
      <c r="C193" s="47">
        <f>'Point 1'!F32</f>
        <v>518</v>
      </c>
    </row>
    <row r="194" spans="1:3" x14ac:dyDescent="0.2">
      <c r="A194">
        <v>349</v>
      </c>
      <c r="B194" s="12" t="str">
        <f>'Point 5'!E65</f>
        <v>BLECF_</v>
      </c>
      <c r="C194" s="47">
        <f>'Point 2'!F33</f>
        <v>517</v>
      </c>
    </row>
    <row r="195" spans="1:3" x14ac:dyDescent="0.2">
      <c r="A195">
        <v>361</v>
      </c>
      <c r="B195" s="12" t="str">
        <f>'Point 5'!E78</f>
        <v>BLECF_</v>
      </c>
      <c r="C195" s="47">
        <f>'Point 2'!F48</f>
        <v>516</v>
      </c>
    </row>
    <row r="196" spans="1:3" x14ac:dyDescent="0.2">
      <c r="A196">
        <v>305</v>
      </c>
      <c r="B196" s="12" t="str">
        <f>'Point 5'!E19</f>
        <v>BLECF_</v>
      </c>
      <c r="C196" s="47">
        <f>'Point 1'!F74</f>
        <v>515</v>
      </c>
    </row>
    <row r="197" spans="1:3" x14ac:dyDescent="0.2">
      <c r="A197">
        <v>472</v>
      </c>
      <c r="B197" s="12" t="str">
        <f>'Point 7'!E5</f>
        <v>BLECF_</v>
      </c>
      <c r="C197" s="47">
        <f>'Point 3'!F70</f>
        <v>514</v>
      </c>
    </row>
    <row r="198" spans="1:3" x14ac:dyDescent="0.2">
      <c r="A198">
        <v>642</v>
      </c>
      <c r="B198" s="12" t="str">
        <f>'Point 8'!E81</f>
        <v>BLECF_</v>
      </c>
      <c r="C198" s="47">
        <f>'Point 7'!F35</f>
        <v>513</v>
      </c>
    </row>
    <row r="199" spans="1:3" x14ac:dyDescent="0.2">
      <c r="A199">
        <v>292</v>
      </c>
      <c r="B199" s="12" t="str">
        <f>'Point 5'!E6</f>
        <v>BLECF_</v>
      </c>
      <c r="C199" s="47">
        <f>'Point 1'!F59</f>
        <v>512</v>
      </c>
    </row>
    <row r="200" spans="1:3" x14ac:dyDescent="0.2">
      <c r="A200">
        <v>23</v>
      </c>
      <c r="B200" s="12" t="str">
        <f>'Point 1'!E51</f>
        <v>BLECF_</v>
      </c>
      <c r="C200" s="47">
        <f>'Point 6'!F30</f>
        <v>511</v>
      </c>
    </row>
    <row r="201" spans="1:3" x14ac:dyDescent="0.2">
      <c r="A201">
        <v>364</v>
      </c>
      <c r="B201" s="12" t="str">
        <f>'Point 5'!E81</f>
        <v>BLECF_</v>
      </c>
      <c r="C201" s="47">
        <f>'Point 2'!F51</f>
        <v>510</v>
      </c>
    </row>
    <row r="202" spans="1:3" x14ac:dyDescent="0.2">
      <c r="A202">
        <v>525</v>
      </c>
      <c r="B202" s="12" t="str">
        <f>'Point 6'!E48</f>
        <v>BLECF_</v>
      </c>
      <c r="C202" s="47">
        <f>'Point 4'!F43</f>
        <v>509</v>
      </c>
    </row>
    <row r="203" spans="1:3" x14ac:dyDescent="0.2">
      <c r="A203">
        <v>24</v>
      </c>
      <c r="B203" s="12" t="str">
        <f>'Point 1'!E52</f>
        <v>BLECF_</v>
      </c>
      <c r="C203" s="47">
        <f>'Point 6'!F40</f>
        <v>508</v>
      </c>
    </row>
    <row r="204" spans="1:3" x14ac:dyDescent="0.2">
      <c r="A204">
        <v>564</v>
      </c>
      <c r="B204" s="12" t="str">
        <f>'Point 6'!E20</f>
        <v>BLECF_</v>
      </c>
      <c r="C204" s="47">
        <f>'Point 5'!F17</f>
        <v>506</v>
      </c>
    </row>
    <row r="205" spans="1:3" x14ac:dyDescent="0.2">
      <c r="A205">
        <v>686</v>
      </c>
      <c r="B205" s="12" t="str">
        <f>'Point 6'!E80</f>
        <v>BLECF_</v>
      </c>
      <c r="C205" s="47">
        <f>'Point 7'!F80</f>
        <v>505</v>
      </c>
    </row>
    <row r="206" spans="1:3" x14ac:dyDescent="0.2">
      <c r="A206">
        <v>470</v>
      </c>
      <c r="B206" s="12" t="str">
        <f>'Point 8'!E31</f>
        <v>BLECF_</v>
      </c>
      <c r="C206" s="47">
        <f>'Point 3'!F68</f>
        <v>504</v>
      </c>
    </row>
    <row r="207" spans="1:3" x14ac:dyDescent="0.2">
      <c r="A207">
        <v>461</v>
      </c>
      <c r="B207" s="12" t="e">
        <f>#REF!</f>
        <v>#REF!</v>
      </c>
      <c r="C207" s="47">
        <f>'Point 3'!F58</f>
        <v>502</v>
      </c>
    </row>
    <row r="208" spans="1:3" x14ac:dyDescent="0.2">
      <c r="A208">
        <v>283</v>
      </c>
      <c r="B208" s="12" t="str">
        <f>'Point 4'!E63</f>
        <v>BLECF_</v>
      </c>
      <c r="C208" s="47">
        <f>'Point 1'!F50</f>
        <v>501</v>
      </c>
    </row>
    <row r="209" spans="1:3" x14ac:dyDescent="0.2">
      <c r="A209">
        <v>312</v>
      </c>
      <c r="B209" s="12" t="str">
        <f>'Point 5'!E26</f>
        <v>BLECF_</v>
      </c>
      <c r="C209" s="47">
        <f>'Point 1'!F81</f>
        <v>500</v>
      </c>
    </row>
    <row r="210" spans="1:3" x14ac:dyDescent="0.2">
      <c r="A210">
        <v>25</v>
      </c>
      <c r="B210" s="12" t="str">
        <f>'Point 1'!E53</f>
        <v>BLECF_</v>
      </c>
      <c r="C210" s="47" t="e">
        <f>#REF!</f>
        <v>#REF!</v>
      </c>
    </row>
    <row r="211" spans="1:3" x14ac:dyDescent="0.2">
      <c r="A211">
        <v>471</v>
      </c>
      <c r="B211" s="12" t="str">
        <f>'Point 7'!E26</f>
        <v>BLECF_</v>
      </c>
      <c r="C211" s="47">
        <f>'Point 3'!F69</f>
        <v>499</v>
      </c>
    </row>
    <row r="212" spans="1:3" x14ac:dyDescent="0.2">
      <c r="A212">
        <v>324</v>
      </c>
      <c r="B212" s="12" t="str">
        <f>'Point 5'!E39</f>
        <v>BLECF_</v>
      </c>
      <c r="C212" s="47">
        <f>'Point 2'!F7</f>
        <v>497</v>
      </c>
    </row>
    <row r="213" spans="1:3" x14ac:dyDescent="0.2">
      <c r="A213">
        <v>474</v>
      </c>
      <c r="B213" s="12" t="str">
        <f>'Point 8'!E53</f>
        <v>BLECF_</v>
      </c>
      <c r="C213" s="47">
        <f>'Point 3'!F72</f>
        <v>496</v>
      </c>
    </row>
    <row r="214" spans="1:3" x14ac:dyDescent="0.2">
      <c r="A214">
        <v>318</v>
      </c>
      <c r="B214" s="12" t="str">
        <f>'Point 5'!E33</f>
        <v>BLECF_</v>
      </c>
      <c r="C214" s="47">
        <f>'Point 1'!F87</f>
        <v>495</v>
      </c>
    </row>
    <row r="215" spans="1:3" x14ac:dyDescent="0.2">
      <c r="A215">
        <v>344</v>
      </c>
      <c r="B215" s="12" t="str">
        <f>'Point 5'!E60</f>
        <v>BLECF_</v>
      </c>
      <c r="C215" s="47">
        <f>'Point 2'!F28</f>
        <v>583</v>
      </c>
    </row>
    <row r="216" spans="1:3" x14ac:dyDescent="0.2">
      <c r="A216">
        <v>473</v>
      </c>
      <c r="B216" s="12" t="str">
        <f>'Point 8'!E50</f>
        <v>BLECF_</v>
      </c>
      <c r="C216" s="47">
        <f>'Point 3'!F71</f>
        <v>493</v>
      </c>
    </row>
    <row r="217" spans="1:3" x14ac:dyDescent="0.2">
      <c r="A217">
        <v>460</v>
      </c>
      <c r="B217" s="12" t="str">
        <f>'Point 1'!E22</f>
        <v>BLECF_</v>
      </c>
      <c r="C217" s="47">
        <f>'Point 3'!F57</f>
        <v>709</v>
      </c>
    </row>
    <row r="218" spans="1:3" x14ac:dyDescent="0.2">
      <c r="A218">
        <v>352</v>
      </c>
      <c r="B218" s="12" t="str">
        <f>'Point 5'!E69</f>
        <v>BLECF_</v>
      </c>
      <c r="C218" s="47">
        <f>'Point 2'!F37</f>
        <v>491</v>
      </c>
    </row>
    <row r="219" spans="1:3" x14ac:dyDescent="0.2">
      <c r="A219">
        <v>627</v>
      </c>
      <c r="B219" s="12" t="str">
        <f>'Point 6'!E22</f>
        <v>BLECF_</v>
      </c>
      <c r="C219" s="47">
        <f>'Point 5'!F83</f>
        <v>490</v>
      </c>
    </row>
    <row r="220" spans="1:3" x14ac:dyDescent="0.2">
      <c r="A220">
        <v>485</v>
      </c>
      <c r="B220" s="12" t="str">
        <f>'Point 6'!E63</f>
        <v>BLECF_</v>
      </c>
      <c r="C220" s="47">
        <f>'Point 3'!F83</f>
        <v>489</v>
      </c>
    </row>
    <row r="221" spans="1:3" x14ac:dyDescent="0.2">
      <c r="A221">
        <v>487</v>
      </c>
      <c r="B221" s="12" t="str">
        <f>'Point 8'!E29</f>
        <v>BLECF_</v>
      </c>
      <c r="C221" s="47">
        <f>'Point 3'!F85</f>
        <v>488</v>
      </c>
    </row>
    <row r="222" spans="1:3" x14ac:dyDescent="0.2">
      <c r="A222">
        <v>454</v>
      </c>
      <c r="B222" s="12" t="str">
        <f>'Point 7'!E89</f>
        <v>BLECF_</v>
      </c>
      <c r="C222" s="47">
        <f>'Point 3'!F51</f>
        <v>487</v>
      </c>
    </row>
    <row r="223" spans="1:3" x14ac:dyDescent="0.2">
      <c r="A223">
        <v>26</v>
      </c>
      <c r="B223" s="12" t="str">
        <f>'Point 1'!E54</f>
        <v>BLECF_</v>
      </c>
      <c r="C223" s="47">
        <f>'Point 7'!F109</f>
        <v>486</v>
      </c>
    </row>
    <row r="224" spans="1:3" x14ac:dyDescent="0.2">
      <c r="A224">
        <v>479</v>
      </c>
      <c r="B224" s="12" t="str">
        <f>'Point 8'!E48</f>
        <v>BLECF_</v>
      </c>
      <c r="C224" s="47">
        <f>'Point 3'!F77</f>
        <v>485</v>
      </c>
    </row>
    <row r="225" spans="1:3" x14ac:dyDescent="0.2">
      <c r="A225">
        <v>390</v>
      </c>
      <c r="B225" s="12" t="str">
        <f>'Point 7'!E44</f>
        <v>BLECF_</v>
      </c>
      <c r="C225" s="47">
        <f>'Point 2'!F79</f>
        <v>484</v>
      </c>
    </row>
    <row r="226" spans="1:3" x14ac:dyDescent="0.2">
      <c r="A226">
        <v>680</v>
      </c>
      <c r="B226" s="12" t="str">
        <f>'Point 6'!E85</f>
        <v>BLECF_</v>
      </c>
      <c r="C226" s="47">
        <f>'Point 7'!F74</f>
        <v>482</v>
      </c>
    </row>
    <row r="227" spans="1:3" x14ac:dyDescent="0.2">
      <c r="A227">
        <v>306</v>
      </c>
      <c r="B227" s="12" t="str">
        <f>'Point 5'!E20</f>
        <v>BLECF_</v>
      </c>
      <c r="C227" s="47">
        <f>'Point 1'!F75</f>
        <v>481</v>
      </c>
    </row>
    <row r="228" spans="1:3" x14ac:dyDescent="0.2">
      <c r="A228">
        <v>465</v>
      </c>
      <c r="B228" s="12" t="str">
        <f>'Point 1'!E23</f>
        <v>BLECF_</v>
      </c>
      <c r="C228" s="47">
        <f>'Point 3'!F62</f>
        <v>186</v>
      </c>
    </row>
    <row r="229" spans="1:3" x14ac:dyDescent="0.2">
      <c r="A229">
        <v>313</v>
      </c>
      <c r="B229" s="12" t="str">
        <f>'Point 5'!E28</f>
        <v>BLECF_</v>
      </c>
      <c r="C229" s="47">
        <f>'Point 1'!F82</f>
        <v>479</v>
      </c>
    </row>
    <row r="230" spans="1:3" x14ac:dyDescent="0.2">
      <c r="A230">
        <v>314</v>
      </c>
      <c r="B230" s="12" t="str">
        <f>'Point 5'!E29</f>
        <v>BLECF_</v>
      </c>
      <c r="C230" s="47">
        <f>'Point 1'!F83</f>
        <v>478</v>
      </c>
    </row>
    <row r="231" spans="1:3" x14ac:dyDescent="0.2">
      <c r="A231">
        <v>573</v>
      </c>
      <c r="B231" s="12" t="str">
        <f>'Point 6'!E56</f>
        <v>BLECF_</v>
      </c>
      <c r="C231" s="47">
        <f>'Point 5'!F26</f>
        <v>477</v>
      </c>
    </row>
    <row r="232" spans="1:3" x14ac:dyDescent="0.2">
      <c r="A232">
        <v>365</v>
      </c>
      <c r="B232" s="12" t="str">
        <f>'Point 5'!E82</f>
        <v>BLECF_</v>
      </c>
      <c r="C232" s="47">
        <f>'Point 2'!F52</f>
        <v>476</v>
      </c>
    </row>
    <row r="233" spans="1:3" x14ac:dyDescent="0.2">
      <c r="A233">
        <v>568</v>
      </c>
      <c r="B233" s="12" t="str">
        <f>'Point 8'!E10</f>
        <v>BLECF_</v>
      </c>
      <c r="C233" s="47">
        <f>'Point 5'!F21</f>
        <v>475</v>
      </c>
    </row>
    <row r="234" spans="1:3" x14ac:dyDescent="0.2">
      <c r="A234">
        <v>356</v>
      </c>
      <c r="B234" s="12" t="str">
        <f>'Point 5'!E73</f>
        <v>BLECF_</v>
      </c>
      <c r="C234" s="47">
        <f>'Point 2'!F42</f>
        <v>474</v>
      </c>
    </row>
    <row r="235" spans="1:3" x14ac:dyDescent="0.2">
      <c r="A235">
        <v>567</v>
      </c>
      <c r="B235" s="12" t="str">
        <f>'Point 6'!E91</f>
        <v>BLECF_</v>
      </c>
      <c r="C235" s="47">
        <f>'Point 5'!F20</f>
        <v>473</v>
      </c>
    </row>
    <row r="236" spans="1:3" x14ac:dyDescent="0.2">
      <c r="A236">
        <v>468</v>
      </c>
      <c r="B236" s="12" t="str">
        <f>'Point 7'!E98</f>
        <v>BLECF_</v>
      </c>
      <c r="C236" s="47">
        <f>'Point 3'!F66</f>
        <v>68</v>
      </c>
    </row>
    <row r="237" spans="1:3" x14ac:dyDescent="0.2">
      <c r="A237">
        <v>504</v>
      </c>
      <c r="B237" s="12" t="str">
        <f>'Point 6'!E34</f>
        <v>BLECF_</v>
      </c>
      <c r="C237" s="47">
        <f>'Point 4'!F18</f>
        <v>471</v>
      </c>
    </row>
    <row r="238" spans="1:3" x14ac:dyDescent="0.2">
      <c r="A238">
        <v>683</v>
      </c>
      <c r="B238" s="12" t="str">
        <f>'Point 6'!E79</f>
        <v>BLECF_</v>
      </c>
      <c r="C238" s="47">
        <f>'Point 7'!F77</f>
        <v>470</v>
      </c>
    </row>
    <row r="239" spans="1:3" x14ac:dyDescent="0.2">
      <c r="A239">
        <v>635</v>
      </c>
      <c r="B239" s="12" t="str">
        <f>'Point 8'!E54</f>
        <v>BLECF_</v>
      </c>
      <c r="C239" s="47">
        <f>'Point 7'!F28</f>
        <v>469</v>
      </c>
    </row>
    <row r="240" spans="1:3" x14ac:dyDescent="0.2">
      <c r="A240">
        <v>332</v>
      </c>
      <c r="B240" s="12" t="str">
        <f>'Point 5'!E48</f>
        <v>BLECF_</v>
      </c>
      <c r="C240" s="47">
        <f>'Point 2'!F15</f>
        <v>468</v>
      </c>
    </row>
    <row r="241" spans="1:3" x14ac:dyDescent="0.2">
      <c r="A241">
        <v>27</v>
      </c>
      <c r="B241" s="12" t="str">
        <f>'Point 1'!E55</f>
        <v>BLECF_</v>
      </c>
      <c r="C241" s="47">
        <f>'Point 7'!F92</f>
        <v>467</v>
      </c>
    </row>
    <row r="242" spans="1:3" x14ac:dyDescent="0.2">
      <c r="A242">
        <v>29</v>
      </c>
      <c r="B242" s="12" t="str">
        <f>'Point 1'!E57</f>
        <v>BLECF_</v>
      </c>
      <c r="C242" s="47">
        <f>'Point 7'!F19</f>
        <v>466</v>
      </c>
    </row>
    <row r="243" spans="1:3" x14ac:dyDescent="0.2">
      <c r="A243">
        <v>652</v>
      </c>
      <c r="B243" s="12" t="e">
        <f>#REF!</f>
        <v>#REF!</v>
      </c>
      <c r="C243" s="47">
        <f>'Point 7'!F45</f>
        <v>265</v>
      </c>
    </row>
    <row r="244" spans="1:3" x14ac:dyDescent="0.2">
      <c r="A244">
        <v>681</v>
      </c>
      <c r="B244" s="12" t="str">
        <f>'Point 6'!E87</f>
        <v>BLECF_</v>
      </c>
      <c r="C244" s="47">
        <f>'Point 7'!F75</f>
        <v>464</v>
      </c>
    </row>
    <row r="245" spans="1:3" x14ac:dyDescent="0.2">
      <c r="A245">
        <v>393</v>
      </c>
      <c r="B245" s="12" t="str">
        <f>'Point 7'!E47</f>
        <v>BLECF_</v>
      </c>
      <c r="C245" s="47">
        <f>'Point 2'!F82</f>
        <v>463</v>
      </c>
    </row>
    <row r="246" spans="1:3" x14ac:dyDescent="0.2">
      <c r="A246">
        <v>641</v>
      </c>
      <c r="B246" s="12" t="str">
        <f>'Point 8'!E20</f>
        <v>BLECF_</v>
      </c>
      <c r="C246" s="47">
        <f>'Point 7'!F34</f>
        <v>462</v>
      </c>
    </row>
    <row r="247" spans="1:3" x14ac:dyDescent="0.2">
      <c r="A247">
        <v>28</v>
      </c>
      <c r="B247" s="12" t="str">
        <f>'Point 1'!E56</f>
        <v>BLECF_</v>
      </c>
      <c r="C247" s="47">
        <f>'Point 7'!F24</f>
        <v>461</v>
      </c>
    </row>
    <row r="248" spans="1:3" x14ac:dyDescent="0.2">
      <c r="A248">
        <v>329</v>
      </c>
      <c r="B248" s="12" t="str">
        <f>'Point 5'!E44</f>
        <v>BLECF_</v>
      </c>
      <c r="C248" s="47">
        <f>'Point 2'!F12</f>
        <v>460</v>
      </c>
    </row>
    <row r="249" spans="1:3" x14ac:dyDescent="0.2">
      <c r="A249">
        <v>467</v>
      </c>
      <c r="B249" s="12" t="str">
        <f>'Point 6'!E88</f>
        <v>BLECF_</v>
      </c>
      <c r="C249" s="47">
        <f>'Point 3'!F64</f>
        <v>459</v>
      </c>
    </row>
    <row r="250" spans="1:3" x14ac:dyDescent="0.2">
      <c r="A250">
        <v>333</v>
      </c>
      <c r="B250" s="12" t="str">
        <f>'Point 5'!E49</f>
        <v>BLECF_</v>
      </c>
      <c r="C250" s="47">
        <f>'Point 2'!F16</f>
        <v>456</v>
      </c>
    </row>
    <row r="251" spans="1:3" x14ac:dyDescent="0.2">
      <c r="A251">
        <v>664</v>
      </c>
      <c r="B251" s="12" t="str">
        <f>'Point 7'!E92</f>
        <v>BLECF_</v>
      </c>
      <c r="C251" s="47">
        <f>'Point 7'!F58</f>
        <v>455</v>
      </c>
    </row>
    <row r="252" spans="1:3" x14ac:dyDescent="0.2">
      <c r="A252">
        <v>30</v>
      </c>
      <c r="B252" s="12" t="str">
        <f>'Point 1'!E58</f>
        <v>BLECF_</v>
      </c>
      <c r="C252" s="47">
        <f>'Point 7'!F14</f>
        <v>454</v>
      </c>
    </row>
    <row r="253" spans="1:3" x14ac:dyDescent="0.2">
      <c r="A253">
        <v>489</v>
      </c>
      <c r="B253" s="12" t="str">
        <f>'Point 8'!E28</f>
        <v>BLECF_</v>
      </c>
      <c r="C253" s="47">
        <f>'Point 3'!F87</f>
        <v>453</v>
      </c>
    </row>
    <row r="254" spans="1:3" x14ac:dyDescent="0.2">
      <c r="A254">
        <v>491</v>
      </c>
      <c r="B254" s="12" t="str">
        <f>'Point 8'!E25</f>
        <v>BLECF_</v>
      </c>
      <c r="C254" s="47">
        <f>'Point 4'!F5</f>
        <v>452</v>
      </c>
    </row>
    <row r="255" spans="1:3" x14ac:dyDescent="0.2">
      <c r="A255">
        <v>396</v>
      </c>
      <c r="B255" s="12" t="str">
        <f>'Point 7'!E50</f>
        <v>BLECF_</v>
      </c>
      <c r="C255" s="47">
        <f>'Point 2'!F85</f>
        <v>451</v>
      </c>
    </row>
    <row r="256" spans="1:3" x14ac:dyDescent="0.2">
      <c r="A256">
        <v>31</v>
      </c>
      <c r="B256" s="12" t="str">
        <f>'Point 1'!E59</f>
        <v>BLECF_</v>
      </c>
      <c r="C256" s="47">
        <f>'Point 7'!F25</f>
        <v>449</v>
      </c>
    </row>
    <row r="257" spans="1:3" x14ac:dyDescent="0.2">
      <c r="A257">
        <v>484</v>
      </c>
      <c r="B257" s="12" t="str">
        <f>'Point 7'!E17</f>
        <v>BLECF_</v>
      </c>
      <c r="C257" s="47">
        <f>'Point 3'!F82</f>
        <v>448</v>
      </c>
    </row>
    <row r="258" spans="1:3" x14ac:dyDescent="0.2">
      <c r="A258">
        <v>557</v>
      </c>
      <c r="B258" s="12" t="str">
        <f>'Point 6'!E60</f>
        <v>BLECF_</v>
      </c>
      <c r="C258" s="47">
        <f>'Point 5'!F10</f>
        <v>447</v>
      </c>
    </row>
    <row r="259" spans="1:3" x14ac:dyDescent="0.2">
      <c r="A259">
        <v>669</v>
      </c>
      <c r="B259" s="12" t="str">
        <f>'Point 6'!E84</f>
        <v>BLECF_</v>
      </c>
      <c r="C259" s="47">
        <f>'Point 7'!F63</f>
        <v>446</v>
      </c>
    </row>
    <row r="260" spans="1:3" x14ac:dyDescent="0.2">
      <c r="A260">
        <v>659</v>
      </c>
      <c r="B260" s="12" t="str">
        <f>'Point 6'!E47</f>
        <v>BLECF_</v>
      </c>
      <c r="C260" s="47">
        <f>'Point 7'!F52</f>
        <v>445</v>
      </c>
    </row>
    <row r="261" spans="1:3" x14ac:dyDescent="0.2">
      <c r="A261">
        <v>340</v>
      </c>
      <c r="B261" s="12" t="str">
        <f>'Point 5'!E56</f>
        <v>BLECF_</v>
      </c>
      <c r="C261" s="47">
        <f>'Point 2'!F23</f>
        <v>444</v>
      </c>
    </row>
    <row r="262" spans="1:3" x14ac:dyDescent="0.2">
      <c r="A262">
        <v>663</v>
      </c>
      <c r="B262" s="12" t="str">
        <f>'Point 7'!E24</f>
        <v>BLECF_</v>
      </c>
      <c r="C262" s="47">
        <f>'Point 7'!F57</f>
        <v>443</v>
      </c>
    </row>
    <row r="263" spans="1:3" x14ac:dyDescent="0.2">
      <c r="A263">
        <v>289</v>
      </c>
      <c r="B263" s="12" t="str">
        <f>'Point 4'!E69</f>
        <v>BLECF_</v>
      </c>
      <c r="C263" s="47">
        <f>'Point 1'!F56</f>
        <v>442</v>
      </c>
    </row>
    <row r="264" spans="1:3" x14ac:dyDescent="0.2">
      <c r="A264">
        <v>690</v>
      </c>
      <c r="B264" s="12" t="str">
        <f>'Point 6'!E45</f>
        <v>BLECF_</v>
      </c>
      <c r="C264" s="47">
        <f>'Point 7'!F84</f>
        <v>441</v>
      </c>
    </row>
    <row r="265" spans="1:3" x14ac:dyDescent="0.2">
      <c r="A265">
        <v>331</v>
      </c>
      <c r="B265" s="12" t="str">
        <f>'Point 5'!E46</f>
        <v>BLECF_</v>
      </c>
      <c r="C265" s="47">
        <f>'Point 2'!F14</f>
        <v>440</v>
      </c>
    </row>
    <row r="266" spans="1:3" x14ac:dyDescent="0.2">
      <c r="A266">
        <v>327</v>
      </c>
      <c r="B266" s="12" t="str">
        <f>'Point 5'!E42</f>
        <v>BLECF_</v>
      </c>
      <c r="C266" s="47">
        <f>'Point 2'!F10</f>
        <v>439</v>
      </c>
    </row>
    <row r="267" spans="1:3" x14ac:dyDescent="0.2">
      <c r="A267">
        <v>542</v>
      </c>
      <c r="B267" s="12" t="str">
        <f>'Point 6'!E54</f>
        <v>BLECF_</v>
      </c>
      <c r="C267" s="47">
        <f>'Point 4'!F62</f>
        <v>438</v>
      </c>
    </row>
    <row r="268" spans="1:3" x14ac:dyDescent="0.2">
      <c r="A268">
        <v>288</v>
      </c>
      <c r="B268" s="12" t="str">
        <f>'Point 4'!E68</f>
        <v>BLECF_</v>
      </c>
      <c r="C268" s="47">
        <f>'Point 1'!F55</f>
        <v>437</v>
      </c>
    </row>
    <row r="269" spans="1:3" x14ac:dyDescent="0.2">
      <c r="A269">
        <v>32</v>
      </c>
      <c r="B269" s="12" t="str">
        <f>'Point 1'!E60</f>
        <v>BLECF_</v>
      </c>
      <c r="C269" s="47">
        <f>'Point 6'!F47</f>
        <v>436</v>
      </c>
    </row>
    <row r="270" spans="1:3" x14ac:dyDescent="0.2">
      <c r="A270">
        <v>546</v>
      </c>
      <c r="B270" s="12" t="e">
        <f>#REF!</f>
        <v>#REF!</v>
      </c>
      <c r="C270" s="47">
        <f>'Point 4'!F66</f>
        <v>121</v>
      </c>
    </row>
    <row r="271" spans="1:3" x14ac:dyDescent="0.2">
      <c r="A271">
        <v>647</v>
      </c>
      <c r="B271" s="12" t="str">
        <f>'Point 8'!E71</f>
        <v>BLECF_</v>
      </c>
      <c r="C271" s="47">
        <f>'Point 7'!F40</f>
        <v>434</v>
      </c>
    </row>
    <row r="272" spans="1:3" x14ac:dyDescent="0.2">
      <c r="A272">
        <v>679</v>
      </c>
      <c r="B272" s="12" t="str">
        <f>'Point 6'!E10</f>
        <v>BLECF_</v>
      </c>
      <c r="C272" s="47">
        <f>'Point 7'!F73</f>
        <v>433</v>
      </c>
    </row>
    <row r="273" spans="1:3" x14ac:dyDescent="0.2">
      <c r="A273">
        <v>325</v>
      </c>
      <c r="B273" s="12" t="str">
        <f>'Point 5'!E40</f>
        <v>BLECF_</v>
      </c>
      <c r="C273" s="47">
        <f>'Point 2'!F8</f>
        <v>432</v>
      </c>
    </row>
    <row r="274" spans="1:3" x14ac:dyDescent="0.2">
      <c r="A274">
        <v>666</v>
      </c>
      <c r="B274" s="12" t="e">
        <f>#REF!</f>
        <v>#REF!</v>
      </c>
      <c r="C274" s="47">
        <f>'Point 7'!F60</f>
        <v>431</v>
      </c>
    </row>
    <row r="275" spans="1:3" x14ac:dyDescent="0.2">
      <c r="A275">
        <v>33</v>
      </c>
      <c r="B275" s="12" t="str">
        <f>'Point 1'!E61</f>
        <v>BLECF_</v>
      </c>
      <c r="C275" s="47">
        <f>'Point 7'!F21</f>
        <v>334</v>
      </c>
    </row>
    <row r="276" spans="1:3" x14ac:dyDescent="0.2">
      <c r="A276">
        <v>34</v>
      </c>
      <c r="B276" s="12" t="str">
        <f>'Point 1'!E62</f>
        <v>BLECF_</v>
      </c>
      <c r="C276" s="47">
        <f>'Point 6'!F36</f>
        <v>429</v>
      </c>
    </row>
    <row r="277" spans="1:3" x14ac:dyDescent="0.2">
      <c r="A277">
        <v>689</v>
      </c>
      <c r="B277" s="12" t="str">
        <f>'Point 6'!E43</f>
        <v>BLECF_</v>
      </c>
      <c r="C277" s="47">
        <f>'Point 7'!F83</f>
        <v>428</v>
      </c>
    </row>
    <row r="278" spans="1:3" x14ac:dyDescent="0.2">
      <c r="A278">
        <v>338</v>
      </c>
      <c r="B278" s="12" t="str">
        <f>'Point 5'!E54</f>
        <v>BLECF_</v>
      </c>
      <c r="C278" s="47">
        <f>'Point 2'!F21</f>
        <v>427</v>
      </c>
    </row>
    <row r="279" spans="1:3" x14ac:dyDescent="0.2">
      <c r="A279">
        <v>35</v>
      </c>
      <c r="B279" s="12" t="str">
        <f>'Point 1'!E63</f>
        <v>BLECF_</v>
      </c>
      <c r="C279" s="47">
        <f>'Point 7'!F7</f>
        <v>426</v>
      </c>
    </row>
    <row r="280" spans="1:3" x14ac:dyDescent="0.2">
      <c r="A280">
        <v>36</v>
      </c>
      <c r="B280" s="12" t="str">
        <f>'Point 1'!E64</f>
        <v>BLECF_</v>
      </c>
      <c r="C280" s="47" t="e">
        <f>#REF!</f>
        <v>#REF!</v>
      </c>
    </row>
    <row r="281" spans="1:3" x14ac:dyDescent="0.2">
      <c r="A281">
        <v>560</v>
      </c>
      <c r="B281" s="12" t="str">
        <f>'Point 6'!E53</f>
        <v>BLECF_</v>
      </c>
      <c r="C281" s="47">
        <f>'Point 5'!F13</f>
        <v>424</v>
      </c>
    </row>
    <row r="282" spans="1:3" x14ac:dyDescent="0.2">
      <c r="A282">
        <v>310</v>
      </c>
      <c r="B282" s="12" t="str">
        <f>'Point 5'!E24</f>
        <v>BLECF_</v>
      </c>
      <c r="C282" s="47">
        <f>'Point 1'!F79</f>
        <v>423</v>
      </c>
    </row>
    <row r="283" spans="1:3" x14ac:dyDescent="0.2">
      <c r="A283">
        <v>684</v>
      </c>
      <c r="B283" s="12" t="str">
        <f>'Point 6'!E86</f>
        <v>BLECF_</v>
      </c>
      <c r="C283" s="47">
        <f>'Point 7'!F78</f>
        <v>700</v>
      </c>
    </row>
    <row r="284" spans="1:3" x14ac:dyDescent="0.2">
      <c r="A284">
        <v>670</v>
      </c>
      <c r="B284" s="12" t="str">
        <f>'Point 6'!E72</f>
        <v>BLECF_</v>
      </c>
      <c r="C284" s="47">
        <f>'Point 7'!F64</f>
        <v>421</v>
      </c>
    </row>
    <row r="285" spans="1:3" x14ac:dyDescent="0.2">
      <c r="A285">
        <v>667</v>
      </c>
      <c r="B285" s="12" t="str">
        <f>'Point 6'!E40</f>
        <v>BLECF_</v>
      </c>
      <c r="C285" s="47">
        <f>'Point 7'!F61</f>
        <v>420</v>
      </c>
    </row>
    <row r="286" spans="1:3" x14ac:dyDescent="0.2">
      <c r="A286">
        <v>561</v>
      </c>
      <c r="B286" s="12" t="str">
        <f>'Point 1'!E14</f>
        <v>BLECF_</v>
      </c>
      <c r="C286" s="47">
        <f>'Point 5'!F14</f>
        <v>266</v>
      </c>
    </row>
    <row r="287" spans="1:3" x14ac:dyDescent="0.2">
      <c r="A287">
        <v>399</v>
      </c>
      <c r="B287" s="12" t="str">
        <f>'Point 7'!E53</f>
        <v>BLECF_</v>
      </c>
      <c r="C287" s="47">
        <f>'Point 2'!F88</f>
        <v>418</v>
      </c>
    </row>
    <row r="288" spans="1:3" x14ac:dyDescent="0.2">
      <c r="A288">
        <v>320</v>
      </c>
      <c r="B288" s="12" t="str">
        <f>'Point 5'!E35</f>
        <v>BLECF_</v>
      </c>
      <c r="C288" s="47">
        <f>'Point 1'!F89</f>
        <v>417</v>
      </c>
    </row>
    <row r="289" spans="1:3" x14ac:dyDescent="0.2">
      <c r="A289">
        <v>671</v>
      </c>
      <c r="B289" s="12" t="str">
        <f>'Point 6'!E74</f>
        <v>BLECF_</v>
      </c>
      <c r="C289" s="47">
        <f>'Point 7'!F65</f>
        <v>415</v>
      </c>
    </row>
    <row r="290" spans="1:3" x14ac:dyDescent="0.2">
      <c r="A290">
        <v>555</v>
      </c>
      <c r="B290" s="12" t="str">
        <f>'Point 6'!E28</f>
        <v>BLECF_</v>
      </c>
      <c r="C290" s="47">
        <f>'Point 5'!F8</f>
        <v>414</v>
      </c>
    </row>
    <row r="291" spans="1:3" x14ac:dyDescent="0.2">
      <c r="A291">
        <v>37</v>
      </c>
      <c r="B291" s="12" t="str">
        <f>'Point 1'!E65</f>
        <v>BLECF_</v>
      </c>
      <c r="C291" s="47">
        <f>'Point 7'!F91</f>
        <v>413</v>
      </c>
    </row>
    <row r="292" spans="1:3" x14ac:dyDescent="0.2">
      <c r="A292">
        <v>668</v>
      </c>
      <c r="B292" s="12" t="str">
        <f>'Point 6'!E30</f>
        <v>BLECF_</v>
      </c>
      <c r="C292" s="47">
        <f>'Point 7'!F62</f>
        <v>713</v>
      </c>
    </row>
    <row r="293" spans="1:3" x14ac:dyDescent="0.2">
      <c r="A293">
        <v>643</v>
      </c>
      <c r="B293" s="12" t="str">
        <f>'Point 6'!E81</f>
        <v>BLECF_</v>
      </c>
      <c r="C293" s="47">
        <f>'Point 7'!F36</f>
        <v>411</v>
      </c>
    </row>
    <row r="294" spans="1:3" x14ac:dyDescent="0.2">
      <c r="A294">
        <v>464</v>
      </c>
      <c r="B294" s="12" t="str">
        <f>'Point 1'!E24</f>
        <v>BLECF_</v>
      </c>
      <c r="C294" s="47">
        <f>'Point 3'!F61</f>
        <v>410</v>
      </c>
    </row>
    <row r="295" spans="1:3" x14ac:dyDescent="0.2">
      <c r="A295">
        <v>264</v>
      </c>
      <c r="B295" s="12" t="str">
        <f>'Point 4'!E43</f>
        <v>BLECF_</v>
      </c>
      <c r="C295" s="47">
        <f>'Point 1'!F30</f>
        <v>409</v>
      </c>
    </row>
    <row r="296" spans="1:3" x14ac:dyDescent="0.2">
      <c r="A296">
        <v>515</v>
      </c>
      <c r="B296" s="12" t="str">
        <f>'Point 8'!E22</f>
        <v>BLECF_</v>
      </c>
      <c r="C296" s="47">
        <f>'Point 4'!F31</f>
        <v>408</v>
      </c>
    </row>
    <row r="297" spans="1:3" x14ac:dyDescent="0.2">
      <c r="A297">
        <v>488</v>
      </c>
      <c r="B297" s="12" t="str">
        <f>'Point 6'!E8</f>
        <v>BLECF_</v>
      </c>
      <c r="C297" s="47">
        <f>'Point 3'!F86</f>
        <v>407</v>
      </c>
    </row>
    <row r="298" spans="1:3" x14ac:dyDescent="0.2">
      <c r="A298">
        <v>541</v>
      </c>
      <c r="B298" s="12" t="str">
        <f>'Point 6'!E11</f>
        <v>BLECF_</v>
      </c>
      <c r="C298" s="47">
        <f>'Point 4'!F60</f>
        <v>405</v>
      </c>
    </row>
    <row r="299" spans="1:3" x14ac:dyDescent="0.2">
      <c r="A299">
        <v>397</v>
      </c>
      <c r="B299" s="12" t="str">
        <f>'Point 7'!E51</f>
        <v>BLECF_</v>
      </c>
      <c r="C299" s="47">
        <f>'Point 2'!F86</f>
        <v>404</v>
      </c>
    </row>
    <row r="300" spans="1:3" x14ac:dyDescent="0.2">
      <c r="A300">
        <v>534</v>
      </c>
      <c r="B300" s="12" t="str">
        <f>'Point 6'!E64</f>
        <v>BLECF_</v>
      </c>
      <c r="C300" s="47">
        <f>'Point 4'!F53</f>
        <v>403</v>
      </c>
    </row>
    <row r="301" spans="1:3" x14ac:dyDescent="0.2">
      <c r="A301">
        <v>38</v>
      </c>
      <c r="B301" s="12" t="str">
        <f>'Point 1'!E68</f>
        <v>BLECF_</v>
      </c>
      <c r="C301" s="47" t="e">
        <f>#REF!</f>
        <v>#REF!</v>
      </c>
    </row>
    <row r="302" spans="1:3" x14ac:dyDescent="0.2">
      <c r="A302">
        <v>486</v>
      </c>
      <c r="B302" s="12" t="str">
        <f>'Point 6'!E32</f>
        <v>BLECF_</v>
      </c>
      <c r="C302" s="47">
        <f>'Point 3'!F84</f>
        <v>492</v>
      </c>
    </row>
    <row r="303" spans="1:3" x14ac:dyDescent="0.2">
      <c r="A303">
        <v>39</v>
      </c>
      <c r="B303" s="12" t="str">
        <f>'Point 1'!E69</f>
        <v>BLECF_</v>
      </c>
      <c r="C303" s="47" t="e">
        <f>#REF!</f>
        <v>#REF!</v>
      </c>
    </row>
    <row r="304" spans="1:3" x14ac:dyDescent="0.2">
      <c r="A304">
        <v>322</v>
      </c>
      <c r="B304" s="12" t="str">
        <f>'Point 5'!E37</f>
        <v>BLECF_</v>
      </c>
      <c r="C304" s="47">
        <f>'Point 2'!F5</f>
        <v>399</v>
      </c>
    </row>
    <row r="305" spans="1:3" x14ac:dyDescent="0.2">
      <c r="A305">
        <v>274</v>
      </c>
      <c r="B305" s="12" t="str">
        <f>'Point 4'!E54</f>
        <v>BLECF_</v>
      </c>
      <c r="C305" s="47">
        <f>'Point 1'!F40</f>
        <v>398</v>
      </c>
    </row>
    <row r="306" spans="1:3" x14ac:dyDescent="0.2">
      <c r="A306">
        <v>40</v>
      </c>
      <c r="B306" s="12" t="str">
        <f>'Point 1'!E70</f>
        <v>BLECF_</v>
      </c>
      <c r="C306" s="47">
        <f>'Point 7'!F107</f>
        <v>397</v>
      </c>
    </row>
    <row r="307" spans="1:3" x14ac:dyDescent="0.2">
      <c r="A307">
        <v>506</v>
      </c>
      <c r="B307" s="12" t="str">
        <f>'Point 6'!E6</f>
        <v>BLECF_</v>
      </c>
      <c r="C307" s="47">
        <f>'Point 4'!F20</f>
        <v>395</v>
      </c>
    </row>
    <row r="308" spans="1:3" x14ac:dyDescent="0.2">
      <c r="A308">
        <v>677</v>
      </c>
      <c r="B308" s="12" t="str">
        <f>'Point 6'!E55</f>
        <v>BLECF_</v>
      </c>
      <c r="C308" s="47">
        <f>'Point 7'!F71</f>
        <v>31</v>
      </c>
    </row>
    <row r="309" spans="1:3" x14ac:dyDescent="0.2">
      <c r="A309">
        <v>455</v>
      </c>
      <c r="B309" s="12" t="str">
        <f>'Point 6'!E57</f>
        <v>BLECF_</v>
      </c>
      <c r="C309" s="47">
        <f>'Point 3'!F52</f>
        <v>393</v>
      </c>
    </row>
    <row r="310" spans="1:3" x14ac:dyDescent="0.2">
      <c r="A310">
        <v>41</v>
      </c>
      <c r="B310" s="12" t="str">
        <f>'Point 1'!E71</f>
        <v>BLECF_</v>
      </c>
      <c r="C310" s="47">
        <f>'Point 6'!F44</f>
        <v>392</v>
      </c>
    </row>
    <row r="311" spans="1:3" x14ac:dyDescent="0.2">
      <c r="A311">
        <v>395</v>
      </c>
      <c r="B311" s="12" t="str">
        <f>'Point 7'!E49</f>
        <v>BLECF_</v>
      </c>
      <c r="C311" s="47">
        <f>'Point 2'!F84</f>
        <v>382</v>
      </c>
    </row>
    <row r="312" spans="1:3" x14ac:dyDescent="0.2">
      <c r="A312">
        <v>42</v>
      </c>
      <c r="B312" s="12" t="str">
        <f>'Point 1'!E72</f>
        <v>BLECF_</v>
      </c>
      <c r="C312" s="47">
        <f>'Point 6'!F68</f>
        <v>391</v>
      </c>
    </row>
    <row r="313" spans="1:3" x14ac:dyDescent="0.2">
      <c r="A313">
        <v>400</v>
      </c>
      <c r="B313" s="12" t="str">
        <f>'Point 7'!E54</f>
        <v>BLECF_</v>
      </c>
      <c r="C313" s="47">
        <f>'Point 2'!F89</f>
        <v>390</v>
      </c>
    </row>
    <row r="314" spans="1:3" x14ac:dyDescent="0.2">
      <c r="A314">
        <v>550</v>
      </c>
      <c r="B314" s="12" t="str">
        <f>'Point 6'!E94</f>
        <v>BLECF_</v>
      </c>
      <c r="C314" s="47">
        <f>'Point 4'!F70</f>
        <v>389</v>
      </c>
    </row>
    <row r="315" spans="1:3" x14ac:dyDescent="0.2">
      <c r="A315">
        <v>330</v>
      </c>
      <c r="B315" s="12" t="str">
        <f>'Point 5'!E45</f>
        <v>BLECF_</v>
      </c>
      <c r="C315" s="47">
        <f>'Point 2'!F13</f>
        <v>388</v>
      </c>
    </row>
    <row r="316" spans="1:3" x14ac:dyDescent="0.2">
      <c r="A316">
        <v>478</v>
      </c>
      <c r="B316" s="12" t="str">
        <f>'Point 1'!E25</f>
        <v>BLECF_</v>
      </c>
      <c r="C316" s="47">
        <f>'Point 3'!F76</f>
        <v>387</v>
      </c>
    </row>
    <row r="317" spans="1:3" x14ac:dyDescent="0.2">
      <c r="A317">
        <v>517</v>
      </c>
      <c r="B317" s="12" t="str">
        <f>'Point 7'!E106</f>
        <v>BLECF_</v>
      </c>
      <c r="C317" s="47">
        <f>'Point 4'!F33</f>
        <v>386</v>
      </c>
    </row>
    <row r="318" spans="1:3" x14ac:dyDescent="0.2">
      <c r="A318">
        <v>339</v>
      </c>
      <c r="B318" s="12" t="str">
        <f>'Point 5'!E55</f>
        <v>BLECF_</v>
      </c>
      <c r="C318" s="47">
        <f>'Point 2'!F22</f>
        <v>385</v>
      </c>
    </row>
    <row r="319" spans="1:3" x14ac:dyDescent="0.2">
      <c r="A319">
        <v>319</v>
      </c>
      <c r="B319" s="12" t="str">
        <f>'Point 5'!E34</f>
        <v>BLECF_</v>
      </c>
      <c r="C319" s="47">
        <f>'Point 1'!F88</f>
        <v>384</v>
      </c>
    </row>
    <row r="320" spans="1:3" x14ac:dyDescent="0.2">
      <c r="A320">
        <v>290</v>
      </c>
      <c r="B320" s="12" t="str">
        <f>'Point 4'!E70</f>
        <v>BLECF_</v>
      </c>
      <c r="C320" s="47">
        <f>'Point 1'!F57</f>
        <v>355</v>
      </c>
    </row>
    <row r="321" spans="1:3" x14ac:dyDescent="0.2">
      <c r="A321">
        <v>688</v>
      </c>
      <c r="B321" s="12" t="str">
        <f>'Point 7'!E20</f>
        <v>BLECF_</v>
      </c>
      <c r="C321" s="47">
        <f>'Point 7'!F82</f>
        <v>381</v>
      </c>
    </row>
    <row r="322" spans="1:3" x14ac:dyDescent="0.2">
      <c r="A322">
        <v>341</v>
      </c>
      <c r="B322" s="12" t="str">
        <f>'Point 5'!E57</f>
        <v>BLECF_</v>
      </c>
      <c r="C322" s="47">
        <f>'Point 2'!F24</f>
        <v>380</v>
      </c>
    </row>
    <row r="323" spans="1:3" x14ac:dyDescent="0.2">
      <c r="A323">
        <v>394</v>
      </c>
      <c r="B323" s="12" t="str">
        <f>'Point 7'!E48</f>
        <v>BLECF_</v>
      </c>
      <c r="C323" s="47">
        <f>'Point 2'!F83</f>
        <v>379</v>
      </c>
    </row>
    <row r="324" spans="1:3" x14ac:dyDescent="0.2">
      <c r="A324">
        <v>346</v>
      </c>
      <c r="B324" s="12" t="str">
        <f>'Point 5'!E62</f>
        <v>BLECF_</v>
      </c>
      <c r="C324" s="47">
        <f>'Point 2'!F30</f>
        <v>378</v>
      </c>
    </row>
    <row r="325" spans="1:3" x14ac:dyDescent="0.2">
      <c r="A325">
        <v>281</v>
      </c>
      <c r="B325" s="12" t="str">
        <f>'Point 4'!E61</f>
        <v>BLECF_</v>
      </c>
      <c r="C325" s="47">
        <f>'Point 1'!F48</f>
        <v>377</v>
      </c>
    </row>
    <row r="326" spans="1:3" x14ac:dyDescent="0.2">
      <c r="A326">
        <v>287</v>
      </c>
      <c r="B326" s="12" t="str">
        <f>'Point 4'!E67</f>
        <v>BLECF_</v>
      </c>
      <c r="C326" s="47">
        <f>'Point 1'!F54</f>
        <v>376</v>
      </c>
    </row>
    <row r="327" spans="1:3" x14ac:dyDescent="0.2">
      <c r="A327">
        <v>463</v>
      </c>
      <c r="B327" s="12" t="str">
        <f>'Point 6'!E69</f>
        <v>BLECF_</v>
      </c>
      <c r="C327" s="47">
        <f>'Point 3'!F60</f>
        <v>375</v>
      </c>
    </row>
    <row r="328" spans="1:3" x14ac:dyDescent="0.2">
      <c r="A328">
        <v>275</v>
      </c>
      <c r="B328" s="12" t="str">
        <f>'Point 4'!E55</f>
        <v>BLECF_</v>
      </c>
      <c r="C328" s="47">
        <f>'Point 1'!F41</f>
        <v>374</v>
      </c>
    </row>
    <row r="329" spans="1:3" x14ac:dyDescent="0.2">
      <c r="A329">
        <v>309</v>
      </c>
      <c r="B329" s="12" t="str">
        <f>'Point 5'!E23</f>
        <v>BLECF_</v>
      </c>
      <c r="C329" s="47">
        <f>'Point 1'!F78</f>
        <v>373</v>
      </c>
    </row>
    <row r="330" spans="1:3" x14ac:dyDescent="0.2">
      <c r="A330">
        <v>658</v>
      </c>
      <c r="B330" s="12" t="str">
        <f>'Point 7'!E21</f>
        <v>BLECF_</v>
      </c>
      <c r="C330" s="47">
        <f>'Point 7'!F51</f>
        <v>372</v>
      </c>
    </row>
    <row r="331" spans="1:3" x14ac:dyDescent="0.2">
      <c r="A331">
        <v>358</v>
      </c>
      <c r="B331" s="12" t="str">
        <f>'Point 5'!E75</f>
        <v>BLECF_</v>
      </c>
      <c r="C331" s="47">
        <f>'Point 2'!F44</f>
        <v>371</v>
      </c>
    </row>
    <row r="332" spans="1:3" x14ac:dyDescent="0.2">
      <c r="A332">
        <v>587</v>
      </c>
      <c r="B332" s="12" t="str">
        <f>'Point 7'!E95</f>
        <v>BLECF_</v>
      </c>
      <c r="C332" s="47">
        <f>'Point 5'!F41</f>
        <v>370</v>
      </c>
    </row>
    <row r="333" spans="1:3" x14ac:dyDescent="0.2">
      <c r="A333">
        <v>660</v>
      </c>
      <c r="B333" s="12" t="str">
        <f>'Point 7'!E25</f>
        <v>BLECF_</v>
      </c>
      <c r="C333" s="47">
        <f>'Point 7'!F53</f>
        <v>369</v>
      </c>
    </row>
    <row r="334" spans="1:3" x14ac:dyDescent="0.2">
      <c r="A334">
        <v>672</v>
      </c>
      <c r="B334" s="12" t="str">
        <f>'Point 6'!E5</f>
        <v>BLECF_</v>
      </c>
      <c r="C334" s="47">
        <f>'Point 7'!F66</f>
        <v>368</v>
      </c>
    </row>
    <row r="335" spans="1:3" x14ac:dyDescent="0.2">
      <c r="A335">
        <v>459</v>
      </c>
      <c r="B335" s="12" t="str">
        <f>'Point 8'!E74</f>
        <v>BLECF_</v>
      </c>
      <c r="C335" s="47">
        <f>'Point 3'!F56</f>
        <v>367</v>
      </c>
    </row>
    <row r="336" spans="1:3" x14ac:dyDescent="0.2">
      <c r="A336">
        <v>337</v>
      </c>
      <c r="B336" s="12" t="str">
        <f>'Point 5'!E53</f>
        <v>BLECF_</v>
      </c>
      <c r="C336" s="47">
        <f>'Point 2'!F20</f>
        <v>366</v>
      </c>
    </row>
    <row r="337" spans="1:3" x14ac:dyDescent="0.2">
      <c r="A337">
        <v>22</v>
      </c>
      <c r="B337" s="12" t="str">
        <f>'Point 1'!E50</f>
        <v>BLECF_</v>
      </c>
      <c r="C337" s="47">
        <f>'Point 6'!F84</f>
        <v>234</v>
      </c>
    </row>
    <row r="338" spans="1:3" x14ac:dyDescent="0.2">
      <c r="A338">
        <v>348</v>
      </c>
      <c r="B338" s="12" t="str">
        <f>'Point 5'!E64</f>
        <v>BLECF_</v>
      </c>
      <c r="C338" s="47">
        <f>'Point 2'!F32</f>
        <v>363</v>
      </c>
    </row>
    <row r="339" spans="1:3" x14ac:dyDescent="0.2">
      <c r="A339">
        <v>353</v>
      </c>
      <c r="B339" s="12" t="str">
        <f>'Point 5'!E70</f>
        <v>BLECF_</v>
      </c>
      <c r="C339" s="47">
        <f>'Point 2'!F38</f>
        <v>362</v>
      </c>
    </row>
    <row r="340" spans="1:3" x14ac:dyDescent="0.2">
      <c r="A340">
        <v>300</v>
      </c>
      <c r="B340" s="12" t="str">
        <f>'Point 5'!E14</f>
        <v>BLECF_</v>
      </c>
      <c r="C340" s="47">
        <f>'Point 1'!F69</f>
        <v>361</v>
      </c>
    </row>
    <row r="341" spans="1:3" x14ac:dyDescent="0.2">
      <c r="A341">
        <v>407</v>
      </c>
      <c r="B341" s="12" t="str">
        <f>'Point 7'!E62</f>
        <v>BLECF_</v>
      </c>
      <c r="C341" s="47">
        <f>'Point 2'!F96</f>
        <v>82</v>
      </c>
    </row>
    <row r="342" spans="1:3" x14ac:dyDescent="0.2">
      <c r="A342">
        <v>682</v>
      </c>
      <c r="B342" s="12" t="str">
        <f>'Point 6'!E89</f>
        <v>BLECF_</v>
      </c>
      <c r="C342" s="47">
        <f>'Point 7'!F76</f>
        <v>359</v>
      </c>
    </row>
    <row r="343" spans="1:3" x14ac:dyDescent="0.2">
      <c r="A343">
        <v>685</v>
      </c>
      <c r="B343" s="12" t="str">
        <f>'Point 6'!E90</f>
        <v>BLECF_</v>
      </c>
      <c r="C343" s="47">
        <f>'Point 7'!F79</f>
        <v>358</v>
      </c>
    </row>
    <row r="344" spans="1:3" x14ac:dyDescent="0.2">
      <c r="A344">
        <v>350</v>
      </c>
      <c r="B344" s="12" t="str">
        <f>'Point 5'!E66</f>
        <v>BLECF_</v>
      </c>
      <c r="C344" s="47">
        <f>'Point 2'!F34</f>
        <v>357</v>
      </c>
    </row>
    <row r="345" spans="1:3" x14ac:dyDescent="0.2">
      <c r="A345">
        <v>586</v>
      </c>
      <c r="B345" s="12" t="e">
        <f>#REF!</f>
        <v>#REF!</v>
      </c>
      <c r="C345" s="47">
        <f>'Point 5'!F40</f>
        <v>18</v>
      </c>
    </row>
    <row r="346" spans="1:3" x14ac:dyDescent="0.2">
      <c r="A346">
        <v>649</v>
      </c>
      <c r="B346" s="12" t="str">
        <f>'Point 6'!E68</f>
        <v>BLECF_</v>
      </c>
      <c r="C346" s="47">
        <f>'Point 7'!F42</f>
        <v>364</v>
      </c>
    </row>
    <row r="347" spans="1:3" x14ac:dyDescent="0.2">
      <c r="A347">
        <v>311</v>
      </c>
      <c r="B347" s="12" t="str">
        <f>'Point 5'!E25</f>
        <v>BLECF_</v>
      </c>
      <c r="C347" s="47">
        <f>'Point 1'!F80</f>
        <v>352</v>
      </c>
    </row>
    <row r="348" spans="1:3" x14ac:dyDescent="0.2">
      <c r="A348">
        <v>665</v>
      </c>
      <c r="B348" s="12" t="str">
        <f>'Point 7'!E109</f>
        <v>BLECF_</v>
      </c>
      <c r="C348" s="47">
        <f>'Point 7'!F59</f>
        <v>351</v>
      </c>
    </row>
    <row r="349" spans="1:3" x14ac:dyDescent="0.2">
      <c r="A349">
        <v>675</v>
      </c>
      <c r="B349" s="12" t="str">
        <f>'Point 6'!E83</f>
        <v>BLECF_</v>
      </c>
      <c r="C349" s="47">
        <f>'Point 7'!F69</f>
        <v>228</v>
      </c>
    </row>
    <row r="350" spans="1:3" x14ac:dyDescent="0.2">
      <c r="A350">
        <v>298</v>
      </c>
      <c r="B350" s="12" t="str">
        <f>'Point 5'!E12</f>
        <v>BLECF_</v>
      </c>
      <c r="C350" s="47">
        <f>'Point 1'!F65</f>
        <v>349</v>
      </c>
    </row>
    <row r="351" spans="1:3" x14ac:dyDescent="0.2">
      <c r="A351">
        <v>323</v>
      </c>
      <c r="B351" s="12" t="str">
        <f>'Point 5'!E38</f>
        <v>BLECF_</v>
      </c>
      <c r="C351" s="47">
        <f>'Point 2'!F6</f>
        <v>348</v>
      </c>
    </row>
    <row r="352" spans="1:3" x14ac:dyDescent="0.2">
      <c r="A352">
        <v>342</v>
      </c>
      <c r="B352" s="12" t="str">
        <f>'Point 5'!E58</f>
        <v>BLECF_</v>
      </c>
      <c r="C352" s="47">
        <f>'Point 2'!F25</f>
        <v>347</v>
      </c>
    </row>
    <row r="353" spans="1:3" x14ac:dyDescent="0.2">
      <c r="A353">
        <v>570</v>
      </c>
      <c r="B353" s="12" t="str">
        <f>'Point 7'!E104</f>
        <v>BLECF_</v>
      </c>
      <c r="C353" s="47">
        <f>'Point 5'!F23</f>
        <v>346</v>
      </c>
    </row>
    <row r="354" spans="1:3" x14ac:dyDescent="0.2">
      <c r="A354">
        <v>687</v>
      </c>
      <c r="B354" s="12" t="str">
        <f>'Point 6'!E75</f>
        <v>BLECF_</v>
      </c>
      <c r="C354" s="47">
        <f>'Point 7'!F81</f>
        <v>345</v>
      </c>
    </row>
    <row r="355" spans="1:3" x14ac:dyDescent="0.2">
      <c r="A355">
        <v>355</v>
      </c>
      <c r="B355" s="12" t="str">
        <f>'Point 5'!E72</f>
        <v>BLECF_</v>
      </c>
      <c r="C355" s="47">
        <f>'Point 2'!F40</f>
        <v>344</v>
      </c>
    </row>
    <row r="356" spans="1:3" x14ac:dyDescent="0.2">
      <c r="A356">
        <v>345</v>
      </c>
      <c r="B356" s="12" t="str">
        <f>'Point 5'!E61</f>
        <v>BLECF_</v>
      </c>
      <c r="C356" s="47">
        <f>'Point 2'!F29</f>
        <v>343</v>
      </c>
    </row>
    <row r="357" spans="1:3" x14ac:dyDescent="0.2">
      <c r="A357">
        <v>328</v>
      </c>
      <c r="B357" s="12" t="str">
        <f>'Point 5'!E43</f>
        <v>BLECF_</v>
      </c>
      <c r="C357" s="47">
        <f>'Point 2'!F11</f>
        <v>342</v>
      </c>
    </row>
    <row r="358" spans="1:3" x14ac:dyDescent="0.2">
      <c r="A358">
        <v>457</v>
      </c>
      <c r="B358" s="12" t="str">
        <f>'Point 7'!E16</f>
        <v>BLECF_</v>
      </c>
      <c r="C358" s="47">
        <f>'Point 3'!F54</f>
        <v>341</v>
      </c>
    </row>
    <row r="359" spans="1:3" x14ac:dyDescent="0.2">
      <c r="A359">
        <v>539</v>
      </c>
      <c r="B359" s="12" t="str">
        <f>'Point 6'!E66</f>
        <v>BLECF_</v>
      </c>
      <c r="C359" s="47">
        <f>'Point 4'!F58</f>
        <v>340</v>
      </c>
    </row>
    <row r="360" spans="1:3" x14ac:dyDescent="0.2">
      <c r="A360">
        <v>458</v>
      </c>
      <c r="B360" s="12" t="str">
        <f>'Point 6'!E35</f>
        <v>BLECF_</v>
      </c>
      <c r="C360" s="47">
        <f>'Point 3'!F55</f>
        <v>339</v>
      </c>
    </row>
    <row r="361" spans="1:3" x14ac:dyDescent="0.2">
      <c r="A361">
        <v>296</v>
      </c>
      <c r="B361" s="12" t="str">
        <f>'Point 5'!E10</f>
        <v>BLECF_</v>
      </c>
      <c r="C361" s="47">
        <f>'Point 1'!F63</f>
        <v>338</v>
      </c>
    </row>
    <row r="362" spans="1:3" x14ac:dyDescent="0.2">
      <c r="A362">
        <v>482</v>
      </c>
      <c r="B362" s="12" t="str">
        <f>'Point 6'!E70</f>
        <v>BLECF_</v>
      </c>
      <c r="C362" s="47">
        <f>'Point 3'!F80</f>
        <v>337</v>
      </c>
    </row>
    <row r="363" spans="1:3" x14ac:dyDescent="0.2">
      <c r="A363">
        <v>43</v>
      </c>
      <c r="B363" s="12" t="str">
        <f>'Point 1'!E73</f>
        <v>BLECF_</v>
      </c>
      <c r="C363" s="47">
        <f>'Point 6'!F41</f>
        <v>336</v>
      </c>
    </row>
    <row r="364" spans="1:3" x14ac:dyDescent="0.2">
      <c r="A364">
        <v>552</v>
      </c>
      <c r="B364" s="12" t="str">
        <f>'Point 6'!E19</f>
        <v>BLECF_</v>
      </c>
      <c r="C364" s="47">
        <f>'Point 5'!F5</f>
        <v>335</v>
      </c>
    </row>
    <row r="365" spans="1:3" x14ac:dyDescent="0.2">
      <c r="A365">
        <v>673</v>
      </c>
      <c r="B365" s="12" t="str">
        <f>'Point 7'!E23</f>
        <v>BLECF_</v>
      </c>
      <c r="C365" s="47">
        <f>'Point 7'!F67</f>
        <v>192</v>
      </c>
    </row>
    <row r="366" spans="1:3" x14ac:dyDescent="0.2">
      <c r="A366">
        <v>351</v>
      </c>
      <c r="B366" s="12" t="str">
        <f>'Point 5'!E68</f>
        <v>BLECF_</v>
      </c>
      <c r="C366" s="47">
        <f>'Point 2'!F36</f>
        <v>333</v>
      </c>
    </row>
    <row r="367" spans="1:3" x14ac:dyDescent="0.2">
      <c r="A367">
        <v>282</v>
      </c>
      <c r="B367" s="12" t="str">
        <f>'Point 4'!E62</f>
        <v>BLECF_</v>
      </c>
      <c r="C367" s="47">
        <f>'Point 1'!F49</f>
        <v>331</v>
      </c>
    </row>
    <row r="368" spans="1:3" x14ac:dyDescent="0.2">
      <c r="A368">
        <v>553</v>
      </c>
      <c r="B368" s="12" t="str">
        <f>'Point 6'!E18</f>
        <v>BLECF_</v>
      </c>
      <c r="C368" s="47">
        <f>'Point 5'!F6</f>
        <v>330</v>
      </c>
    </row>
    <row r="369" spans="1:3" x14ac:dyDescent="0.2">
      <c r="A369">
        <v>317</v>
      </c>
      <c r="B369" s="12" t="str">
        <f>'Point 5'!E32</f>
        <v>BLECF_</v>
      </c>
      <c r="C369" s="47">
        <f>'Point 1'!F86</f>
        <v>329</v>
      </c>
    </row>
    <row r="370" spans="1:3" x14ac:dyDescent="0.2">
      <c r="A370">
        <v>357</v>
      </c>
      <c r="B370" s="12" t="str">
        <f>'Point 5'!E74</f>
        <v>BLECF_</v>
      </c>
      <c r="C370" s="47">
        <f>'Point 2'!F43</f>
        <v>328</v>
      </c>
    </row>
    <row r="371" spans="1:3" x14ac:dyDescent="0.2">
      <c r="A371">
        <v>453</v>
      </c>
      <c r="B371" s="12" t="str">
        <f>'Point 7'!E13</f>
        <v>BLECF_</v>
      </c>
      <c r="C371" s="47">
        <f>'Point 3'!F50</f>
        <v>326</v>
      </c>
    </row>
    <row r="372" spans="1:3" x14ac:dyDescent="0.2">
      <c r="A372">
        <v>293</v>
      </c>
      <c r="B372" s="12" t="str">
        <f>'Point 5'!E7</f>
        <v>BLECF_</v>
      </c>
      <c r="C372" s="47">
        <f>'Point 1'!F60</f>
        <v>325</v>
      </c>
    </row>
    <row r="373" spans="1:3" x14ac:dyDescent="0.2">
      <c r="A373">
        <v>362</v>
      </c>
      <c r="B373" s="12" t="str">
        <f>'Point 5'!E79</f>
        <v>BLECF_</v>
      </c>
      <c r="C373" s="47">
        <f>'Point 2'!F49</f>
        <v>324</v>
      </c>
    </row>
    <row r="374" spans="1:3" x14ac:dyDescent="0.2">
      <c r="A374">
        <v>291</v>
      </c>
      <c r="B374" s="12" t="str">
        <f>'Point 5'!E5</f>
        <v>BLECF_</v>
      </c>
      <c r="C374" s="47">
        <f>'Point 1'!F58</f>
        <v>323</v>
      </c>
    </row>
    <row r="375" spans="1:3" x14ac:dyDescent="0.2">
      <c r="A375">
        <v>269</v>
      </c>
      <c r="B375" s="12" t="str">
        <f>'Point 4'!E49</f>
        <v>BLECF_</v>
      </c>
      <c r="C375" s="47">
        <f>'Point 1'!F35</f>
        <v>322</v>
      </c>
    </row>
    <row r="376" spans="1:3" x14ac:dyDescent="0.2">
      <c r="A376">
        <v>321</v>
      </c>
      <c r="B376" s="12" t="str">
        <f>'Point 5'!E36</f>
        <v>BLECF_</v>
      </c>
      <c r="C376" s="47">
        <f>'Point 1'!F90</f>
        <v>321</v>
      </c>
    </row>
    <row r="377" spans="1:3" x14ac:dyDescent="0.2">
      <c r="A377">
        <v>360</v>
      </c>
      <c r="B377" s="12" t="str">
        <f>'Point 5'!E77</f>
        <v>BLECF_</v>
      </c>
      <c r="C377" s="47">
        <f>'Point 2'!F47</f>
        <v>320</v>
      </c>
    </row>
    <row r="378" spans="1:3" x14ac:dyDescent="0.2">
      <c r="A378">
        <v>419</v>
      </c>
      <c r="B378" s="12" t="str">
        <f>'Point 7'!E74</f>
        <v>BLECF_</v>
      </c>
      <c r="C378" s="47">
        <f>'Point 3'!F14</f>
        <v>319</v>
      </c>
    </row>
    <row r="379" spans="1:3" x14ac:dyDescent="0.2">
      <c r="A379">
        <v>498</v>
      </c>
      <c r="B379" s="12" t="str">
        <f>'Point 6'!E37</f>
        <v>BLECF_</v>
      </c>
      <c r="C379" s="47">
        <f>'Point 4'!F12</f>
        <v>21</v>
      </c>
    </row>
    <row r="380" spans="1:3" x14ac:dyDescent="0.2">
      <c r="A380">
        <v>307</v>
      </c>
      <c r="B380" s="12" t="str">
        <f>'Point 5'!E21</f>
        <v>BLECF_</v>
      </c>
      <c r="C380" s="47">
        <f>'Point 1'!F76</f>
        <v>81</v>
      </c>
    </row>
    <row r="381" spans="1:3" x14ac:dyDescent="0.2">
      <c r="A381">
        <v>522</v>
      </c>
      <c r="B381" s="12" t="str">
        <f>'Point 7'!E11</f>
        <v>BLECF_</v>
      </c>
      <c r="C381" s="47">
        <f>'Point 4'!F40</f>
        <v>316</v>
      </c>
    </row>
    <row r="382" spans="1:3" x14ac:dyDescent="0.2">
      <c r="A382">
        <v>538</v>
      </c>
      <c r="B382" s="12" t="str">
        <f>'Point 6'!E9</f>
        <v>BLECF_</v>
      </c>
      <c r="C382" s="47">
        <f>'Point 4'!F57</f>
        <v>315</v>
      </c>
    </row>
    <row r="383" spans="1:3" x14ac:dyDescent="0.2">
      <c r="A383">
        <v>475</v>
      </c>
      <c r="B383" s="12" t="str">
        <f>'Point 6'!E67</f>
        <v>BLECF_</v>
      </c>
      <c r="C383" s="47">
        <f>'Point 3'!F73</f>
        <v>314</v>
      </c>
    </row>
    <row r="384" spans="1:3" x14ac:dyDescent="0.2">
      <c r="A384">
        <v>584</v>
      </c>
      <c r="B384" s="12" t="str">
        <f>'Point 6'!E7</f>
        <v>BLECF_</v>
      </c>
      <c r="C384" s="47">
        <f>'Point 5'!F38</f>
        <v>313</v>
      </c>
    </row>
    <row r="385" spans="1:3" x14ac:dyDescent="0.2">
      <c r="A385">
        <v>590</v>
      </c>
      <c r="B385" s="12" t="str">
        <f>'Point 8'!E37</f>
        <v>BLECF_</v>
      </c>
      <c r="C385" s="47">
        <f>'Point 5'!F44</f>
        <v>288</v>
      </c>
    </row>
    <row r="386" spans="1:3" x14ac:dyDescent="0.2">
      <c r="A386">
        <v>303</v>
      </c>
      <c r="B386" s="12" t="str">
        <f>'Point 5'!E17</f>
        <v>BLECF_</v>
      </c>
      <c r="C386" s="47">
        <f>'Point 1'!F72</f>
        <v>311</v>
      </c>
    </row>
    <row r="387" spans="1:3" x14ac:dyDescent="0.2">
      <c r="A387">
        <v>316</v>
      </c>
      <c r="B387" s="12" t="str">
        <f>'Point 5'!E31</f>
        <v>BLECF_</v>
      </c>
      <c r="C387" s="47">
        <f>'Point 1'!F85</f>
        <v>310</v>
      </c>
    </row>
    <row r="388" spans="1:3" x14ac:dyDescent="0.2">
      <c r="A388">
        <v>480</v>
      </c>
      <c r="B388" s="12" t="str">
        <f>'Point 1'!E26</f>
        <v>BLECF_</v>
      </c>
      <c r="C388" s="47">
        <f>'Point 3'!F78</f>
        <v>309</v>
      </c>
    </row>
    <row r="389" spans="1:3" x14ac:dyDescent="0.2">
      <c r="A389">
        <v>662</v>
      </c>
      <c r="B389" s="12" t="str">
        <f>'Point 7'!E19</f>
        <v>BLECF_</v>
      </c>
      <c r="C389" s="47">
        <f>'Point 7'!F55</f>
        <v>308</v>
      </c>
    </row>
    <row r="390" spans="1:3" x14ac:dyDescent="0.2">
      <c r="A390">
        <v>556</v>
      </c>
      <c r="B390" s="12" t="str">
        <f>'Point 6'!E16</f>
        <v>BLECF_</v>
      </c>
      <c r="C390" s="47">
        <f>'Point 5'!F9</f>
        <v>307</v>
      </c>
    </row>
    <row r="391" spans="1:3" x14ac:dyDescent="0.2">
      <c r="A391">
        <v>302</v>
      </c>
      <c r="B391" s="12" t="str">
        <f>'Point 5'!E16</f>
        <v>BLECF_</v>
      </c>
      <c r="C391" s="47">
        <f>'Point 1'!F71</f>
        <v>306</v>
      </c>
    </row>
    <row r="392" spans="1:3" x14ac:dyDescent="0.2">
      <c r="A392">
        <v>429</v>
      </c>
      <c r="B392" s="12" t="str">
        <f>'Point 7'!E84</f>
        <v>BLECF_</v>
      </c>
      <c r="C392" s="47">
        <f>'Point 3'!F24</f>
        <v>305</v>
      </c>
    </row>
    <row r="393" spans="1:3" x14ac:dyDescent="0.2">
      <c r="A393">
        <v>315</v>
      </c>
      <c r="B393" s="12" t="str">
        <f>'Point 5'!E30</f>
        <v>BLECF_</v>
      </c>
      <c r="C393" s="47">
        <f>'Point 1'!F84</f>
        <v>317</v>
      </c>
    </row>
    <row r="394" spans="1:3" x14ac:dyDescent="0.2">
      <c r="A394">
        <v>304</v>
      </c>
      <c r="B394" s="12" t="str">
        <f>'Point 5'!E18</f>
        <v>BLECF_</v>
      </c>
      <c r="C394" s="47">
        <f>'Point 1'!F73</f>
        <v>303</v>
      </c>
    </row>
    <row r="395" spans="1:3" x14ac:dyDescent="0.2">
      <c r="A395">
        <v>133</v>
      </c>
      <c r="B395" s="12" t="str">
        <f>'Point 2'!E83</f>
        <v>BLECF_</v>
      </c>
      <c r="C395" s="47">
        <f>'Point 6'!F77</f>
        <v>125</v>
      </c>
    </row>
    <row r="396" spans="1:3" x14ac:dyDescent="0.2">
      <c r="A396">
        <v>44</v>
      </c>
      <c r="B396" s="12" t="str">
        <f>'Point 1'!E74</f>
        <v>BLECF_</v>
      </c>
      <c r="C396" s="47">
        <f>'Point 8'!F71</f>
        <v>300</v>
      </c>
    </row>
    <row r="397" spans="1:3" x14ac:dyDescent="0.2">
      <c r="A397">
        <v>45</v>
      </c>
      <c r="B397" s="12" t="str">
        <f>'Point 1'!E75</f>
        <v>BLECF_</v>
      </c>
      <c r="C397" s="47">
        <f>'Point 6'!F23</f>
        <v>230</v>
      </c>
    </row>
    <row r="398" spans="1:3" x14ac:dyDescent="0.2">
      <c r="A398">
        <v>46</v>
      </c>
      <c r="B398" s="12" t="str">
        <f>'Point 1'!E76</f>
        <v>BLECF_</v>
      </c>
      <c r="C398" s="47" t="e">
        <f>#REF!</f>
        <v>#REF!</v>
      </c>
    </row>
    <row r="399" spans="1:3" x14ac:dyDescent="0.2">
      <c r="A399">
        <v>47</v>
      </c>
      <c r="B399" s="12" t="str">
        <f>'Point 1'!E77</f>
        <v>BLECF_</v>
      </c>
      <c r="C399" s="47">
        <f>'Point 8'!F95</f>
        <v>297</v>
      </c>
    </row>
    <row r="400" spans="1:3" x14ac:dyDescent="0.2">
      <c r="A400">
        <v>48</v>
      </c>
      <c r="B400" s="12" t="str">
        <f>'Point 1'!E78</f>
        <v>BLECF_</v>
      </c>
      <c r="C400" s="47">
        <f>'Point 6'!F81</f>
        <v>295</v>
      </c>
    </row>
    <row r="401" spans="1:3" x14ac:dyDescent="0.2">
      <c r="A401">
        <v>49</v>
      </c>
      <c r="B401" s="12" t="str">
        <f>'Point 1'!E79</f>
        <v>BLECF_</v>
      </c>
      <c r="C401" s="47">
        <f>'Point 8'!F81</f>
        <v>294</v>
      </c>
    </row>
    <row r="402" spans="1:3" x14ac:dyDescent="0.2">
      <c r="A402">
        <v>50</v>
      </c>
      <c r="B402" s="12" t="str">
        <f>'Point 1'!E80</f>
        <v>BLECF_</v>
      </c>
      <c r="C402" s="47">
        <f>'Point 8'!F20</f>
        <v>293</v>
      </c>
    </row>
    <row r="403" spans="1:3" x14ac:dyDescent="0.2">
      <c r="A403">
        <v>51</v>
      </c>
      <c r="B403" s="12" t="str">
        <f>'Point 1'!E81</f>
        <v>BLECF_</v>
      </c>
      <c r="C403" s="47">
        <f>'Point 8'!F7</f>
        <v>292</v>
      </c>
    </row>
    <row r="404" spans="1:3" x14ac:dyDescent="0.2">
      <c r="A404">
        <v>52</v>
      </c>
      <c r="B404" s="12" t="str">
        <f>'Point 1'!E82</f>
        <v>BLECF_</v>
      </c>
      <c r="C404" s="47">
        <f>'Point 7'!F94</f>
        <v>291</v>
      </c>
    </row>
    <row r="405" spans="1:3" x14ac:dyDescent="0.2">
      <c r="A405">
        <v>53</v>
      </c>
      <c r="B405" s="12" t="str">
        <f>'Point 1'!E83</f>
        <v>BLECF_</v>
      </c>
      <c r="C405" s="47" t="e">
        <f>#REF!</f>
        <v>#REF!</v>
      </c>
    </row>
    <row r="406" spans="1:3" x14ac:dyDescent="0.2">
      <c r="A406">
        <v>54</v>
      </c>
      <c r="B406" s="12" t="str">
        <f>'Point 1'!E84</f>
        <v>BLECF_</v>
      </c>
      <c r="C406" s="47">
        <f>'Point 6'!F61</f>
        <v>219</v>
      </c>
    </row>
    <row r="407" spans="1:3" x14ac:dyDescent="0.2">
      <c r="A407">
        <v>55</v>
      </c>
      <c r="B407" s="12" t="str">
        <f>'Point 1'!E85</f>
        <v>BLECF_</v>
      </c>
      <c r="C407" s="47" t="e">
        <f>#REF!</f>
        <v>#REF!</v>
      </c>
    </row>
    <row r="408" spans="1:3" x14ac:dyDescent="0.2">
      <c r="A408">
        <v>56</v>
      </c>
      <c r="B408" s="12" t="str">
        <f>'Point 1'!E86</f>
        <v>BLECF_</v>
      </c>
      <c r="C408" s="47">
        <f>'Point 8'!F54</f>
        <v>287</v>
      </c>
    </row>
    <row r="409" spans="1:3" x14ac:dyDescent="0.2">
      <c r="A409">
        <v>57</v>
      </c>
      <c r="B409" s="12" t="str">
        <f>'Point 1'!E87</f>
        <v>BLECF_</v>
      </c>
      <c r="C409" s="47">
        <f>'Point 8'!F82</f>
        <v>286</v>
      </c>
    </row>
    <row r="410" spans="1:3" x14ac:dyDescent="0.2">
      <c r="A410">
        <v>58</v>
      </c>
      <c r="B410" s="12" t="str">
        <f>'Point 1'!E88</f>
        <v>BLECF_</v>
      </c>
      <c r="C410" s="47">
        <f>'Point 1'!F5</f>
        <v>285</v>
      </c>
    </row>
    <row r="411" spans="1:3" x14ac:dyDescent="0.2">
      <c r="A411">
        <v>59</v>
      </c>
      <c r="B411" s="12" t="str">
        <f>'Point 1'!E89</f>
        <v>BLECF_</v>
      </c>
      <c r="C411" s="47">
        <f>'Point 1'!F16</f>
        <v>284</v>
      </c>
    </row>
    <row r="412" spans="1:3" x14ac:dyDescent="0.2">
      <c r="A412">
        <v>60</v>
      </c>
      <c r="B412" s="12" t="str">
        <f>'Point 1'!E90</f>
        <v>BLECF_</v>
      </c>
      <c r="C412" s="47">
        <f>'Point 1'!F15</f>
        <v>212</v>
      </c>
    </row>
    <row r="413" spans="1:3" x14ac:dyDescent="0.2">
      <c r="A413">
        <v>61</v>
      </c>
      <c r="B413" s="12" t="str">
        <f>'Point 2'!E5</f>
        <v>BLECF_</v>
      </c>
      <c r="C413" s="47">
        <f>'Point 1'!F12</f>
        <v>282</v>
      </c>
    </row>
    <row r="414" spans="1:3" x14ac:dyDescent="0.2">
      <c r="A414">
        <v>62</v>
      </c>
      <c r="B414" s="12" t="str">
        <f>'Point 2'!E6</f>
        <v>BLECF_</v>
      </c>
      <c r="C414" s="47">
        <f>'Point 6'!F24</f>
        <v>281</v>
      </c>
    </row>
    <row r="415" spans="1:3" x14ac:dyDescent="0.2">
      <c r="A415">
        <v>63</v>
      </c>
      <c r="B415" s="12" t="str">
        <f>'Point 2'!E7</f>
        <v>BLECF_</v>
      </c>
      <c r="C415" s="47">
        <f>'Point 1'!F6</f>
        <v>280</v>
      </c>
    </row>
    <row r="416" spans="1:3" x14ac:dyDescent="0.2">
      <c r="A416">
        <v>65</v>
      </c>
      <c r="B416" s="12" t="str">
        <f>'Point 2'!E9</f>
        <v>BLECF_</v>
      </c>
      <c r="C416" s="47">
        <f>'Point 8'!F55</f>
        <v>278</v>
      </c>
    </row>
    <row r="417" spans="1:3" x14ac:dyDescent="0.2">
      <c r="A417">
        <v>66</v>
      </c>
      <c r="B417" s="12" t="str">
        <f>'Point 2'!E10</f>
        <v>BLECF_</v>
      </c>
      <c r="C417" s="47">
        <f>'Point 8'!F12</f>
        <v>277</v>
      </c>
    </row>
    <row r="418" spans="1:3" x14ac:dyDescent="0.2">
      <c r="A418">
        <v>67</v>
      </c>
      <c r="B418" s="12" t="str">
        <f>'Point 2'!E11</f>
        <v>BLECF_</v>
      </c>
      <c r="C418" s="47">
        <f>'Point 1'!F7</f>
        <v>276</v>
      </c>
    </row>
    <row r="419" spans="1:3" x14ac:dyDescent="0.2">
      <c r="A419">
        <v>68</v>
      </c>
      <c r="B419" s="12" t="str">
        <f>'Point 2'!E12</f>
        <v>BLECF_</v>
      </c>
      <c r="C419" s="47">
        <f>'Point 8'!F11</f>
        <v>275</v>
      </c>
    </row>
    <row r="420" spans="1:3" x14ac:dyDescent="0.2">
      <c r="A420">
        <v>69</v>
      </c>
      <c r="B420" s="12" t="str">
        <f>'Point 2'!E13</f>
        <v>BLECF_</v>
      </c>
      <c r="C420" s="47">
        <f>'Point 6'!F76</f>
        <v>274</v>
      </c>
    </row>
    <row r="421" spans="1:3" x14ac:dyDescent="0.2">
      <c r="A421">
        <v>655</v>
      </c>
      <c r="B421" s="12" t="e">
        <f>#REF!</f>
        <v>#REF!</v>
      </c>
      <c r="C421" s="47">
        <f>'Point 7'!F48</f>
        <v>273</v>
      </c>
    </row>
    <row r="422" spans="1:3" x14ac:dyDescent="0.2">
      <c r="A422">
        <v>70</v>
      </c>
      <c r="B422" s="12" t="str">
        <f>'Point 2'!E14</f>
        <v>BLECF_</v>
      </c>
      <c r="C422" s="47">
        <f>'Point 8'!F73</f>
        <v>272</v>
      </c>
    </row>
    <row r="423" spans="1:3" x14ac:dyDescent="0.2">
      <c r="A423">
        <v>71</v>
      </c>
      <c r="B423" s="12" t="str">
        <f>'Point 2'!E15</f>
        <v>BLECF_</v>
      </c>
      <c r="C423" s="47">
        <f>'Point 8'!F93</f>
        <v>271</v>
      </c>
    </row>
    <row r="424" spans="1:3" x14ac:dyDescent="0.2">
      <c r="A424">
        <v>72</v>
      </c>
      <c r="B424" s="12" t="str">
        <f>'Point 2'!E16</f>
        <v>BLECF_</v>
      </c>
      <c r="C424" s="47">
        <f>'Point 8'!F84</f>
        <v>270</v>
      </c>
    </row>
    <row r="425" spans="1:3" x14ac:dyDescent="0.2">
      <c r="A425">
        <v>73</v>
      </c>
      <c r="B425" s="12" t="str">
        <f>'Point 2'!E17</f>
        <v>BLECF_</v>
      </c>
      <c r="C425" s="47">
        <f>'Point 8'!F45</f>
        <v>269</v>
      </c>
    </row>
    <row r="426" spans="1:3" x14ac:dyDescent="0.2">
      <c r="A426">
        <v>74</v>
      </c>
      <c r="B426" s="12" t="str">
        <f>'Point 2'!E18</f>
        <v>BLECF_</v>
      </c>
      <c r="C426" s="47">
        <f>'Point 6'!F25</f>
        <v>268</v>
      </c>
    </row>
    <row r="427" spans="1:3" x14ac:dyDescent="0.2">
      <c r="A427">
        <v>75</v>
      </c>
      <c r="B427" s="12" t="str">
        <f>'Point 2'!E19</f>
        <v>BLECF_</v>
      </c>
      <c r="C427" s="47">
        <f>'Point 8'!F59</f>
        <v>267</v>
      </c>
    </row>
    <row r="428" spans="1:3" x14ac:dyDescent="0.2">
      <c r="A428">
        <v>76</v>
      </c>
      <c r="B428" s="12" t="str">
        <f>'Point 2'!E20</f>
        <v>BLECF_</v>
      </c>
      <c r="C428" s="47">
        <f>'Point 6'!F12</f>
        <v>848</v>
      </c>
    </row>
    <row r="429" spans="1:3" x14ac:dyDescent="0.2">
      <c r="A429">
        <v>77</v>
      </c>
      <c r="B429" s="12" t="str">
        <f>'Point 2'!E21</f>
        <v>BLECF_</v>
      </c>
      <c r="C429" s="47">
        <f>'Point 8'!F46</f>
        <v>180</v>
      </c>
    </row>
    <row r="430" spans="1:3" x14ac:dyDescent="0.2">
      <c r="A430">
        <v>78</v>
      </c>
      <c r="B430" s="12" t="str">
        <f>'Point 2'!E22</f>
        <v>BLECF_</v>
      </c>
      <c r="C430" s="47">
        <f>'Point 7'!F90</f>
        <v>264</v>
      </c>
    </row>
    <row r="431" spans="1:3" x14ac:dyDescent="0.2">
      <c r="A431">
        <v>79</v>
      </c>
      <c r="B431" s="12" t="str">
        <f>'Point 2'!E23</f>
        <v>BLECF_</v>
      </c>
      <c r="C431" s="47">
        <f>'Point 7'!F93</f>
        <v>263</v>
      </c>
    </row>
    <row r="432" spans="1:3" x14ac:dyDescent="0.2">
      <c r="A432">
        <v>80</v>
      </c>
      <c r="B432" s="12" t="str">
        <f>'Point 2'!E24</f>
        <v>BLECF_</v>
      </c>
      <c r="C432" s="47">
        <f>'Point 6'!F59</f>
        <v>262</v>
      </c>
    </row>
    <row r="433" spans="1:3" x14ac:dyDescent="0.2">
      <c r="A433">
        <v>81</v>
      </c>
      <c r="B433" s="12" t="str">
        <f>'Point 2'!E25</f>
        <v>BLECF_</v>
      </c>
      <c r="C433" s="47">
        <f>'Point 8'!F44</f>
        <v>261</v>
      </c>
    </row>
    <row r="434" spans="1:3" x14ac:dyDescent="0.2">
      <c r="A434">
        <v>82</v>
      </c>
      <c r="B434" s="12" t="str">
        <f>'Point 2'!E26</f>
        <v>BLECF_</v>
      </c>
      <c r="C434" s="47" t="e">
        <f>#REF!</f>
        <v>#REF!</v>
      </c>
    </row>
    <row r="435" spans="1:3" x14ac:dyDescent="0.2">
      <c r="A435">
        <v>83</v>
      </c>
      <c r="B435" s="12" t="str">
        <f>'Point 2'!E28</f>
        <v>BLECF_</v>
      </c>
      <c r="C435" s="47" t="e">
        <f>#REF!</f>
        <v>#REF!</v>
      </c>
    </row>
    <row r="436" spans="1:3" x14ac:dyDescent="0.2">
      <c r="A436">
        <v>84</v>
      </c>
      <c r="B436" s="12" t="str">
        <f>'Point 2'!E29</f>
        <v>BLECF_</v>
      </c>
      <c r="C436" s="47">
        <f>'Point 8'!F8</f>
        <v>257</v>
      </c>
    </row>
    <row r="437" spans="1:3" x14ac:dyDescent="0.2">
      <c r="A437">
        <v>85</v>
      </c>
      <c r="B437" s="12" t="str">
        <f>'Point 2'!E30</f>
        <v>BLECF_</v>
      </c>
      <c r="C437" s="47">
        <f>'Point 7'!F97</f>
        <v>256</v>
      </c>
    </row>
    <row r="438" spans="1:3" x14ac:dyDescent="0.2">
      <c r="A438">
        <v>86</v>
      </c>
      <c r="B438" s="12" t="str">
        <f>'Point 2'!E31</f>
        <v>BLECF_</v>
      </c>
      <c r="C438" s="47">
        <f>'Point 6'!F29</f>
        <v>255</v>
      </c>
    </row>
    <row r="439" spans="1:3" x14ac:dyDescent="0.2">
      <c r="A439">
        <v>87</v>
      </c>
      <c r="B439" s="12" t="str">
        <f>'Point 2'!E32</f>
        <v>BLECF_</v>
      </c>
      <c r="C439" s="47">
        <f>'Point 8'!F87</f>
        <v>253</v>
      </c>
    </row>
    <row r="440" spans="1:3" x14ac:dyDescent="0.2">
      <c r="A440">
        <v>88</v>
      </c>
      <c r="B440" s="12" t="str">
        <f>'Point 2'!E33</f>
        <v>BLECF_</v>
      </c>
      <c r="C440" s="47">
        <f>'Point 8'!F91</f>
        <v>252</v>
      </c>
    </row>
    <row r="441" spans="1:3" x14ac:dyDescent="0.2">
      <c r="A441">
        <v>89</v>
      </c>
      <c r="B441" s="12" t="str">
        <f>'Point 2'!E34</f>
        <v>BLECF_</v>
      </c>
      <c r="C441" s="47" t="e">
        <f>#REF!</f>
        <v>#REF!</v>
      </c>
    </row>
    <row r="442" spans="1:3" x14ac:dyDescent="0.2">
      <c r="A442">
        <v>90</v>
      </c>
      <c r="B442" s="12" t="str">
        <f>'Point 2'!E36</f>
        <v>BLECF_</v>
      </c>
      <c r="C442" s="47">
        <f>'Point 8'!F43</f>
        <v>250</v>
      </c>
    </row>
    <row r="443" spans="1:3" x14ac:dyDescent="0.2">
      <c r="A443">
        <v>91</v>
      </c>
      <c r="B443" s="12" t="str">
        <f>'Point 2'!E37</f>
        <v>BLECF_</v>
      </c>
      <c r="C443" s="47">
        <f>'Point 1'!F10</f>
        <v>249</v>
      </c>
    </row>
    <row r="444" spans="1:3" x14ac:dyDescent="0.2">
      <c r="A444">
        <v>92</v>
      </c>
      <c r="B444" s="12" t="str">
        <f>'Point 2'!E38</f>
        <v>BLECF_</v>
      </c>
      <c r="C444" s="47">
        <f>'Point 8'!F41</f>
        <v>248</v>
      </c>
    </row>
    <row r="445" spans="1:3" x14ac:dyDescent="0.2">
      <c r="A445">
        <v>93</v>
      </c>
      <c r="B445" s="12" t="str">
        <f>'Point 2'!E39</f>
        <v>BLECF_</v>
      </c>
      <c r="C445" s="47">
        <f>'Point 8'!F13</f>
        <v>247</v>
      </c>
    </row>
    <row r="446" spans="1:3" x14ac:dyDescent="0.2">
      <c r="A446">
        <v>94</v>
      </c>
      <c r="B446" s="12" t="str">
        <f>'Point 2'!E40</f>
        <v>BLECF_</v>
      </c>
      <c r="C446" s="47">
        <f>'Point 8'!F40</f>
        <v>246</v>
      </c>
    </row>
    <row r="447" spans="1:3" x14ac:dyDescent="0.2">
      <c r="A447">
        <v>95</v>
      </c>
      <c r="B447" s="12" t="str">
        <f>'Point 2'!E42</f>
        <v>BLECF_</v>
      </c>
      <c r="C447" s="47" t="e">
        <f>#REF!</f>
        <v>#REF!</v>
      </c>
    </row>
    <row r="448" spans="1:3" x14ac:dyDescent="0.2">
      <c r="A448">
        <v>96</v>
      </c>
      <c r="B448" s="12" t="str">
        <f>'Point 2'!E43</f>
        <v>BLECF_</v>
      </c>
      <c r="C448" s="47" t="e">
        <f>#REF!</f>
        <v>#REF!</v>
      </c>
    </row>
    <row r="449" spans="1:3" x14ac:dyDescent="0.2">
      <c r="A449">
        <v>97</v>
      </c>
      <c r="B449" s="12" t="str">
        <f>'Point 2'!E44</f>
        <v>BLECF_</v>
      </c>
      <c r="C449" s="47">
        <f>'Point 8'!F42</f>
        <v>243</v>
      </c>
    </row>
    <row r="450" spans="1:3" x14ac:dyDescent="0.2">
      <c r="A450">
        <v>98</v>
      </c>
      <c r="B450" s="12" t="str">
        <f>'Point 2'!E45</f>
        <v>BLECF_</v>
      </c>
      <c r="C450" s="47" t="e">
        <f>#REF!</f>
        <v>#REF!</v>
      </c>
    </row>
    <row r="451" spans="1:3" x14ac:dyDescent="0.2">
      <c r="A451">
        <v>99</v>
      </c>
      <c r="B451" s="12" t="str">
        <f>'Point 2'!E47</f>
        <v>BLECF_</v>
      </c>
      <c r="C451" s="47">
        <f>'Point 1'!F11</f>
        <v>241</v>
      </c>
    </row>
    <row r="452" spans="1:3" x14ac:dyDescent="0.2">
      <c r="A452">
        <v>100</v>
      </c>
      <c r="B452" s="12" t="str">
        <f>'Point 2'!E48</f>
        <v>BLECF_</v>
      </c>
      <c r="C452" s="47">
        <f>'Point 8'!F39</f>
        <v>240</v>
      </c>
    </row>
    <row r="453" spans="1:3" x14ac:dyDescent="0.2">
      <c r="A453">
        <v>101</v>
      </c>
      <c r="B453" s="12" t="str">
        <f>'Point 2'!E49</f>
        <v>BLECF_</v>
      </c>
      <c r="C453" s="47">
        <f>'Point 8'!F37</f>
        <v>239</v>
      </c>
    </row>
    <row r="454" spans="1:3" x14ac:dyDescent="0.2">
      <c r="A454">
        <v>102</v>
      </c>
      <c r="B454" s="12" t="str">
        <f>'Point 2'!E50</f>
        <v>BLECF_</v>
      </c>
      <c r="C454" s="47">
        <f>'Point 7'!F103</f>
        <v>238</v>
      </c>
    </row>
    <row r="455" spans="1:3" x14ac:dyDescent="0.2">
      <c r="A455">
        <v>103</v>
      </c>
      <c r="B455" s="12" t="str">
        <f>'Point 2'!E51</f>
        <v>BLECF_</v>
      </c>
      <c r="C455" s="47">
        <f>'Point 8'!F6</f>
        <v>237</v>
      </c>
    </row>
    <row r="456" spans="1:3" x14ac:dyDescent="0.2">
      <c r="A456">
        <v>104</v>
      </c>
      <c r="B456" s="12" t="str">
        <f>'Point 2'!E52</f>
        <v>BLECF_</v>
      </c>
      <c r="C456" s="47">
        <f>'Point 7'!F95</f>
        <v>236</v>
      </c>
    </row>
    <row r="457" spans="1:3" x14ac:dyDescent="0.2">
      <c r="A457">
        <v>105</v>
      </c>
      <c r="B457" s="12" t="str">
        <f>'Point 2'!E54</f>
        <v>BLECF_</v>
      </c>
      <c r="C457" s="47" t="e">
        <f>#REF!</f>
        <v>#REF!</v>
      </c>
    </row>
    <row r="458" spans="1:3" x14ac:dyDescent="0.2">
      <c r="A458">
        <v>106</v>
      </c>
      <c r="B458" s="12" t="str">
        <f>'Point 2'!E55</f>
        <v>BLECF_</v>
      </c>
      <c r="C458" s="47">
        <f>'Point 8'!F57</f>
        <v>233</v>
      </c>
    </row>
    <row r="459" spans="1:3" x14ac:dyDescent="0.2">
      <c r="A459">
        <v>107</v>
      </c>
      <c r="B459" s="12" t="str">
        <f>'Point 2'!E56</f>
        <v>BLECF_</v>
      </c>
      <c r="C459" s="47">
        <f>'Point 6'!F7</f>
        <v>232</v>
      </c>
    </row>
    <row r="460" spans="1:3" x14ac:dyDescent="0.2">
      <c r="A460">
        <v>108</v>
      </c>
      <c r="B460" s="12" t="str">
        <f>'Point 2'!E57</f>
        <v>BLECF_</v>
      </c>
      <c r="C460" s="47">
        <f>'Point 8'!F38</f>
        <v>231</v>
      </c>
    </row>
    <row r="461" spans="1:3" x14ac:dyDescent="0.2">
      <c r="A461">
        <v>109</v>
      </c>
      <c r="B461" s="12" t="str">
        <f>'Point 2'!E58</f>
        <v>BLECF_</v>
      </c>
      <c r="C461" s="47">
        <f>'Point 6'!F73</f>
        <v>730</v>
      </c>
    </row>
    <row r="462" spans="1:3" x14ac:dyDescent="0.2">
      <c r="A462">
        <v>110</v>
      </c>
      <c r="B462" s="12" t="str">
        <f>'Point 2'!E59</f>
        <v>BLECF_</v>
      </c>
      <c r="C462" s="47">
        <f>'Point 8'!F5</f>
        <v>229</v>
      </c>
    </row>
    <row r="463" spans="1:3" x14ac:dyDescent="0.2">
      <c r="A463">
        <v>111</v>
      </c>
      <c r="B463" s="12" t="str">
        <f>'Point 2'!E60</f>
        <v>BLECF_</v>
      </c>
      <c r="C463" s="47">
        <f>'Point 8'!F51</f>
        <v>528</v>
      </c>
    </row>
    <row r="464" spans="1:3" x14ac:dyDescent="0.2">
      <c r="A464">
        <v>112</v>
      </c>
      <c r="B464" s="12" t="str">
        <f>'Point 2'!E61</f>
        <v>BLECF_</v>
      </c>
      <c r="C464" s="47">
        <f>'Point 8'!F86</f>
        <v>227</v>
      </c>
    </row>
    <row r="465" spans="1:3" x14ac:dyDescent="0.2">
      <c r="A465">
        <v>558</v>
      </c>
      <c r="B465" s="12" t="str">
        <f>'Point 6'!E77</f>
        <v>BLECF_</v>
      </c>
      <c r="C465" s="47">
        <f>'Point 5'!F11</f>
        <v>226</v>
      </c>
    </row>
    <row r="466" spans="1:3" x14ac:dyDescent="0.2">
      <c r="A466">
        <v>113</v>
      </c>
      <c r="B466" s="12" t="str">
        <f>'Point 2'!E62</f>
        <v>BLECF_</v>
      </c>
      <c r="C466" s="47">
        <f>'Point 8'!F94</f>
        <v>225</v>
      </c>
    </row>
    <row r="467" spans="1:3" x14ac:dyDescent="0.2">
      <c r="A467">
        <v>114</v>
      </c>
      <c r="B467" s="12" t="str">
        <f>'Point 2'!E63</f>
        <v>BLECF_</v>
      </c>
      <c r="C467" s="47">
        <f>'Point 8'!F33</f>
        <v>224</v>
      </c>
    </row>
    <row r="468" spans="1:3" x14ac:dyDescent="0.2">
      <c r="A468">
        <v>115</v>
      </c>
      <c r="B468" s="12" t="str">
        <f>'Point 2'!E64</f>
        <v>BLECF_</v>
      </c>
      <c r="C468" s="47">
        <f>'Point 6'!F38</f>
        <v>223</v>
      </c>
    </row>
    <row r="469" spans="1:3" x14ac:dyDescent="0.2">
      <c r="A469">
        <v>116</v>
      </c>
      <c r="B469" s="12" t="str">
        <f>'Point 2'!E65</f>
        <v>BLECF_</v>
      </c>
      <c r="C469" s="47">
        <f>'Point 8'!F36</f>
        <v>743</v>
      </c>
    </row>
    <row r="470" spans="1:3" x14ac:dyDescent="0.2">
      <c r="A470">
        <v>117</v>
      </c>
      <c r="B470" s="12" t="str">
        <f>'Point 2'!E66</f>
        <v>BLECF_</v>
      </c>
      <c r="C470" s="47">
        <f>'Point 7'!F100</f>
        <v>220</v>
      </c>
    </row>
    <row r="471" spans="1:3" x14ac:dyDescent="0.2">
      <c r="A471">
        <v>118</v>
      </c>
      <c r="B471" s="12" t="str">
        <f>'Point 2'!E67</f>
        <v>BLECF_</v>
      </c>
      <c r="C471" s="47">
        <f>'Point 6'!F56</f>
        <v>289</v>
      </c>
    </row>
    <row r="472" spans="1:3" x14ac:dyDescent="0.2">
      <c r="A472">
        <v>119</v>
      </c>
      <c r="B472" s="12" t="str">
        <f>'Point 2'!E68</f>
        <v>BLECF_</v>
      </c>
      <c r="C472" s="47">
        <f>'Point 1'!F13</f>
        <v>738</v>
      </c>
    </row>
    <row r="473" spans="1:3" x14ac:dyDescent="0.2">
      <c r="A473">
        <v>529</v>
      </c>
      <c r="B473" s="12" t="str">
        <f>'Point 8'!E35</f>
        <v>BLECF_</v>
      </c>
      <c r="C473" s="47">
        <f>'Point 4'!F48</f>
        <v>217</v>
      </c>
    </row>
    <row r="474" spans="1:3" x14ac:dyDescent="0.2">
      <c r="A474">
        <v>121</v>
      </c>
      <c r="B474" s="12" t="str">
        <f>'Point 2'!E70</f>
        <v>BLECF_</v>
      </c>
      <c r="C474" s="47">
        <f>'Point 7'!F104</f>
        <v>216</v>
      </c>
    </row>
    <row r="475" spans="1:3" x14ac:dyDescent="0.2">
      <c r="A475">
        <v>122</v>
      </c>
      <c r="B475" s="12" t="str">
        <f>'Point 2'!E71</f>
        <v>BLECF_</v>
      </c>
      <c r="C475" s="47">
        <f>'Point 8'!F9</f>
        <v>215</v>
      </c>
    </row>
    <row r="476" spans="1:3" x14ac:dyDescent="0.2">
      <c r="A476">
        <v>401</v>
      </c>
      <c r="B476" s="12" t="str">
        <f>'Point 7'!E55</f>
        <v>BLECF_</v>
      </c>
      <c r="C476" s="47">
        <f>'Point 2'!F90</f>
        <v>214</v>
      </c>
    </row>
    <row r="477" spans="1:3" x14ac:dyDescent="0.2">
      <c r="A477">
        <v>123</v>
      </c>
      <c r="B477" s="12" t="str">
        <f>'Point 2'!E72</f>
        <v>BLECF_</v>
      </c>
      <c r="C477" s="47">
        <f>'Point 8'!F10</f>
        <v>213</v>
      </c>
    </row>
    <row r="478" spans="1:3" x14ac:dyDescent="0.2">
      <c r="A478">
        <v>441</v>
      </c>
      <c r="B478" s="12" t="str">
        <f>'Point 8'!E62</f>
        <v>BLECF_</v>
      </c>
      <c r="C478" s="47">
        <f>'Point 3'!F37</f>
        <v>211</v>
      </c>
    </row>
    <row r="479" spans="1:3" x14ac:dyDescent="0.2">
      <c r="A479">
        <v>124</v>
      </c>
      <c r="B479" s="12" t="str">
        <f>'Point 2'!E73</f>
        <v>BLECF_</v>
      </c>
      <c r="C479" s="47">
        <f>'Point 6'!F91</f>
        <v>210</v>
      </c>
    </row>
    <row r="480" spans="1:3" x14ac:dyDescent="0.2">
      <c r="A480">
        <v>125</v>
      </c>
      <c r="B480" s="12" t="str">
        <f>'Point 2'!E74</f>
        <v>BLECF_</v>
      </c>
      <c r="C480" s="47">
        <f>'Point 8'!F56</f>
        <v>209</v>
      </c>
    </row>
    <row r="481" spans="1:3" x14ac:dyDescent="0.2">
      <c r="A481">
        <v>126</v>
      </c>
      <c r="B481" s="12" t="str">
        <f>'Point 2'!E76</f>
        <v>BLECF_</v>
      </c>
      <c r="C481" s="47">
        <f>'Point 8'!F88</f>
        <v>62</v>
      </c>
    </row>
    <row r="482" spans="1:3" x14ac:dyDescent="0.2">
      <c r="A482">
        <v>127</v>
      </c>
      <c r="B482" s="12" t="str">
        <f>'Point 2'!E77</f>
        <v>BLECF_</v>
      </c>
      <c r="C482" s="47">
        <f>'Point 6'!F20</f>
        <v>207</v>
      </c>
    </row>
    <row r="483" spans="1:3" x14ac:dyDescent="0.2">
      <c r="A483">
        <v>128</v>
      </c>
      <c r="B483" s="12" t="str">
        <f>'Point 2'!E78</f>
        <v>BLECF_</v>
      </c>
      <c r="C483" s="47">
        <f>'Point 8'!F83</f>
        <v>206</v>
      </c>
    </row>
    <row r="484" spans="1:3" x14ac:dyDescent="0.2">
      <c r="A484">
        <v>129</v>
      </c>
      <c r="B484" s="12" t="str">
        <f>'Point 2'!E79</f>
        <v>BLECF_</v>
      </c>
      <c r="C484" s="47">
        <f>'Point 8'!F34</f>
        <v>205</v>
      </c>
    </row>
    <row r="485" spans="1:3" x14ac:dyDescent="0.2">
      <c r="A485">
        <v>130</v>
      </c>
      <c r="B485" s="12" t="str">
        <f>'Point 2'!E80</f>
        <v>BLECF_</v>
      </c>
      <c r="C485" s="47">
        <f>'Point 1'!F14</f>
        <v>204</v>
      </c>
    </row>
    <row r="486" spans="1:3" x14ac:dyDescent="0.2">
      <c r="A486">
        <v>131</v>
      </c>
      <c r="B486" s="12" t="str">
        <f>'Point 2'!E81</f>
        <v>BLECF_</v>
      </c>
      <c r="C486" s="47">
        <f>'Point 6'!F53</f>
        <v>301</v>
      </c>
    </row>
    <row r="487" spans="1:3" x14ac:dyDescent="0.2">
      <c r="A487">
        <v>132</v>
      </c>
      <c r="B487" s="12" t="str">
        <f>'Point 2'!E82</f>
        <v>BLECF_</v>
      </c>
      <c r="C487" s="47">
        <f>'Point 1'!F8</f>
        <v>201</v>
      </c>
    </row>
    <row r="488" spans="1:3" x14ac:dyDescent="0.2">
      <c r="A488">
        <v>343</v>
      </c>
      <c r="B488" s="12" t="str">
        <f>'Point 5'!E59</f>
        <v>BLECF_</v>
      </c>
      <c r="C488" s="47">
        <f>'Point 2'!F26</f>
        <v>200</v>
      </c>
    </row>
    <row r="489" spans="1:3" x14ac:dyDescent="0.2">
      <c r="A489">
        <v>536</v>
      </c>
      <c r="B489" s="12" t="str">
        <f>'Point 6'!E33</f>
        <v>BLECF_</v>
      </c>
      <c r="C489" s="47">
        <f>'Point 4'!F55</f>
        <v>304</v>
      </c>
    </row>
    <row r="490" spans="1:3" x14ac:dyDescent="0.2">
      <c r="A490">
        <v>134</v>
      </c>
      <c r="B490" s="12" t="str">
        <f>'Point 2'!E84</f>
        <v>BLECF_</v>
      </c>
      <c r="C490" s="47">
        <f>'Point 6'!F60</f>
        <v>198</v>
      </c>
    </row>
    <row r="491" spans="1:3" x14ac:dyDescent="0.2">
      <c r="A491">
        <v>135</v>
      </c>
      <c r="B491" s="12" t="str">
        <f>'Point 2'!E85</f>
        <v>BLECF_</v>
      </c>
      <c r="C491" s="47">
        <f>'Point 6'!F16</f>
        <v>197</v>
      </c>
    </row>
    <row r="492" spans="1:3" x14ac:dyDescent="0.2">
      <c r="A492">
        <v>569</v>
      </c>
      <c r="B492" s="12" t="str">
        <f>'Point 8'!E9</f>
        <v>BLECF_</v>
      </c>
      <c r="C492" s="47">
        <f>'Point 5'!F22</f>
        <v>196</v>
      </c>
    </row>
    <row r="493" spans="1:3" x14ac:dyDescent="0.2">
      <c r="A493">
        <v>405</v>
      </c>
      <c r="B493" s="12" t="str">
        <f>'Point 7'!E60</f>
        <v>BLECF_</v>
      </c>
      <c r="C493" s="47">
        <f>'Point 2'!F94</f>
        <v>195</v>
      </c>
    </row>
    <row r="494" spans="1:3" x14ac:dyDescent="0.2">
      <c r="A494">
        <v>270</v>
      </c>
      <c r="B494" s="12" t="str">
        <f>'Point 4'!E50</f>
        <v>BLECF_</v>
      </c>
      <c r="C494" s="47">
        <f>'Point 1'!F36</f>
        <v>194</v>
      </c>
    </row>
    <row r="495" spans="1:3" x14ac:dyDescent="0.2">
      <c r="A495">
        <v>593</v>
      </c>
      <c r="B495" s="12" t="e">
        <f>#REF!</f>
        <v>#REF!</v>
      </c>
      <c r="C495" s="47">
        <f>'Point 5'!F48</f>
        <v>176</v>
      </c>
    </row>
    <row r="496" spans="1:3" x14ac:dyDescent="0.2">
      <c r="A496">
        <v>548</v>
      </c>
      <c r="B496" s="12" t="str">
        <f>'Point 6'!E58</f>
        <v>BLECF_</v>
      </c>
      <c r="C496" s="47">
        <f>'Point 4'!F68</f>
        <v>160</v>
      </c>
    </row>
    <row r="497" spans="1:3" x14ac:dyDescent="0.2">
      <c r="A497">
        <v>646</v>
      </c>
      <c r="B497" s="12" t="str">
        <f>'Point 6'!E23</f>
        <v>BLECF_</v>
      </c>
      <c r="C497" s="47">
        <f>'Point 7'!F39</f>
        <v>191</v>
      </c>
    </row>
    <row r="498" spans="1:3" x14ac:dyDescent="0.2">
      <c r="A498">
        <v>579</v>
      </c>
      <c r="B498" s="12" t="str">
        <f>'Point 8'!E86</f>
        <v>BLECF_</v>
      </c>
      <c r="C498" s="47">
        <f>'Point 5'!F33</f>
        <v>190</v>
      </c>
    </row>
    <row r="499" spans="1:3" x14ac:dyDescent="0.2">
      <c r="A499">
        <v>354</v>
      </c>
      <c r="B499" s="12" t="str">
        <f>'Point 5'!E71</f>
        <v>BLECF_</v>
      </c>
      <c r="C499" s="47">
        <f>'Point 2'!F39</f>
        <v>189</v>
      </c>
    </row>
    <row r="500" spans="1:3" x14ac:dyDescent="0.2">
      <c r="A500">
        <v>363</v>
      </c>
      <c r="B500" s="12" t="str">
        <f>'Point 5'!E80</f>
        <v>BLECF_</v>
      </c>
      <c r="C500" s="47">
        <f>'Point 2'!F50</f>
        <v>188</v>
      </c>
    </row>
    <row r="501" spans="1:3" x14ac:dyDescent="0.2">
      <c r="A501">
        <v>136</v>
      </c>
      <c r="B501" s="12" t="str">
        <f>'Point 2'!E86</f>
        <v>BLECF_</v>
      </c>
      <c r="C501" s="47">
        <f>'Point 6'!F28</f>
        <v>187</v>
      </c>
    </row>
    <row r="502" spans="1:3" x14ac:dyDescent="0.2">
      <c r="A502">
        <v>520</v>
      </c>
      <c r="B502" s="12" t="e">
        <f>#REF!</f>
        <v>#REF!</v>
      </c>
      <c r="C502" s="47">
        <f>'Point 4'!F36</f>
        <v>624</v>
      </c>
    </row>
    <row r="503" spans="1:3" x14ac:dyDescent="0.2">
      <c r="A503">
        <v>477</v>
      </c>
      <c r="B503" s="12" t="str">
        <f>'Point 8'!E49</f>
        <v>BLECF_</v>
      </c>
      <c r="C503" s="47">
        <f>'Point 3'!F75</f>
        <v>185</v>
      </c>
    </row>
    <row r="504" spans="1:3" x14ac:dyDescent="0.2">
      <c r="A504">
        <v>481</v>
      </c>
      <c r="B504" s="12" t="str">
        <f>'Point 8'!E67</f>
        <v>BLECF_</v>
      </c>
      <c r="C504" s="47">
        <f>'Point 3'!F79</f>
        <v>184</v>
      </c>
    </row>
    <row r="505" spans="1:3" x14ac:dyDescent="0.2">
      <c r="A505">
        <v>462</v>
      </c>
      <c r="B505" s="12" t="str">
        <f>'Point 8'!E75</f>
        <v>BLECF_</v>
      </c>
      <c r="C505" s="47">
        <f>'Point 3'!F59</f>
        <v>183</v>
      </c>
    </row>
    <row r="506" spans="1:3" x14ac:dyDescent="0.2">
      <c r="A506">
        <v>452</v>
      </c>
      <c r="B506" s="12" t="e">
        <f>#REF!</f>
        <v>#REF!</v>
      </c>
      <c r="C506" s="47">
        <f>'Point 3'!F49</f>
        <v>182</v>
      </c>
    </row>
    <row r="507" spans="1:3" x14ac:dyDescent="0.2">
      <c r="A507">
        <v>359</v>
      </c>
      <c r="B507" s="12" t="str">
        <f>'Point 5'!E76</f>
        <v>BLECF_</v>
      </c>
      <c r="C507" s="47">
        <f>'Point 2'!F45</f>
        <v>181</v>
      </c>
    </row>
    <row r="508" spans="1:3" x14ac:dyDescent="0.2">
      <c r="A508">
        <v>137</v>
      </c>
      <c r="B508" s="12" t="str">
        <f>'Point 2'!E87</f>
        <v>BLECF_</v>
      </c>
      <c r="C508" s="47">
        <f>'Point 6'!F92</f>
        <v>154</v>
      </c>
    </row>
    <row r="509" spans="1:3" x14ac:dyDescent="0.2">
      <c r="A509">
        <v>138</v>
      </c>
      <c r="B509" s="12" t="str">
        <f>'Point 2'!E88</f>
        <v>BLECF_</v>
      </c>
      <c r="C509" s="47">
        <f>'Point 6'!F18</f>
        <v>179</v>
      </c>
    </row>
    <row r="510" spans="1:3" x14ac:dyDescent="0.2">
      <c r="A510">
        <v>139</v>
      </c>
      <c r="B510" s="12" t="str">
        <f>'Point 2'!E89</f>
        <v>BLECF_</v>
      </c>
      <c r="C510" s="47">
        <f>'Point 6'!F19</f>
        <v>843</v>
      </c>
    </row>
    <row r="511" spans="1:3" x14ac:dyDescent="0.2">
      <c r="A511">
        <v>140</v>
      </c>
      <c r="B511" s="12" t="str">
        <f>'Point 2'!E90</f>
        <v>BLECF_</v>
      </c>
      <c r="C511" s="47">
        <f>'Point 6'!F15</f>
        <v>177</v>
      </c>
    </row>
    <row r="512" spans="1:3" x14ac:dyDescent="0.2">
      <c r="A512">
        <v>141</v>
      </c>
      <c r="B512" s="12" t="str">
        <f>'Point 2'!E91</f>
        <v>BLECF_</v>
      </c>
      <c r="C512" s="47">
        <f>'Point 6'!F94</f>
        <v>857</v>
      </c>
    </row>
    <row r="513" spans="1:3" x14ac:dyDescent="0.2">
      <c r="A513">
        <v>142</v>
      </c>
      <c r="B513" s="12" t="str">
        <f>'Point 2'!E92</f>
        <v>BLECF_</v>
      </c>
      <c r="C513" s="47">
        <f>'Point 7'!F105</f>
        <v>174</v>
      </c>
    </row>
    <row r="514" spans="1:3" x14ac:dyDescent="0.2">
      <c r="A514">
        <v>143</v>
      </c>
      <c r="B514" s="12" t="str">
        <f>'Point 2'!E93</f>
        <v>BLECF_</v>
      </c>
      <c r="C514" s="47">
        <f>'Point 6'!F58</f>
        <v>173</v>
      </c>
    </row>
    <row r="515" spans="1:3" x14ac:dyDescent="0.2">
      <c r="A515">
        <v>144</v>
      </c>
      <c r="B515" s="12" t="str">
        <f>'Point 2'!E94</f>
        <v>BLECF_</v>
      </c>
      <c r="C515" s="47">
        <f>'Point 6'!F26</f>
        <v>172</v>
      </c>
    </row>
    <row r="516" spans="1:3" x14ac:dyDescent="0.2">
      <c r="A516">
        <v>145</v>
      </c>
      <c r="B516" s="12" t="str">
        <f>'Point 2'!E95</f>
        <v>BLECF_</v>
      </c>
      <c r="C516" s="47" t="e">
        <f>#REF!</f>
        <v>#REF!</v>
      </c>
    </row>
    <row r="517" spans="1:3" x14ac:dyDescent="0.2">
      <c r="A517">
        <v>146</v>
      </c>
      <c r="B517" s="12" t="str">
        <f>'Point 2'!E96</f>
        <v>BLECF_</v>
      </c>
      <c r="C517" s="47">
        <f>'Point 6'!F17</f>
        <v>830</v>
      </c>
    </row>
    <row r="518" spans="1:3" x14ac:dyDescent="0.2">
      <c r="A518">
        <v>147</v>
      </c>
      <c r="B518" s="12" t="str">
        <f>'Point 2'!E97</f>
        <v>BLECF_</v>
      </c>
      <c r="C518" s="47" t="e">
        <f>#REF!</f>
        <v>#REF!</v>
      </c>
    </row>
    <row r="519" spans="1:3" x14ac:dyDescent="0.2">
      <c r="A519">
        <v>148</v>
      </c>
      <c r="B519" s="12" t="str">
        <f>'Point 2'!E98</f>
        <v>BLECF_</v>
      </c>
      <c r="C519" s="47">
        <f>'Point 6'!F14</f>
        <v>549</v>
      </c>
    </row>
    <row r="520" spans="1:3" x14ac:dyDescent="0.2">
      <c r="A520">
        <v>149</v>
      </c>
      <c r="B520" s="12" t="str">
        <f>'Point 3'!E5</f>
        <v>BLECF_</v>
      </c>
      <c r="C520" s="47">
        <f>'Point 6'!F54</f>
        <v>167</v>
      </c>
    </row>
    <row r="521" spans="1:3" x14ac:dyDescent="0.2">
      <c r="A521">
        <v>150</v>
      </c>
      <c r="B521" s="12" t="str">
        <f>'Point 3'!E6</f>
        <v>BLECF_</v>
      </c>
      <c r="C521" s="47">
        <f>'Point 6'!F11</f>
        <v>166</v>
      </c>
    </row>
    <row r="522" spans="1:3" x14ac:dyDescent="0.2">
      <c r="A522">
        <v>151</v>
      </c>
      <c r="B522" s="12" t="str">
        <f>'Point 3'!E7</f>
        <v>BLECF_</v>
      </c>
      <c r="C522" s="47">
        <f>'Point 6'!F62</f>
        <v>165</v>
      </c>
    </row>
    <row r="523" spans="1:3" x14ac:dyDescent="0.2">
      <c r="A523">
        <v>152</v>
      </c>
      <c r="B523" s="12" t="str">
        <f>'Point 3'!E8</f>
        <v>BLECF_</v>
      </c>
      <c r="C523" s="47">
        <f>'Point 6'!F66</f>
        <v>164</v>
      </c>
    </row>
    <row r="524" spans="1:3" x14ac:dyDescent="0.2">
      <c r="A524">
        <v>153</v>
      </c>
      <c r="B524" s="12" t="str">
        <f>'Point 3'!E9</f>
        <v>BLECF_</v>
      </c>
      <c r="C524" s="47">
        <f>'Point 6'!F9</f>
        <v>163</v>
      </c>
    </row>
    <row r="525" spans="1:3" x14ac:dyDescent="0.2">
      <c r="A525">
        <v>154</v>
      </c>
      <c r="B525" s="12" t="str">
        <f>'Point 3'!E10</f>
        <v>BLECF_</v>
      </c>
      <c r="C525" s="47">
        <f>'Point 6'!F13</f>
        <v>162</v>
      </c>
    </row>
    <row r="526" spans="1:3" x14ac:dyDescent="0.2">
      <c r="A526">
        <v>155</v>
      </c>
      <c r="B526" s="12" t="str">
        <f>'Point 3'!E11</f>
        <v>BLECF_</v>
      </c>
      <c r="C526" s="47">
        <f>'Point 6'!F33</f>
        <v>161</v>
      </c>
    </row>
    <row r="527" spans="1:3" x14ac:dyDescent="0.2">
      <c r="A527">
        <v>156</v>
      </c>
      <c r="B527" s="12" t="str">
        <f>'Point 3'!E12</f>
        <v>BLECF_</v>
      </c>
      <c r="C527" s="47">
        <f>'Point 7'!F87</f>
        <v>283</v>
      </c>
    </row>
    <row r="528" spans="1:3" x14ac:dyDescent="0.2">
      <c r="A528">
        <v>157</v>
      </c>
      <c r="B528" s="12" t="str">
        <f>'Point 3'!E13</f>
        <v>BLECF_</v>
      </c>
      <c r="C528" s="47">
        <f>'Point 6'!F64</f>
        <v>545</v>
      </c>
    </row>
    <row r="529" spans="1:3" x14ac:dyDescent="0.2">
      <c r="A529">
        <v>158</v>
      </c>
      <c r="B529" s="12" t="str">
        <f>'Point 3'!E14</f>
        <v>BLECF_</v>
      </c>
      <c r="C529" s="47">
        <f>'Point 7'!F96</f>
        <v>158</v>
      </c>
    </row>
    <row r="530" spans="1:3" x14ac:dyDescent="0.2">
      <c r="A530">
        <v>518</v>
      </c>
      <c r="B530" s="12" t="str">
        <f>'Point 7'!E101</f>
        <v>BLECF_</v>
      </c>
      <c r="C530" s="47">
        <f>'Point 4'!F34</f>
        <v>157</v>
      </c>
    </row>
    <row r="531" spans="1:3" x14ac:dyDescent="0.2">
      <c r="A531">
        <v>159</v>
      </c>
      <c r="B531" s="12" t="str">
        <f>'Point 3'!E15</f>
        <v>BLECF_</v>
      </c>
      <c r="C531" s="47">
        <f>'Point 6'!F52</f>
        <v>156</v>
      </c>
    </row>
    <row r="532" spans="1:3" x14ac:dyDescent="0.2">
      <c r="A532">
        <v>160</v>
      </c>
      <c r="B532" s="12" t="str">
        <f>'Point 3'!E16</f>
        <v>BLECF_</v>
      </c>
      <c r="C532" s="47">
        <f>'Point 8'!F89</f>
        <v>153</v>
      </c>
    </row>
    <row r="533" spans="1:3" x14ac:dyDescent="0.2">
      <c r="A533">
        <v>161</v>
      </c>
      <c r="B533" s="12" t="str">
        <f>'Point 3'!E17</f>
        <v>BLECF_</v>
      </c>
      <c r="C533" s="47">
        <f>'Point 7'!F99</f>
        <v>152</v>
      </c>
    </row>
    <row r="534" spans="1:3" x14ac:dyDescent="0.2">
      <c r="A534">
        <v>162</v>
      </c>
      <c r="B534" s="12" t="str">
        <f>'Point 3'!E18</f>
        <v>BLECF_</v>
      </c>
      <c r="C534" s="47">
        <f>'Point 8'!F35</f>
        <v>151</v>
      </c>
    </row>
    <row r="535" spans="1:3" x14ac:dyDescent="0.2">
      <c r="A535">
        <v>163</v>
      </c>
      <c r="B535" s="12" t="str">
        <f>'Point 3'!E19</f>
        <v>BLECF_</v>
      </c>
      <c r="C535" s="47">
        <f>'Point 8'!F21</f>
        <v>150</v>
      </c>
    </row>
    <row r="536" spans="1:3" x14ac:dyDescent="0.2">
      <c r="A536">
        <v>607</v>
      </c>
      <c r="B536" s="12" t="str">
        <f>'Point 8'!E8</f>
        <v>BLECF_</v>
      </c>
      <c r="C536" s="47">
        <f>'Point 5'!F62</f>
        <v>149</v>
      </c>
    </row>
    <row r="537" spans="1:3" x14ac:dyDescent="0.2">
      <c r="A537">
        <v>164</v>
      </c>
      <c r="B537" s="12" t="str">
        <f>'Point 3'!E20</f>
        <v>BLECF_</v>
      </c>
      <c r="C537" s="47">
        <f>'Point 8'!F79</f>
        <v>148</v>
      </c>
    </row>
    <row r="538" spans="1:3" x14ac:dyDescent="0.2">
      <c r="A538">
        <v>165</v>
      </c>
      <c r="B538" s="12" t="str">
        <f>'Point 3'!E21</f>
        <v>BLECF_</v>
      </c>
      <c r="C538" s="47">
        <f>'Point 8'!F15</f>
        <v>145</v>
      </c>
    </row>
    <row r="539" spans="1:3" x14ac:dyDescent="0.2">
      <c r="A539">
        <v>166</v>
      </c>
      <c r="B539" s="12" t="str">
        <f>'Point 3'!E22</f>
        <v>BLECF_</v>
      </c>
      <c r="C539" s="47">
        <f>'Point 6'!F48</f>
        <v>144</v>
      </c>
    </row>
    <row r="540" spans="1:3" x14ac:dyDescent="0.2">
      <c r="A540">
        <v>392</v>
      </c>
      <c r="B540" s="12" t="str">
        <f>'Point 7'!E46</f>
        <v>BLECF_</v>
      </c>
      <c r="C540" s="47">
        <f>'Point 2'!F81</f>
        <v>143</v>
      </c>
    </row>
    <row r="541" spans="1:3" x14ac:dyDescent="0.2">
      <c r="A541">
        <v>167</v>
      </c>
      <c r="B541" s="12" t="str">
        <f>'Point 3'!E23</f>
        <v>BLECF_</v>
      </c>
      <c r="C541" s="47">
        <f>'Point 8'!F77</f>
        <v>142</v>
      </c>
    </row>
    <row r="542" spans="1:3" x14ac:dyDescent="0.2">
      <c r="A542">
        <v>168</v>
      </c>
      <c r="B542" s="12" t="str">
        <f>'Point 3'!E24</f>
        <v>BLECF_</v>
      </c>
      <c r="C542" s="47">
        <f>'Point 1'!F9</f>
        <v>141</v>
      </c>
    </row>
    <row r="543" spans="1:3" x14ac:dyDescent="0.2">
      <c r="A543">
        <v>169</v>
      </c>
      <c r="B543" s="12" t="str">
        <f>'Point 3'!E25</f>
        <v>BLECF_</v>
      </c>
      <c r="C543" s="47">
        <f>'Point 7'!F11</f>
        <v>140</v>
      </c>
    </row>
    <row r="544" spans="1:3" x14ac:dyDescent="0.2">
      <c r="A544">
        <v>170</v>
      </c>
      <c r="B544" s="12" t="str">
        <f>'Point 3'!E26</f>
        <v>BLECF_</v>
      </c>
      <c r="C544" s="47" t="e">
        <f>#REF!</f>
        <v>#REF!</v>
      </c>
    </row>
    <row r="545" spans="1:3" x14ac:dyDescent="0.2">
      <c r="A545">
        <v>171</v>
      </c>
      <c r="B545" s="12" t="str">
        <f>'Point 3'!E28</f>
        <v>BLECF_</v>
      </c>
      <c r="C545" s="47">
        <f>'Point 7'!F102</f>
        <v>138</v>
      </c>
    </row>
    <row r="546" spans="1:3" x14ac:dyDescent="0.2">
      <c r="A546">
        <v>172</v>
      </c>
      <c r="B546" s="12" t="str">
        <f>'Point 3'!E29</f>
        <v>BLECF_</v>
      </c>
      <c r="C546" s="47">
        <f>'Point 8'!F14</f>
        <v>137</v>
      </c>
    </row>
    <row r="547" spans="1:3" x14ac:dyDescent="0.2">
      <c r="A547">
        <v>347</v>
      </c>
      <c r="B547" s="12" t="str">
        <f>'Point 5'!E63</f>
        <v>BLECF_</v>
      </c>
      <c r="C547" s="47">
        <f>'Point 2'!F31</f>
        <v>98</v>
      </c>
    </row>
    <row r="548" spans="1:3" x14ac:dyDescent="0.2">
      <c r="A548">
        <v>173</v>
      </c>
      <c r="B548" s="12" t="str">
        <f>'Point 3'!E30</f>
        <v>BLECF_</v>
      </c>
      <c r="C548" s="47">
        <f>'Point 7'!F101</f>
        <v>133</v>
      </c>
    </row>
    <row r="549" spans="1:3" x14ac:dyDescent="0.2">
      <c r="A549">
        <v>174</v>
      </c>
      <c r="B549" s="12" t="str">
        <f>'Point 3'!E31</f>
        <v>BLECF_</v>
      </c>
      <c r="C549" s="47">
        <f>'Point 7'!F106</f>
        <v>132</v>
      </c>
    </row>
    <row r="550" spans="1:3" x14ac:dyDescent="0.2">
      <c r="A550">
        <v>175</v>
      </c>
      <c r="B550" s="12" t="str">
        <f>'Point 3'!E32</f>
        <v>BLECF_</v>
      </c>
      <c r="C550" s="47">
        <f>'Point 8'!F85</f>
        <v>131</v>
      </c>
    </row>
    <row r="551" spans="1:3" x14ac:dyDescent="0.2">
      <c r="A551">
        <v>176</v>
      </c>
      <c r="B551" s="12" t="str">
        <f>'Point 3'!E33</f>
        <v>BLECF_</v>
      </c>
      <c r="C551" s="47">
        <f>'Point 8'!F22</f>
        <v>130</v>
      </c>
    </row>
    <row r="552" spans="1:3" x14ac:dyDescent="0.2">
      <c r="A552">
        <v>177</v>
      </c>
      <c r="B552" s="12" t="str">
        <f>'Point 3'!E34</f>
        <v>BLECF_</v>
      </c>
      <c r="C552" s="47">
        <f>'Point 8'!F16</f>
        <v>129</v>
      </c>
    </row>
    <row r="553" spans="1:3" x14ac:dyDescent="0.2">
      <c r="A553">
        <v>178</v>
      </c>
      <c r="B553" s="12" t="str">
        <f>'Point 3'!E35</f>
        <v>BLECF_</v>
      </c>
      <c r="C553" s="47">
        <f>'Point 8'!F66</f>
        <v>127</v>
      </c>
    </row>
    <row r="554" spans="1:3" x14ac:dyDescent="0.2">
      <c r="A554">
        <v>179</v>
      </c>
      <c r="B554" s="12" t="str">
        <f>'Point 3'!E36</f>
        <v>BLECF_</v>
      </c>
      <c r="C554" s="47">
        <f>'Point 7'!F12</f>
        <v>126</v>
      </c>
    </row>
    <row r="555" spans="1:3" x14ac:dyDescent="0.2">
      <c r="A555">
        <v>180</v>
      </c>
      <c r="B555" s="12" t="str">
        <f>'Point 3'!E37</f>
        <v>BLECF_</v>
      </c>
      <c r="C555" s="47">
        <f>'Point 6'!F21</f>
        <v>813</v>
      </c>
    </row>
    <row r="556" spans="1:3" x14ac:dyDescent="0.2">
      <c r="A556">
        <v>577</v>
      </c>
      <c r="B556" s="12" t="str">
        <f>'Point 8'!E33</f>
        <v>BLECF_</v>
      </c>
      <c r="C556" s="47">
        <f>'Point 5'!F31</f>
        <v>124</v>
      </c>
    </row>
    <row r="557" spans="1:3" x14ac:dyDescent="0.2">
      <c r="A557">
        <v>181</v>
      </c>
      <c r="B557" s="12" t="str">
        <f>'Point 3'!E38</f>
        <v>BLECF_</v>
      </c>
      <c r="C557" s="47">
        <f>'Point 7'!F9</f>
        <v>123</v>
      </c>
    </row>
    <row r="558" spans="1:3" x14ac:dyDescent="0.2">
      <c r="A558">
        <v>182</v>
      </c>
      <c r="B558" s="12" t="str">
        <f>'Point 3'!E39</f>
        <v>BLECF_</v>
      </c>
      <c r="C558" s="47">
        <f>'Point 7'!F6</f>
        <v>122</v>
      </c>
    </row>
    <row r="559" spans="1:3" x14ac:dyDescent="0.2">
      <c r="A559">
        <v>589</v>
      </c>
      <c r="B559" s="12" t="str">
        <f>'Point 7'!E103</f>
        <v>BLECF_</v>
      </c>
      <c r="C559" s="47">
        <f>'Point 5'!F43</f>
        <v>72</v>
      </c>
    </row>
    <row r="560" spans="1:3" x14ac:dyDescent="0.2">
      <c r="A560">
        <v>183</v>
      </c>
      <c r="B560" s="12" t="str">
        <f>'Point 3'!E40</f>
        <v>BLECF_</v>
      </c>
      <c r="C560" s="47">
        <f>'Point 8'!F69</f>
        <v>39</v>
      </c>
    </row>
    <row r="561" spans="1:3" x14ac:dyDescent="0.2">
      <c r="A561">
        <v>184</v>
      </c>
      <c r="B561" s="12" t="str">
        <f>'Point 3'!E41</f>
        <v>BLECF_</v>
      </c>
      <c r="C561" s="47">
        <f>'Point 7'!F88</f>
        <v>716</v>
      </c>
    </row>
    <row r="562" spans="1:3" x14ac:dyDescent="0.2">
      <c r="A562">
        <v>645</v>
      </c>
      <c r="B562" s="12" t="e">
        <f>#REF!</f>
        <v>#REF!</v>
      </c>
      <c r="C562" s="47">
        <f>'Point 7'!F38</f>
        <v>118</v>
      </c>
    </row>
    <row r="563" spans="1:3" x14ac:dyDescent="0.2">
      <c r="A563">
        <v>185</v>
      </c>
      <c r="B563" s="12" t="str">
        <f>'Point 3'!E42</f>
        <v>BLECF_</v>
      </c>
      <c r="C563" s="47">
        <f>'Point 6'!F6</f>
        <v>117</v>
      </c>
    </row>
    <row r="564" spans="1:3" x14ac:dyDescent="0.2">
      <c r="A564">
        <v>186</v>
      </c>
      <c r="B564" s="12" t="str">
        <f>'Point 3'!E43</f>
        <v>BLECF_</v>
      </c>
      <c r="C564" s="47">
        <f>'Point 6'!F51</f>
        <v>561</v>
      </c>
    </row>
    <row r="565" spans="1:3" x14ac:dyDescent="0.2">
      <c r="A565">
        <v>187</v>
      </c>
      <c r="B565" s="12" t="str">
        <f>'Point 3'!E44</f>
        <v>BLECF_</v>
      </c>
      <c r="C565" s="47">
        <f>'Point 6'!F34</f>
        <v>115</v>
      </c>
    </row>
    <row r="566" spans="1:3" x14ac:dyDescent="0.2">
      <c r="A566">
        <v>188</v>
      </c>
      <c r="B566" s="12" t="str">
        <f>'Point 3'!E45</f>
        <v>BLECF_</v>
      </c>
      <c r="C566" s="47">
        <f>'Point 8'!F19</f>
        <v>114</v>
      </c>
    </row>
    <row r="567" spans="1:3" x14ac:dyDescent="0.2">
      <c r="A567">
        <v>189</v>
      </c>
      <c r="B567" s="12" t="str">
        <f>'Point 3'!E47</f>
        <v>BLECF_</v>
      </c>
      <c r="C567" s="47">
        <f>'Point 8'!F70</f>
        <v>113</v>
      </c>
    </row>
    <row r="568" spans="1:3" x14ac:dyDescent="0.2">
      <c r="A568">
        <v>190</v>
      </c>
      <c r="B568" s="12" t="str">
        <f>'Point 3'!E48</f>
        <v>BLECF_</v>
      </c>
      <c r="C568" s="47">
        <f>'Point 8'!F17</f>
        <v>112</v>
      </c>
    </row>
    <row r="569" spans="1:3" x14ac:dyDescent="0.2">
      <c r="A569">
        <v>334</v>
      </c>
      <c r="B569" s="12" t="str">
        <f>'Point 5'!E50</f>
        <v>BLECF_</v>
      </c>
      <c r="C569" s="47">
        <f>'Point 2'!F17</f>
        <v>111</v>
      </c>
    </row>
    <row r="570" spans="1:3" x14ac:dyDescent="0.2">
      <c r="A570">
        <v>191</v>
      </c>
      <c r="B570" s="12" t="str">
        <f>'Point 3'!E49</f>
        <v>BLECF_</v>
      </c>
      <c r="C570" s="47" t="e">
        <f>#REF!</f>
        <v>#REF!</v>
      </c>
    </row>
    <row r="571" spans="1:3" x14ac:dyDescent="0.2">
      <c r="A571">
        <v>490</v>
      </c>
      <c r="B571" s="12" t="str">
        <f>'Point 8'!E26</f>
        <v>BLECF_</v>
      </c>
      <c r="C571" s="47">
        <f>'Point 3'!F88</f>
        <v>109</v>
      </c>
    </row>
    <row r="572" spans="1:3" x14ac:dyDescent="0.2">
      <c r="A572">
        <v>192</v>
      </c>
      <c r="B572" s="12" t="str">
        <f>'Point 3'!E50</f>
        <v>BLECF_</v>
      </c>
      <c r="C572" s="47">
        <f>'Point 6'!F31</f>
        <v>108</v>
      </c>
    </row>
    <row r="573" spans="1:3" x14ac:dyDescent="0.2">
      <c r="A573">
        <v>193</v>
      </c>
      <c r="B573" s="12" t="str">
        <f>'Point 3'!E51</f>
        <v>BLECF_</v>
      </c>
      <c r="C573" s="47">
        <f>'Point 6'!F37</f>
        <v>107</v>
      </c>
    </row>
    <row r="574" spans="1:3" x14ac:dyDescent="0.2">
      <c r="A574">
        <v>194</v>
      </c>
      <c r="B574" s="12" t="str">
        <f>'Point 3'!E52</f>
        <v>BLECF_</v>
      </c>
      <c r="C574" s="47">
        <f>'Point 8'!F90</f>
        <v>106</v>
      </c>
    </row>
    <row r="575" spans="1:3" x14ac:dyDescent="0.2">
      <c r="A575">
        <v>195</v>
      </c>
      <c r="B575" s="12" t="str">
        <f>'Point 3'!E53</f>
        <v>BLECF_</v>
      </c>
      <c r="C575" s="47">
        <f>'Point 8'!F24</f>
        <v>105</v>
      </c>
    </row>
    <row r="576" spans="1:3" x14ac:dyDescent="0.2">
      <c r="A576">
        <v>196</v>
      </c>
      <c r="B576" s="12" t="str">
        <f>'Point 3'!E54</f>
        <v>BLECF_</v>
      </c>
      <c r="C576" s="47">
        <f>'Point 8'!F92</f>
        <v>104</v>
      </c>
    </row>
    <row r="577" spans="1:3" x14ac:dyDescent="0.2">
      <c r="A577">
        <v>583</v>
      </c>
      <c r="B577" s="12" t="str">
        <f>'Point 8'!E38</f>
        <v>BLECF_</v>
      </c>
      <c r="C577" s="47">
        <f>'Point 5'!F37</f>
        <v>535</v>
      </c>
    </row>
    <row r="578" spans="1:3" x14ac:dyDescent="0.2">
      <c r="A578">
        <v>197</v>
      </c>
      <c r="B578" s="12" t="str">
        <f>'Point 3'!E55</f>
        <v>BLECF_</v>
      </c>
      <c r="C578" s="47">
        <f>'Point 6'!F50</f>
        <v>102</v>
      </c>
    </row>
    <row r="579" spans="1:3" x14ac:dyDescent="0.2">
      <c r="A579">
        <v>198</v>
      </c>
      <c r="B579" s="12" t="str">
        <f>'Point 3'!E56</f>
        <v>BLECF_</v>
      </c>
      <c r="C579" s="47">
        <f>'Point 8'!F23</f>
        <v>101</v>
      </c>
    </row>
    <row r="580" spans="1:3" x14ac:dyDescent="0.2">
      <c r="A580">
        <v>199</v>
      </c>
      <c r="B580" s="12" t="str">
        <f>'Point 3'!E57</f>
        <v>BLECF_</v>
      </c>
      <c r="C580" s="47">
        <f>'Point 8'!F18</f>
        <v>100</v>
      </c>
    </row>
    <row r="581" spans="1:3" x14ac:dyDescent="0.2">
      <c r="A581">
        <v>200</v>
      </c>
      <c r="B581" s="12" t="str">
        <f>'Point 3'!E58</f>
        <v>BLECF_</v>
      </c>
      <c r="C581" s="47">
        <f>'Point 8'!F25</f>
        <v>99</v>
      </c>
    </row>
    <row r="582" spans="1:3" x14ac:dyDescent="0.2">
      <c r="A582">
        <v>201</v>
      </c>
      <c r="B582" s="12" t="str">
        <f>'Point 3'!E59</f>
        <v>BLECF_</v>
      </c>
      <c r="C582" s="47">
        <f>'Point 8'!F26</f>
        <v>712</v>
      </c>
    </row>
    <row r="583" spans="1:3" x14ac:dyDescent="0.2">
      <c r="A583">
        <v>653</v>
      </c>
      <c r="B583" s="12" t="e">
        <f>#REF!</f>
        <v>#REF!</v>
      </c>
      <c r="C583" s="47">
        <f>'Point 7'!F46</f>
        <v>96</v>
      </c>
    </row>
    <row r="584" spans="1:3" x14ac:dyDescent="0.2">
      <c r="A584">
        <v>202</v>
      </c>
      <c r="B584" s="12" t="str">
        <f>'Point 3'!E60</f>
        <v>BLECF_</v>
      </c>
      <c r="C584" s="47">
        <f>'Point 8'!F28</f>
        <v>95</v>
      </c>
    </row>
    <row r="585" spans="1:3" x14ac:dyDescent="0.2">
      <c r="A585">
        <v>654</v>
      </c>
      <c r="B585" s="12" t="str">
        <f>'Point 7'!E91</f>
        <v>BLECF_</v>
      </c>
      <c r="C585" s="47">
        <f>'Point 7'!F47</f>
        <v>94</v>
      </c>
    </row>
    <row r="586" spans="1:3" x14ac:dyDescent="0.2">
      <c r="A586">
        <v>203</v>
      </c>
      <c r="B586" s="12" t="str">
        <f>'Point 3'!E61</f>
        <v>BLECF_</v>
      </c>
      <c r="C586" s="47">
        <f>'Point 6'!F8</f>
        <v>93</v>
      </c>
    </row>
    <row r="587" spans="1:3" x14ac:dyDescent="0.2">
      <c r="A587">
        <v>204</v>
      </c>
      <c r="B587" s="12" t="str">
        <f>'Point 3'!E62</f>
        <v>BLECF_</v>
      </c>
      <c r="C587" s="47">
        <f>'Point 8'!F29</f>
        <v>92</v>
      </c>
    </row>
    <row r="588" spans="1:3" x14ac:dyDescent="0.2">
      <c r="A588">
        <v>205</v>
      </c>
      <c r="B588" s="12" t="str">
        <f>'Point 3'!E63</f>
        <v>BLECF_</v>
      </c>
      <c r="C588" s="47">
        <f>'Point 6'!F32</f>
        <v>866</v>
      </c>
    </row>
    <row r="589" spans="1:3" x14ac:dyDescent="0.2">
      <c r="A589">
        <v>206</v>
      </c>
      <c r="B589" s="12" t="str">
        <f>'Point 3'!E64</f>
        <v>BLECF_</v>
      </c>
      <c r="C589" s="47">
        <f>'Point 6'!F63</f>
        <v>88</v>
      </c>
    </row>
    <row r="590" spans="1:3" x14ac:dyDescent="0.2">
      <c r="A590">
        <v>207</v>
      </c>
      <c r="B590" s="12" t="str">
        <f>'Point 3'!E66</f>
        <v>BLECF_</v>
      </c>
      <c r="C590" s="47">
        <f>'Point 7'!F17</f>
        <v>87</v>
      </c>
    </row>
    <row r="591" spans="1:3" x14ac:dyDescent="0.2">
      <c r="A591">
        <v>208</v>
      </c>
      <c r="B591" s="12" t="str">
        <f>'Point 3'!E67</f>
        <v>BLECF_</v>
      </c>
      <c r="C591" s="47">
        <f>'Point 8'!F30</f>
        <v>86</v>
      </c>
    </row>
    <row r="592" spans="1:3" x14ac:dyDescent="0.2">
      <c r="A592">
        <v>295</v>
      </c>
      <c r="B592" s="12" t="str">
        <f>'Point 5'!E9</f>
        <v>BLECF_</v>
      </c>
      <c r="C592" s="47">
        <f>'Point 1'!F62</f>
        <v>85</v>
      </c>
    </row>
    <row r="593" spans="1:3" x14ac:dyDescent="0.2">
      <c r="A593">
        <v>398</v>
      </c>
      <c r="B593" s="12" t="str">
        <f>'Point 7'!E52</f>
        <v>BLECF_</v>
      </c>
      <c r="C593" s="47">
        <f>'Point 2'!F87</f>
        <v>55</v>
      </c>
    </row>
    <row r="594" spans="1:3" x14ac:dyDescent="0.2">
      <c r="A594">
        <v>545</v>
      </c>
      <c r="B594" s="12" t="str">
        <f>'Point 6'!E17</f>
        <v>BLECF_</v>
      </c>
      <c r="C594" s="47">
        <f>'Point 4'!F65</f>
        <v>83</v>
      </c>
    </row>
    <row r="595" spans="1:3" x14ac:dyDescent="0.2">
      <c r="A595">
        <v>209</v>
      </c>
      <c r="B595" s="12" t="str">
        <f>'Point 3'!E68</f>
        <v>BLECF_</v>
      </c>
      <c r="C595" s="47">
        <f>'Point 6'!F70</f>
        <v>480</v>
      </c>
    </row>
    <row r="596" spans="1:3" x14ac:dyDescent="0.2">
      <c r="A596">
        <v>676</v>
      </c>
      <c r="B596" s="12" t="str">
        <f>'Point 6'!E65</f>
        <v>BLECF_</v>
      </c>
      <c r="C596" s="47">
        <f>'Point 7'!F70</f>
        <v>245</v>
      </c>
    </row>
    <row r="597" spans="1:3" x14ac:dyDescent="0.2">
      <c r="A597">
        <v>210</v>
      </c>
      <c r="B597" s="12" t="str">
        <f>'Point 3'!E69</f>
        <v>BLECF_</v>
      </c>
      <c r="C597" s="47">
        <f>'Point 8'!F67</f>
        <v>80</v>
      </c>
    </row>
    <row r="598" spans="1:3" x14ac:dyDescent="0.2">
      <c r="A598">
        <v>211</v>
      </c>
      <c r="B598" s="12" t="str">
        <f>'Point 3'!E70</f>
        <v>BLECF_</v>
      </c>
      <c r="C598" s="47">
        <f>'Point 1'!F26</f>
        <v>79</v>
      </c>
    </row>
    <row r="599" spans="1:3" x14ac:dyDescent="0.2">
      <c r="A599">
        <v>212</v>
      </c>
      <c r="B599" s="12" t="str">
        <f>'Point 3'!E71</f>
        <v>BLECF_</v>
      </c>
      <c r="C599" s="47">
        <f>'Point 8'!F48</f>
        <v>78</v>
      </c>
    </row>
    <row r="600" spans="1:3" x14ac:dyDescent="0.2">
      <c r="A600">
        <v>213</v>
      </c>
      <c r="B600" s="12" t="str">
        <f>'Point 3'!E72</f>
        <v>BLECF_</v>
      </c>
      <c r="C600" s="47">
        <f>'Point 1'!F25</f>
        <v>77</v>
      </c>
    </row>
    <row r="601" spans="1:3" x14ac:dyDescent="0.2">
      <c r="A601">
        <v>496</v>
      </c>
      <c r="B601" s="12" t="str">
        <f>'Point 8'!E24</f>
        <v>BLECF_</v>
      </c>
      <c r="C601" s="47">
        <f>'Point 4'!F10</f>
        <v>76</v>
      </c>
    </row>
    <row r="602" spans="1:3" x14ac:dyDescent="0.2">
      <c r="A602">
        <v>214</v>
      </c>
      <c r="B602" s="12" t="str">
        <f>'Point 3'!E73</f>
        <v>BLECF_</v>
      </c>
      <c r="C602" s="47">
        <f>'Point 8'!F49</f>
        <v>75</v>
      </c>
    </row>
    <row r="603" spans="1:3" x14ac:dyDescent="0.2">
      <c r="A603">
        <v>215</v>
      </c>
      <c r="B603" s="12" t="str">
        <f>'Point 3'!E74</f>
        <v>BLECF_</v>
      </c>
      <c r="C603" s="47">
        <f>'Point 7'!F18</f>
        <v>74</v>
      </c>
    </row>
    <row r="604" spans="1:3" x14ac:dyDescent="0.2">
      <c r="A604">
        <v>216</v>
      </c>
      <c r="B604" s="12" t="str">
        <f>'Point 3'!E75</f>
        <v>BLECF_</v>
      </c>
      <c r="C604" s="47">
        <f>'Point 6'!F67</f>
        <v>844</v>
      </c>
    </row>
    <row r="605" spans="1:3" x14ac:dyDescent="0.2">
      <c r="A605">
        <v>217</v>
      </c>
      <c r="B605" s="12" t="str">
        <f>'Point 3'!E76</f>
        <v>BLECF_</v>
      </c>
      <c r="C605" s="47">
        <f>'Point 8'!F53</f>
        <v>71</v>
      </c>
    </row>
    <row r="606" spans="1:3" x14ac:dyDescent="0.2">
      <c r="A606">
        <v>218</v>
      </c>
      <c r="B606" s="12" t="str">
        <f>'Point 3'!E77</f>
        <v>BLECF_</v>
      </c>
      <c r="C606" s="47">
        <f>'Point 8'!F50</f>
        <v>6</v>
      </c>
    </row>
    <row r="607" spans="1:3" x14ac:dyDescent="0.2">
      <c r="A607">
        <v>219</v>
      </c>
      <c r="B607" s="12" t="str">
        <f>'Point 3'!E78</f>
        <v>BLECF_</v>
      </c>
      <c r="C607" s="47">
        <f>'Point 7'!F5</f>
        <v>69</v>
      </c>
    </row>
    <row r="608" spans="1:3" x14ac:dyDescent="0.2">
      <c r="A608">
        <v>220</v>
      </c>
      <c r="B608" s="12" t="str">
        <f>'Point 3'!E79</f>
        <v>BLECF_</v>
      </c>
      <c r="C608" s="47">
        <f>'Point 7'!F26</f>
        <v>472</v>
      </c>
    </row>
    <row r="609" spans="1:3" x14ac:dyDescent="0.2">
      <c r="A609">
        <v>221</v>
      </c>
      <c r="B609" s="12" t="str">
        <f>'Point 3'!E80</f>
        <v>BLECF_</v>
      </c>
      <c r="C609" s="47">
        <f>'Point 8'!F31</f>
        <v>67</v>
      </c>
    </row>
    <row r="610" spans="1:3" x14ac:dyDescent="0.2">
      <c r="A610">
        <v>222</v>
      </c>
      <c r="B610" s="12" t="str">
        <f>'Point 3'!E81</f>
        <v>BLECF_</v>
      </c>
      <c r="C610" s="47">
        <f>'Point 6'!F42</f>
        <v>66</v>
      </c>
    </row>
    <row r="611" spans="1:3" x14ac:dyDescent="0.2">
      <c r="A611">
        <v>223</v>
      </c>
      <c r="B611" s="12" t="str">
        <f>'Point 3'!E82</f>
        <v>BLECF_</v>
      </c>
      <c r="C611" s="47">
        <f>'Point 7'!F98</f>
        <v>65</v>
      </c>
    </row>
    <row r="612" spans="1:3" x14ac:dyDescent="0.2">
      <c r="A612">
        <v>224</v>
      </c>
      <c r="B612" s="12" t="str">
        <f>'Point 3'!E83</f>
        <v>BLECF_</v>
      </c>
      <c r="C612" s="47">
        <f>'Point 6'!F88</f>
        <v>63</v>
      </c>
    </row>
    <row r="613" spans="1:3" x14ac:dyDescent="0.2">
      <c r="A613">
        <v>225</v>
      </c>
      <c r="B613" s="12" t="str">
        <f>'Point 3'!E84</f>
        <v>BLECF_</v>
      </c>
      <c r="C613" s="47">
        <f>'Point 8'!F78</f>
        <v>61</v>
      </c>
    </row>
    <row r="614" spans="1:3" x14ac:dyDescent="0.2">
      <c r="A614">
        <v>420</v>
      </c>
      <c r="B614" s="12" t="str">
        <f>'Point 7'!E75</f>
        <v>BLECF_</v>
      </c>
      <c r="C614" s="47">
        <f>'Point 3'!F15</f>
        <v>745</v>
      </c>
    </row>
    <row r="615" spans="1:3" x14ac:dyDescent="0.2">
      <c r="A615">
        <v>226</v>
      </c>
      <c r="B615" s="12" t="str">
        <f>'Point 3'!E85</f>
        <v>BLECF_</v>
      </c>
      <c r="C615" s="47">
        <f>'Point 1'!F23</f>
        <v>59</v>
      </c>
    </row>
    <row r="616" spans="1:3" x14ac:dyDescent="0.2">
      <c r="A616">
        <v>227</v>
      </c>
      <c r="B616" s="12" t="str">
        <f>'Point 3'!E86</f>
        <v>BLECF_</v>
      </c>
      <c r="C616" s="47">
        <f>'Point 1'!F24</f>
        <v>58</v>
      </c>
    </row>
    <row r="617" spans="1:3" x14ac:dyDescent="0.2">
      <c r="A617">
        <v>532</v>
      </c>
      <c r="B617" s="12" t="str">
        <f>'Point 6'!E52</f>
        <v>BLECF_</v>
      </c>
      <c r="C617" s="47">
        <f>'Point 4'!F51</f>
        <v>57</v>
      </c>
    </row>
    <row r="618" spans="1:3" x14ac:dyDescent="0.2">
      <c r="A618">
        <v>228</v>
      </c>
      <c r="B618" s="12" t="str">
        <f>'Point 3'!E87</f>
        <v>BLECF_</v>
      </c>
      <c r="C618" s="47">
        <f>'Point 6'!F69</f>
        <v>56</v>
      </c>
    </row>
    <row r="619" spans="1:3" x14ac:dyDescent="0.2">
      <c r="A619">
        <v>229</v>
      </c>
      <c r="B619" s="12" t="str">
        <f>'Point 3'!E88</f>
        <v>BLECF_</v>
      </c>
      <c r="C619" s="47">
        <f>'Point 8'!F75</f>
        <v>54</v>
      </c>
    </row>
    <row r="620" spans="1:3" x14ac:dyDescent="0.2">
      <c r="A620">
        <v>230</v>
      </c>
      <c r="B620" s="12" t="str">
        <f>'Point 4'!E5</f>
        <v>BLECF_</v>
      </c>
      <c r="C620" s="47" t="e">
        <f>#REF!</f>
        <v>#REF!</v>
      </c>
    </row>
    <row r="621" spans="1:3" x14ac:dyDescent="0.2">
      <c r="A621">
        <v>231</v>
      </c>
      <c r="B621" s="12" t="str">
        <f>'Point 4'!E6</f>
        <v>BLECF_</v>
      </c>
      <c r="C621" s="47">
        <f>'Point 1'!F22</f>
        <v>64</v>
      </c>
    </row>
    <row r="622" spans="1:3" x14ac:dyDescent="0.2">
      <c r="A622">
        <v>232</v>
      </c>
      <c r="B622" s="12" t="str">
        <f>'Point 4'!E7</f>
        <v>BLECF_</v>
      </c>
      <c r="C622" s="47">
        <f>'Point 8'!F74</f>
        <v>51</v>
      </c>
    </row>
    <row r="623" spans="1:3" x14ac:dyDescent="0.2">
      <c r="A623">
        <v>233</v>
      </c>
      <c r="B623" s="12" t="str">
        <f>'Point 4'!E8</f>
        <v>BLECF_</v>
      </c>
      <c r="C623" s="47">
        <f>'Point 6'!F35</f>
        <v>49</v>
      </c>
    </row>
    <row r="624" spans="1:3" x14ac:dyDescent="0.2">
      <c r="A624">
        <v>571</v>
      </c>
      <c r="B624" s="12" t="str">
        <f>'Point 7'!E8</f>
        <v>BLECF_</v>
      </c>
      <c r="C624" s="47">
        <f>'Point 5'!F24</f>
        <v>48</v>
      </c>
    </row>
    <row r="625" spans="1:3" x14ac:dyDescent="0.2">
      <c r="A625">
        <v>234</v>
      </c>
      <c r="B625" s="12" t="str">
        <f>'Point 4'!E9</f>
        <v>BLECF_</v>
      </c>
      <c r="C625" s="47">
        <f>'Point 7'!F16</f>
        <v>47</v>
      </c>
    </row>
    <row r="626" spans="1:3" x14ac:dyDescent="0.2">
      <c r="A626">
        <v>235</v>
      </c>
      <c r="B626" s="12" t="str">
        <f>'Point 4'!E10</f>
        <v>BLECF_</v>
      </c>
      <c r="C626" s="47" t="e">
        <f>#REF!</f>
        <v>#REF!</v>
      </c>
    </row>
    <row r="627" spans="1:3" x14ac:dyDescent="0.2">
      <c r="A627">
        <v>236</v>
      </c>
      <c r="B627" s="12" t="str">
        <f>'Point 4'!E11</f>
        <v>BLECF_</v>
      </c>
      <c r="C627" s="47">
        <f>'Point 6'!F57</f>
        <v>45</v>
      </c>
    </row>
    <row r="628" spans="1:3" x14ac:dyDescent="0.2">
      <c r="A628">
        <v>237</v>
      </c>
      <c r="B628" s="12" t="str">
        <f>'Point 4'!E12</f>
        <v>BLECF_</v>
      </c>
      <c r="C628" s="47">
        <f>'Point 7'!F89</f>
        <v>44</v>
      </c>
    </row>
    <row r="629" spans="1:3" x14ac:dyDescent="0.2">
      <c r="A629">
        <v>238</v>
      </c>
      <c r="B629" s="12" t="str">
        <f>'Point 4'!E13</f>
        <v>BLECF_</v>
      </c>
      <c r="C629" s="47">
        <f>'Point 7'!F13</f>
        <v>43</v>
      </c>
    </row>
    <row r="630" spans="1:3" x14ac:dyDescent="0.2">
      <c r="A630">
        <v>562</v>
      </c>
      <c r="B630" s="12" t="str">
        <f>'Point 8'!E34</f>
        <v>BLECF_</v>
      </c>
      <c r="C630" s="47">
        <f>'Point 5'!F15</f>
        <v>34</v>
      </c>
    </row>
    <row r="631" spans="1:3" x14ac:dyDescent="0.2">
      <c r="A631">
        <v>239</v>
      </c>
      <c r="B631" s="12" t="str">
        <f>'Point 4'!E14</f>
        <v>BLECF_</v>
      </c>
      <c r="C631" s="47" t="e">
        <f>#REF!</f>
        <v>#REF!</v>
      </c>
    </row>
    <row r="632" spans="1:3" x14ac:dyDescent="0.2">
      <c r="A632">
        <v>547</v>
      </c>
      <c r="B632" s="12" t="str">
        <f>'Point 6'!E26</f>
        <v>BLECF_</v>
      </c>
      <c r="C632" s="47">
        <f>'Point 4'!F67</f>
        <v>40</v>
      </c>
    </row>
    <row r="633" spans="1:3" x14ac:dyDescent="0.2">
      <c r="A633">
        <v>240</v>
      </c>
      <c r="B633" s="12" t="str">
        <f>'Point 4'!E15</f>
        <v>BLECF_</v>
      </c>
      <c r="C633" s="47">
        <f>'Point 7'!F22</f>
        <v>23</v>
      </c>
    </row>
    <row r="634" spans="1:3" x14ac:dyDescent="0.2">
      <c r="A634">
        <v>495</v>
      </c>
      <c r="B634" s="12" t="str">
        <f>'Point 8'!E92</f>
        <v>BLECF_</v>
      </c>
      <c r="C634" s="47">
        <f>'Point 4'!F9</f>
        <v>38</v>
      </c>
    </row>
    <row r="635" spans="1:3" x14ac:dyDescent="0.2">
      <c r="A635">
        <v>241</v>
      </c>
      <c r="B635" s="12" t="str">
        <f>'Point 4'!E16</f>
        <v>BLECF_</v>
      </c>
      <c r="C635" s="47" t="e">
        <f>#REF!</f>
        <v>#REF!</v>
      </c>
    </row>
    <row r="636" spans="1:3" x14ac:dyDescent="0.2">
      <c r="A636">
        <v>242</v>
      </c>
      <c r="B636" s="12" t="str">
        <f>'Point 4'!E17</f>
        <v>BLECF_</v>
      </c>
      <c r="C636" s="47">
        <f>'Point 1'!F21</f>
        <v>36</v>
      </c>
    </row>
    <row r="637" spans="1:3" x14ac:dyDescent="0.2">
      <c r="A637">
        <v>243</v>
      </c>
      <c r="B637" s="12" t="str">
        <f>'Point 4'!E18</f>
        <v>BLECF_</v>
      </c>
      <c r="C637" s="47">
        <f>'Point 1'!F19</f>
        <v>35</v>
      </c>
    </row>
    <row r="638" spans="1:3" x14ac:dyDescent="0.2">
      <c r="A638">
        <v>244</v>
      </c>
      <c r="B638" s="12" t="str">
        <f>'Point 4'!E19</f>
        <v>BLECF_</v>
      </c>
      <c r="C638" s="47">
        <f>'Point 1'!F20</f>
        <v>400</v>
      </c>
    </row>
    <row r="639" spans="1:3" x14ac:dyDescent="0.2">
      <c r="A639">
        <v>245</v>
      </c>
      <c r="B639" s="12" t="str">
        <f>'Point 4'!E20</f>
        <v>BLECF_</v>
      </c>
      <c r="C639" s="47">
        <f>'Point 8'!F32</f>
        <v>33</v>
      </c>
    </row>
    <row r="640" spans="1:3" x14ac:dyDescent="0.2">
      <c r="A640">
        <v>674</v>
      </c>
      <c r="B640" s="12" t="str">
        <f>'Point 6'!E93</f>
        <v>BLECF_</v>
      </c>
      <c r="C640" s="47">
        <f>'Point 7'!F68</f>
        <v>221</v>
      </c>
    </row>
    <row r="641" spans="1:3" x14ac:dyDescent="0.2">
      <c r="A641">
        <v>246</v>
      </c>
      <c r="B641" s="12" t="str">
        <f>'Point 4'!E21</f>
        <v>BLECF_</v>
      </c>
      <c r="C641" s="47">
        <f>'Point 8'!F76</f>
        <v>30</v>
      </c>
    </row>
    <row r="642" spans="1:3" x14ac:dyDescent="0.2">
      <c r="A642">
        <v>247</v>
      </c>
      <c r="B642" s="12" t="str">
        <f>'Point 4'!E22</f>
        <v>BLECF_</v>
      </c>
      <c r="C642" s="47">
        <f>'Point 8'!F60</f>
        <v>29</v>
      </c>
    </row>
    <row r="643" spans="1:3" x14ac:dyDescent="0.2">
      <c r="A643">
        <v>248</v>
      </c>
      <c r="B643" s="12" t="str">
        <f>'Point 4'!E23</f>
        <v>BLECF_</v>
      </c>
      <c r="C643" s="47">
        <f>'Point 6'!F82</f>
        <v>242</v>
      </c>
    </row>
    <row r="644" spans="1:3" x14ac:dyDescent="0.2">
      <c r="A644">
        <v>249</v>
      </c>
      <c r="B644" s="12" t="str">
        <f>'Point 4'!E24</f>
        <v>BLECF_</v>
      </c>
      <c r="C644" s="47">
        <f>'Point 8'!F61</f>
        <v>27</v>
      </c>
    </row>
    <row r="645" spans="1:3" x14ac:dyDescent="0.2">
      <c r="A645">
        <v>250</v>
      </c>
      <c r="B645" s="12" t="str">
        <f>'Point 4'!E25</f>
        <v>BLECF_</v>
      </c>
      <c r="C645" s="47">
        <f>'Point 8'!F62</f>
        <v>26</v>
      </c>
    </row>
    <row r="646" spans="1:3" x14ac:dyDescent="0.2">
      <c r="A646">
        <v>251</v>
      </c>
      <c r="B646" s="12" t="str">
        <f>'Point 4'!E26</f>
        <v>BLECF_</v>
      </c>
      <c r="C646" s="47">
        <f>'Point 8'!F65</f>
        <v>25</v>
      </c>
    </row>
    <row r="647" spans="1:3" x14ac:dyDescent="0.2">
      <c r="A647">
        <v>252</v>
      </c>
      <c r="B647" s="12" t="str">
        <f>'Point 4'!E29</f>
        <v>BLECF_</v>
      </c>
      <c r="C647" s="47">
        <f>'Point 8'!F63</f>
        <v>24</v>
      </c>
    </row>
    <row r="648" spans="1:3" x14ac:dyDescent="0.2">
      <c r="A648">
        <v>408</v>
      </c>
      <c r="B648" s="12" t="str">
        <f>'Point 7'!E63</f>
        <v>BLECF_</v>
      </c>
      <c r="C648" s="47">
        <f>'Point 2'!F97</f>
        <v>751</v>
      </c>
    </row>
    <row r="649" spans="1:3" x14ac:dyDescent="0.2">
      <c r="A649">
        <v>253</v>
      </c>
      <c r="B649" s="12" t="str">
        <f>'Point 4'!E30</f>
        <v>BLECF_</v>
      </c>
      <c r="C649" s="47">
        <f>'Point 1'!F17</f>
        <v>22</v>
      </c>
    </row>
    <row r="650" spans="1:3" x14ac:dyDescent="0.2">
      <c r="A650">
        <v>254</v>
      </c>
      <c r="B650" s="12" t="str">
        <f>'Point 4'!E31</f>
        <v>BLECF_</v>
      </c>
      <c r="C650" s="47">
        <f>'Point 1'!F18</f>
        <v>754</v>
      </c>
    </row>
    <row r="651" spans="1:3" x14ac:dyDescent="0.2">
      <c r="A651">
        <v>255</v>
      </c>
      <c r="B651" s="12" t="str">
        <f>'Point 4'!E32</f>
        <v>BLECF_</v>
      </c>
      <c r="C651" s="47">
        <f>'Point 7'!F10</f>
        <v>20</v>
      </c>
    </row>
    <row r="652" spans="1:3" x14ac:dyDescent="0.2">
      <c r="A652">
        <v>256</v>
      </c>
      <c r="B652" s="12" t="str">
        <f>'Point 4'!E33</f>
        <v>BLECF_</v>
      </c>
      <c r="C652" s="47">
        <f>'Point 6'!F78</f>
        <v>19</v>
      </c>
    </row>
    <row r="653" spans="1:3" x14ac:dyDescent="0.2">
      <c r="A653">
        <v>257</v>
      </c>
      <c r="B653" s="12" t="str">
        <f>'Point 4'!E34</f>
        <v>BLECF_</v>
      </c>
      <c r="C653" s="47">
        <f>'Point 8'!F68</f>
        <v>353</v>
      </c>
    </row>
    <row r="654" spans="1:3" x14ac:dyDescent="0.2">
      <c r="A654">
        <v>258</v>
      </c>
      <c r="B654" s="12" t="str">
        <f>'Point 4'!E35</f>
        <v>BLECF_</v>
      </c>
      <c r="C654" s="47">
        <f>'Point 7'!F15</f>
        <v>17</v>
      </c>
    </row>
    <row r="655" spans="1:3" x14ac:dyDescent="0.2">
      <c r="A655">
        <v>259</v>
      </c>
      <c r="B655" s="12" t="str">
        <f>'Point 4'!E36</f>
        <v>BLECF_</v>
      </c>
      <c r="C655" s="47">
        <f>'Point 8'!F80</f>
        <v>15</v>
      </c>
    </row>
    <row r="656" spans="1:3" x14ac:dyDescent="0.2">
      <c r="A656">
        <v>576</v>
      </c>
      <c r="B656" s="12" t="str">
        <f>'Point 6'!E38</f>
        <v>BLECF_</v>
      </c>
      <c r="C656" s="47">
        <f>'Point 5'!F30</f>
        <v>14</v>
      </c>
    </row>
    <row r="657" spans="1:3" x14ac:dyDescent="0.2">
      <c r="A657">
        <v>678</v>
      </c>
      <c r="B657" s="12" t="str">
        <f>'Point 6'!E39</f>
        <v>BLECF_</v>
      </c>
      <c r="C657" s="47">
        <f>'Point 7'!F72</f>
        <v>13</v>
      </c>
    </row>
    <row r="658" spans="1:3" x14ac:dyDescent="0.2">
      <c r="A658">
        <v>260</v>
      </c>
      <c r="B658" s="12" t="str">
        <f>'Point 4'!E39</f>
        <v>BLECF_</v>
      </c>
      <c r="C658" s="47">
        <f>'Point 6'!F46</f>
        <v>12</v>
      </c>
    </row>
    <row r="659" spans="1:3" x14ac:dyDescent="0.2">
      <c r="A659">
        <v>335</v>
      </c>
      <c r="B659" s="12" t="str">
        <f>'Point 5'!E51</f>
        <v>BLECF_</v>
      </c>
      <c r="C659" s="47">
        <f>'Point 2'!F18</f>
        <v>11</v>
      </c>
    </row>
    <row r="660" spans="1:3" x14ac:dyDescent="0.2">
      <c r="A660">
        <v>527</v>
      </c>
      <c r="B660" s="12" t="str">
        <f>'Point 8'!E79</f>
        <v>BLECF_</v>
      </c>
      <c r="C660" s="47">
        <f>'Point 4'!F45</f>
        <v>10</v>
      </c>
    </row>
    <row r="661" spans="1:3" x14ac:dyDescent="0.2">
      <c r="A661">
        <v>580</v>
      </c>
      <c r="B661" s="12" t="str">
        <f>'Point 8'!E51</f>
        <v>BLECF_</v>
      </c>
      <c r="C661" s="47">
        <f>'Point 5'!F34</f>
        <v>9</v>
      </c>
    </row>
    <row r="662" spans="1:3" x14ac:dyDescent="0.2">
      <c r="A662">
        <v>526</v>
      </c>
      <c r="B662" s="12" t="str">
        <f>'Point 8'!E15</f>
        <v>BLECF_</v>
      </c>
      <c r="C662" s="47">
        <f>'Point 4'!F44</f>
        <v>7</v>
      </c>
    </row>
    <row r="663" spans="1:3" x14ac:dyDescent="0.2">
      <c r="A663">
        <v>521</v>
      </c>
      <c r="B663" s="12" t="str">
        <f>'Point 7'!E102</f>
        <v>BLECF_</v>
      </c>
      <c r="C663" s="47">
        <f>'Point 4'!F39</f>
        <v>5</v>
      </c>
    </row>
    <row r="664" spans="1:3" x14ac:dyDescent="0.2">
      <c r="A664">
        <v>588</v>
      </c>
      <c r="B664" s="12" t="str">
        <f>'Point 8'!E6</f>
        <v>BLECF_</v>
      </c>
      <c r="C664" s="47">
        <f>'Point 5'!F42</f>
        <v>3</v>
      </c>
    </row>
    <row r="665" spans="1:3" x14ac:dyDescent="0.2">
      <c r="A665">
        <v>261</v>
      </c>
      <c r="B665" s="12" t="str">
        <f>'Point 4'!E40</f>
        <v>BLECF_</v>
      </c>
      <c r="C665" s="47">
        <f>'Point 7'!F108</f>
        <v>2</v>
      </c>
    </row>
    <row r="666" spans="1:3" x14ac:dyDescent="0.2">
      <c r="A666">
        <v>657</v>
      </c>
      <c r="B666" s="12" t="str">
        <f>'Point 6'!E36</f>
        <v>BLECF_</v>
      </c>
      <c r="C666" s="47">
        <f>'Point 7'!F50</f>
        <v>244</v>
      </c>
    </row>
    <row r="667" spans="1:3" x14ac:dyDescent="0.2">
      <c r="A667">
        <v>271</v>
      </c>
      <c r="B667" s="12" t="str">
        <f>'Point 4'!E51</f>
        <v>BLECF_</v>
      </c>
      <c r="C667" s="47">
        <f>'Point 1'!F37</f>
        <v>89</v>
      </c>
    </row>
    <row r="668" spans="1:3" x14ac:dyDescent="0.2">
      <c r="A668">
        <v>336</v>
      </c>
      <c r="B668" s="12" t="str">
        <f>'Point 5'!E52</f>
        <v>BLECF_</v>
      </c>
      <c r="C668" s="47">
        <f>'Point 2'!F19</f>
        <v>715</v>
      </c>
    </row>
    <row r="669" spans="1:3" x14ac:dyDescent="0.2">
      <c r="A669">
        <v>366</v>
      </c>
      <c r="B669" s="12" t="str">
        <f>'Point 5'!E83</f>
        <v>BLECF_</v>
      </c>
      <c r="C669" s="47">
        <f>'Point 2'!F54</f>
        <v>706</v>
      </c>
    </row>
    <row r="670" spans="1:3" x14ac:dyDescent="0.2">
      <c r="A670">
        <v>367</v>
      </c>
      <c r="B670" s="12" t="str">
        <f>'Point 5'!E84</f>
        <v>BLECF_</v>
      </c>
      <c r="C670" s="47">
        <f>'Point 2'!F55</f>
        <v>606</v>
      </c>
    </row>
    <row r="671" spans="1:3" x14ac:dyDescent="0.2">
      <c r="A671">
        <v>368</v>
      </c>
      <c r="B671" s="12" t="str">
        <f>'Point 5'!E85</f>
        <v>BLECF_</v>
      </c>
      <c r="C671" s="47">
        <f>'Point 2'!F56</f>
        <v>675</v>
      </c>
    </row>
    <row r="672" spans="1:3" x14ac:dyDescent="0.2">
      <c r="A672">
        <v>369</v>
      </c>
      <c r="B672" s="12" t="str">
        <f>'Point 5'!E86</f>
        <v>BLECF_</v>
      </c>
      <c r="C672" s="47">
        <f>'Point 2'!F57</f>
        <v>641</v>
      </c>
    </row>
    <row r="673" spans="1:3" x14ac:dyDescent="0.2">
      <c r="A673">
        <v>370</v>
      </c>
      <c r="B673" s="12" t="str">
        <f>'Point 5'!E87</f>
        <v>BLECF_</v>
      </c>
      <c r="C673" s="47">
        <f>'Point 2'!F58</f>
        <v>719</v>
      </c>
    </row>
    <row r="674" spans="1:3" x14ac:dyDescent="0.2">
      <c r="A674">
        <v>371</v>
      </c>
      <c r="B674" s="12" t="str">
        <f>'Point 5'!E88</f>
        <v>BLECF_</v>
      </c>
      <c r="C674" s="47">
        <f>'Point 2'!F59</f>
        <v>258</v>
      </c>
    </row>
    <row r="675" spans="1:3" x14ac:dyDescent="0.2">
      <c r="A675">
        <v>372</v>
      </c>
      <c r="B675" s="12" t="str">
        <f>'Point 5'!E89</f>
        <v>BLECF_</v>
      </c>
      <c r="C675" s="47">
        <f>'Point 2'!F60</f>
        <v>652</v>
      </c>
    </row>
    <row r="676" spans="1:3" x14ac:dyDescent="0.2">
      <c r="A676">
        <v>373</v>
      </c>
      <c r="B676" s="12" t="str">
        <f>'Point 5'!E90</f>
        <v>BLECF_</v>
      </c>
      <c r="C676" s="47">
        <f>'Point 2'!F61</f>
        <v>665</v>
      </c>
    </row>
    <row r="677" spans="1:3" x14ac:dyDescent="0.2">
      <c r="A677">
        <v>374</v>
      </c>
      <c r="B677" s="12" t="str">
        <f>'Point 7'!E28</f>
        <v>BLECF_</v>
      </c>
      <c r="C677" s="47">
        <f>'Point 2'!F62</f>
        <v>740</v>
      </c>
    </row>
    <row r="678" spans="1:3" x14ac:dyDescent="0.2">
      <c r="A678">
        <v>375</v>
      </c>
      <c r="B678" s="12" t="str">
        <f>'Point 7'!E29</f>
        <v>BLECF_</v>
      </c>
      <c r="C678" s="47">
        <f>'Point 2'!F63</f>
        <v>666</v>
      </c>
    </row>
    <row r="679" spans="1:3" x14ac:dyDescent="0.2">
      <c r="A679">
        <v>376</v>
      </c>
      <c r="B679" s="12" t="str">
        <f>'Point 7'!E30</f>
        <v>BLECF_</v>
      </c>
      <c r="C679" s="47">
        <f>'Point 2'!F64</f>
        <v>722</v>
      </c>
    </row>
    <row r="680" spans="1:3" x14ac:dyDescent="0.2">
      <c r="A680">
        <v>377</v>
      </c>
      <c r="B680" s="12" t="str">
        <f>'Point 7'!E31</f>
        <v>BLECF_</v>
      </c>
      <c r="C680" s="47">
        <f>'Point 2'!F65</f>
        <v>658</v>
      </c>
    </row>
    <row r="681" spans="1:3" x14ac:dyDescent="0.2">
      <c r="A681">
        <v>378</v>
      </c>
      <c r="B681" s="12" t="str">
        <f>'Point 7'!E32</f>
        <v>BLECF_</v>
      </c>
      <c r="C681" s="47">
        <f>'Point 2'!F66</f>
        <v>626</v>
      </c>
    </row>
    <row r="682" spans="1:3" x14ac:dyDescent="0.2">
      <c r="A682">
        <v>379</v>
      </c>
      <c r="B682" s="12" t="str">
        <f>'Point 7'!E33</f>
        <v>BLECF_</v>
      </c>
      <c r="C682" s="47">
        <f>'Point 2'!F67</f>
        <v>406</v>
      </c>
    </row>
    <row r="683" spans="1:3" x14ac:dyDescent="0.2">
      <c r="A683">
        <v>380</v>
      </c>
      <c r="B683" s="12" t="str">
        <f>'Point 7'!E34</f>
        <v>BLECF_</v>
      </c>
      <c r="C683" s="47">
        <f>'Point 2'!F68</f>
        <v>4</v>
      </c>
    </row>
    <row r="684" spans="1:3" x14ac:dyDescent="0.2">
      <c r="A684">
        <v>381</v>
      </c>
      <c r="B684" s="12" t="str">
        <f>'Point 7'!E35</f>
        <v>BLECF_</v>
      </c>
      <c r="C684" s="47">
        <f>'Point 2'!F69</f>
        <v>279</v>
      </c>
    </row>
    <row r="685" spans="1:3" x14ac:dyDescent="0.2">
      <c r="A685">
        <v>382</v>
      </c>
      <c r="B685" s="12" t="str">
        <f>'Point 7'!E36</f>
        <v>BLECF_</v>
      </c>
      <c r="C685" s="47">
        <f>'Point 2'!F70</f>
        <v>97</v>
      </c>
    </row>
    <row r="686" spans="1:3" x14ac:dyDescent="0.2">
      <c r="A686">
        <v>383</v>
      </c>
      <c r="B686" s="12" t="str">
        <f>'Point 7'!E37</f>
        <v>BLECF_</v>
      </c>
      <c r="C686" s="47">
        <f>'Point 2'!F71</f>
        <v>721</v>
      </c>
    </row>
    <row r="687" spans="1:3" x14ac:dyDescent="0.2">
      <c r="A687">
        <v>384</v>
      </c>
      <c r="B687" s="12" t="str">
        <f>'Point 7'!E38</f>
        <v>BLECF_</v>
      </c>
      <c r="C687" s="47">
        <f>'Point 2'!F72</f>
        <v>128</v>
      </c>
    </row>
    <row r="688" spans="1:3" x14ac:dyDescent="0.2">
      <c r="A688">
        <v>385</v>
      </c>
      <c r="B688" s="12" t="str">
        <f>'Point 7'!E39</f>
        <v>BLECF_</v>
      </c>
      <c r="C688" s="47">
        <f>'Point 2'!F73</f>
        <v>627</v>
      </c>
    </row>
    <row r="689" spans="1:3" x14ac:dyDescent="0.2">
      <c r="A689">
        <v>386</v>
      </c>
      <c r="B689" s="12" t="str">
        <f>'Point 7'!E40</f>
        <v>BLECF_</v>
      </c>
      <c r="C689" s="47">
        <f>'Point 2'!F74</f>
        <v>689</v>
      </c>
    </row>
    <row r="690" spans="1:3" x14ac:dyDescent="0.2">
      <c r="A690">
        <v>528</v>
      </c>
      <c r="B690" s="12" t="str">
        <f>'Point 8'!E21</f>
        <v>BLECF_</v>
      </c>
      <c r="C690" s="47">
        <f>'Point 4'!F46</f>
        <v>119</v>
      </c>
    </row>
  </sheetData>
  <phoneticPr fontId="2" type="noConversion"/>
  <pageMargins left="0.75" right="0.75" top="1" bottom="1" header="0.5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10"/>
  <sheetViews>
    <sheetView tabSelected="1" topLeftCell="T34" zoomScale="85" zoomScaleNormal="85" workbookViewId="0">
      <selection activeCell="AU53" sqref="AU53"/>
    </sheetView>
  </sheetViews>
  <sheetFormatPr defaultRowHeight="12.75" customHeight="1" x14ac:dyDescent="0.2"/>
  <cols>
    <col min="1" max="1" width="5.42578125" style="7" bestFit="1" customWidth="1"/>
    <col min="2" max="2" width="14.28515625" style="9" bestFit="1" customWidth="1"/>
    <col min="3" max="3" width="5.7109375" style="9" bestFit="1" customWidth="1"/>
    <col min="4" max="4" width="6.85546875" style="9" customWidth="1"/>
    <col min="5" max="5" width="8.7109375" style="7" customWidth="1"/>
    <col min="6" max="6" width="5.140625" style="7" customWidth="1"/>
    <col min="7" max="7" width="3.5703125" style="13" customWidth="1"/>
    <col min="8" max="8" width="5.5703125" style="15" bestFit="1" customWidth="1"/>
    <col min="9" max="9" width="3.7109375" style="7" customWidth="1"/>
    <col min="10" max="10" width="5.42578125" style="7" customWidth="1"/>
    <col min="11" max="11" width="14.5703125" style="7" customWidth="1"/>
    <col min="12" max="12" width="3.42578125" style="7" customWidth="1"/>
    <col min="13" max="13" width="4.28515625" style="7" customWidth="1"/>
    <col min="14" max="14" width="3.85546875" style="7" customWidth="1"/>
    <col min="15" max="15" width="3.7109375" style="7" customWidth="1"/>
    <col min="16" max="16" width="3.85546875" style="7" customWidth="1"/>
    <col min="17" max="17" width="5.5703125" style="8" bestFit="1" customWidth="1"/>
    <col min="18" max="18" width="5.28515625" style="7" bestFit="1" customWidth="1"/>
    <col min="19" max="19" width="7.28515625" style="7" customWidth="1"/>
    <col min="20" max="20" width="2.42578125" style="7" customWidth="1"/>
    <col min="21" max="21" width="3" style="7" customWidth="1"/>
    <col min="22" max="23" width="7.140625" style="8" customWidth="1"/>
    <col min="24" max="26" width="6.28515625" style="7" customWidth="1"/>
    <col min="27" max="27" width="5.5703125" style="7" customWidth="1"/>
    <col min="28" max="35" width="6.7109375" style="8" customWidth="1"/>
    <col min="36" max="36" width="10.5703125" style="8" customWidth="1"/>
    <col min="37" max="37" width="3.5703125" style="8" customWidth="1"/>
    <col min="38" max="41" width="3.7109375" style="8" customWidth="1"/>
    <col min="42" max="42" width="3.42578125" style="8" customWidth="1"/>
    <col min="43" max="44" width="3.7109375" style="8" customWidth="1"/>
    <col min="45" max="46" width="6.85546875" style="8" customWidth="1"/>
    <col min="47" max="47" width="86.85546875" style="14" bestFit="1" customWidth="1"/>
    <col min="48" max="48" width="18.28515625" bestFit="1" customWidth="1"/>
    <col min="56" max="16384" width="9.140625" style="9"/>
  </cols>
  <sheetData>
    <row r="1" spans="1:55" s="7" customFormat="1" ht="12.75" customHeight="1" x14ac:dyDescent="0.2">
      <c r="A1" s="352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8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3"/>
      <c r="AS1" s="359"/>
      <c r="AT1" s="350"/>
      <c r="AU1" s="352"/>
      <c r="AV1" s="1"/>
      <c r="AW1" s="1"/>
      <c r="AX1" s="1"/>
      <c r="AY1" s="1"/>
      <c r="AZ1" s="1"/>
      <c r="BA1" s="1"/>
      <c r="BB1" s="1"/>
      <c r="BC1" s="1"/>
    </row>
    <row r="2" spans="1:55" s="465" customFormat="1" ht="12.75" customHeight="1" x14ac:dyDescent="0.2">
      <c r="A2" s="351"/>
      <c r="B2" s="351" t="s">
        <v>93</v>
      </c>
      <c r="C2" s="338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6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351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4">
        <v>8</v>
      </c>
      <c r="AS2" s="472">
        <v>1024</v>
      </c>
      <c r="AT2" s="284" t="s">
        <v>592</v>
      </c>
      <c r="AU2" s="95" t="s">
        <v>562</v>
      </c>
      <c r="AV2" s="1"/>
    </row>
    <row r="3" spans="1:55" s="465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1" t="s">
        <v>103</v>
      </c>
      <c r="Y3" s="351" t="s">
        <v>273</v>
      </c>
      <c r="Z3" s="351" t="s">
        <v>95</v>
      </c>
      <c r="AA3" s="351" t="s">
        <v>102</v>
      </c>
      <c r="AB3" s="17" t="s">
        <v>105</v>
      </c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1"/>
      <c r="AS3" s="469"/>
      <c r="AT3" s="17"/>
      <c r="AU3" s="95"/>
      <c r="AV3" s="1"/>
    </row>
    <row r="4" spans="1:55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40"/>
      <c r="Q4" s="37"/>
      <c r="R4" s="32"/>
      <c r="S4" s="41"/>
      <c r="T4" s="32"/>
      <c r="U4" s="29"/>
      <c r="V4" s="37"/>
      <c r="W4" s="37"/>
      <c r="X4" s="32"/>
      <c r="Y4" s="32"/>
      <c r="Z4" s="32"/>
      <c r="AA4" s="32"/>
      <c r="AB4" s="37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90"/>
    </row>
    <row r="5" spans="1:55" ht="12.75" customHeight="1" x14ac:dyDescent="0.2">
      <c r="A5" s="360">
        <v>1</v>
      </c>
      <c r="B5" s="143" t="s">
        <v>617</v>
      </c>
      <c r="C5" s="333"/>
      <c r="D5" s="333"/>
      <c r="E5" s="144" t="s">
        <v>128</v>
      </c>
      <c r="F5" s="145">
        <v>285</v>
      </c>
      <c r="G5" s="489" t="s">
        <v>524</v>
      </c>
      <c r="H5" s="490" t="str">
        <f t="shared" ref="H5:H26" si="0">DEC2HEX(F5,4)</f>
        <v>011D</v>
      </c>
      <c r="I5" s="127">
        <v>6</v>
      </c>
      <c r="J5" s="127" t="s">
        <v>260</v>
      </c>
      <c r="K5" s="128" t="s">
        <v>42</v>
      </c>
      <c r="L5" s="129">
        <v>1</v>
      </c>
      <c r="M5" s="129" t="s">
        <v>97</v>
      </c>
      <c r="N5" s="146"/>
      <c r="O5" s="146"/>
      <c r="P5" s="147"/>
      <c r="Q5" s="148" t="s">
        <v>109</v>
      </c>
      <c r="R5" s="127" t="s">
        <v>264</v>
      </c>
      <c r="S5" s="129" t="s">
        <v>124</v>
      </c>
      <c r="T5" s="129" t="s">
        <v>127</v>
      </c>
      <c r="U5" s="127">
        <v>5</v>
      </c>
      <c r="V5" s="148" t="s">
        <v>109</v>
      </c>
      <c r="W5" s="149" t="s">
        <v>0</v>
      </c>
      <c r="X5" s="149" t="s">
        <v>97</v>
      </c>
      <c r="Y5" s="149">
        <v>1</v>
      </c>
      <c r="Z5" s="149">
        <f t="shared" ref="Z5:Z26" si="1">IF(AA5&lt;9,AA5+3,AA5+4)</f>
        <v>19</v>
      </c>
      <c r="AA5" s="149">
        <v>15</v>
      </c>
      <c r="AB5" s="491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286" t="s">
        <v>1286</v>
      </c>
      <c r="AT5" s="286" t="s">
        <v>1286</v>
      </c>
      <c r="AU5" s="305"/>
    </row>
    <row r="6" spans="1:55" ht="12.75" customHeight="1" x14ac:dyDescent="0.2">
      <c r="A6" s="360">
        <v>2</v>
      </c>
      <c r="B6" s="143" t="s">
        <v>618</v>
      </c>
      <c r="C6" s="333"/>
      <c r="D6" s="333"/>
      <c r="E6" s="144" t="s">
        <v>128</v>
      </c>
      <c r="F6" s="145">
        <v>280</v>
      </c>
      <c r="G6" s="489" t="s">
        <v>524</v>
      </c>
      <c r="H6" s="490" t="str">
        <f t="shared" si="0"/>
        <v>0118</v>
      </c>
      <c r="I6" s="127">
        <v>6</v>
      </c>
      <c r="J6" s="127" t="s">
        <v>260</v>
      </c>
      <c r="K6" s="128" t="s">
        <v>40</v>
      </c>
      <c r="L6" s="129">
        <v>1</v>
      </c>
      <c r="M6" s="129" t="s">
        <v>97</v>
      </c>
      <c r="N6" s="146"/>
      <c r="O6" s="146"/>
      <c r="P6" s="147"/>
      <c r="Q6" s="148" t="s">
        <v>109</v>
      </c>
      <c r="R6" s="127" t="s">
        <v>264</v>
      </c>
      <c r="S6" s="129" t="s">
        <v>124</v>
      </c>
      <c r="T6" s="129" t="s">
        <v>127</v>
      </c>
      <c r="U6" s="127">
        <v>4</v>
      </c>
      <c r="V6" s="148" t="s">
        <v>109</v>
      </c>
      <c r="W6" s="149" t="s">
        <v>0</v>
      </c>
      <c r="X6" s="149" t="s">
        <v>97</v>
      </c>
      <c r="Y6" s="149">
        <v>1</v>
      </c>
      <c r="Z6" s="149">
        <f t="shared" si="1"/>
        <v>19</v>
      </c>
      <c r="AA6" s="149">
        <v>15</v>
      </c>
      <c r="AB6" s="491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286" t="s">
        <v>1286</v>
      </c>
      <c r="AT6" s="286" t="s">
        <v>1286</v>
      </c>
      <c r="AU6" s="305"/>
    </row>
    <row r="7" spans="1:55" ht="12.75" customHeight="1" x14ac:dyDescent="0.2">
      <c r="A7" s="360">
        <v>3</v>
      </c>
      <c r="B7" s="143" t="s">
        <v>619</v>
      </c>
      <c r="C7" s="333"/>
      <c r="D7" s="333"/>
      <c r="E7" s="144" t="s">
        <v>128</v>
      </c>
      <c r="F7" s="145">
        <v>276</v>
      </c>
      <c r="G7" s="489" t="s">
        <v>524</v>
      </c>
      <c r="H7" s="490" t="str">
        <f t="shared" si="0"/>
        <v>0114</v>
      </c>
      <c r="I7" s="127">
        <v>6</v>
      </c>
      <c r="J7" s="127" t="s">
        <v>260</v>
      </c>
      <c r="K7" s="128" t="s">
        <v>38</v>
      </c>
      <c r="L7" s="129">
        <v>1</v>
      </c>
      <c r="M7" s="129" t="s">
        <v>97</v>
      </c>
      <c r="N7" s="146"/>
      <c r="O7" s="146"/>
      <c r="P7" s="147"/>
      <c r="Q7" s="148" t="s">
        <v>109</v>
      </c>
      <c r="R7" s="127" t="s">
        <v>264</v>
      </c>
      <c r="S7" s="129" t="s">
        <v>124</v>
      </c>
      <c r="T7" s="129" t="s">
        <v>127</v>
      </c>
      <c r="U7" s="127">
        <v>3</v>
      </c>
      <c r="V7" s="148" t="s">
        <v>109</v>
      </c>
      <c r="W7" s="149" t="s">
        <v>0</v>
      </c>
      <c r="X7" s="149" t="s">
        <v>97</v>
      </c>
      <c r="Y7" s="149">
        <v>1</v>
      </c>
      <c r="Z7" s="149">
        <f t="shared" si="1"/>
        <v>18</v>
      </c>
      <c r="AA7" s="149">
        <v>14</v>
      </c>
      <c r="AB7" s="491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286" t="s">
        <v>1286</v>
      </c>
      <c r="AT7" s="286" t="s">
        <v>1286</v>
      </c>
      <c r="AU7" s="304"/>
    </row>
    <row r="8" spans="1:55" ht="12.75" customHeight="1" x14ac:dyDescent="0.2">
      <c r="A8" s="360">
        <v>4</v>
      </c>
      <c r="B8" s="143" t="s">
        <v>620</v>
      </c>
      <c r="C8" s="333"/>
      <c r="D8" s="333"/>
      <c r="E8" s="144" t="s">
        <v>128</v>
      </c>
      <c r="F8" s="145">
        <v>201</v>
      </c>
      <c r="G8" s="489" t="s">
        <v>524</v>
      </c>
      <c r="H8" s="490" t="str">
        <f t="shared" si="0"/>
        <v>00C9</v>
      </c>
      <c r="I8" s="127">
        <v>6</v>
      </c>
      <c r="J8" s="127" t="s">
        <v>260</v>
      </c>
      <c r="K8" s="128" t="s">
        <v>36</v>
      </c>
      <c r="L8" s="129">
        <v>1</v>
      </c>
      <c r="M8" s="129" t="s">
        <v>97</v>
      </c>
      <c r="N8" s="146"/>
      <c r="O8" s="146"/>
      <c r="P8" s="147"/>
      <c r="Q8" s="148" t="s">
        <v>109</v>
      </c>
      <c r="R8" s="127" t="s">
        <v>264</v>
      </c>
      <c r="S8" s="129" t="s">
        <v>124</v>
      </c>
      <c r="T8" s="129" t="s">
        <v>127</v>
      </c>
      <c r="U8" s="127">
        <v>2</v>
      </c>
      <c r="V8" s="148" t="s">
        <v>109</v>
      </c>
      <c r="W8" s="149" t="s">
        <v>0</v>
      </c>
      <c r="X8" s="149" t="s">
        <v>97</v>
      </c>
      <c r="Y8" s="149">
        <v>1</v>
      </c>
      <c r="Z8" s="149">
        <f t="shared" si="1"/>
        <v>18</v>
      </c>
      <c r="AA8" s="149">
        <v>14</v>
      </c>
      <c r="AB8" s="491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286" t="s">
        <v>1286</v>
      </c>
      <c r="AT8" s="286" t="s">
        <v>1286</v>
      </c>
      <c r="AU8" s="305"/>
    </row>
    <row r="9" spans="1:55" ht="12.75" customHeight="1" x14ac:dyDescent="0.2">
      <c r="A9" s="360">
        <v>5</v>
      </c>
      <c r="B9" s="143" t="s">
        <v>621</v>
      </c>
      <c r="C9" s="333"/>
      <c r="D9" s="333"/>
      <c r="E9" s="144" t="s">
        <v>128</v>
      </c>
      <c r="F9" s="145">
        <v>141</v>
      </c>
      <c r="G9" s="489" t="s">
        <v>524</v>
      </c>
      <c r="H9" s="490" t="str">
        <f t="shared" si="0"/>
        <v>008D</v>
      </c>
      <c r="I9" s="127">
        <v>6</v>
      </c>
      <c r="J9" s="127" t="s">
        <v>260</v>
      </c>
      <c r="K9" s="128" t="s">
        <v>34</v>
      </c>
      <c r="L9" s="129">
        <v>1</v>
      </c>
      <c r="M9" s="129" t="s">
        <v>97</v>
      </c>
      <c r="N9" s="146"/>
      <c r="O9" s="146"/>
      <c r="P9" s="147"/>
      <c r="Q9" s="148" t="s">
        <v>109</v>
      </c>
      <c r="R9" s="127" t="s">
        <v>264</v>
      </c>
      <c r="S9" s="129" t="s">
        <v>124</v>
      </c>
      <c r="T9" s="129" t="s">
        <v>127</v>
      </c>
      <c r="U9" s="127">
        <v>1</v>
      </c>
      <c r="V9" s="148" t="s">
        <v>109</v>
      </c>
      <c r="W9" s="149" t="s">
        <v>0</v>
      </c>
      <c r="X9" s="149" t="s">
        <v>97</v>
      </c>
      <c r="Y9" s="149">
        <v>1</v>
      </c>
      <c r="Z9" s="149">
        <f t="shared" si="1"/>
        <v>17</v>
      </c>
      <c r="AA9" s="149">
        <v>13</v>
      </c>
      <c r="AB9" s="491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286" t="s">
        <v>1286</v>
      </c>
      <c r="AT9" s="286" t="s">
        <v>1286</v>
      </c>
      <c r="AU9" s="305"/>
    </row>
    <row r="10" spans="1:55" ht="12.75" customHeight="1" x14ac:dyDescent="0.2">
      <c r="A10" s="360">
        <v>6</v>
      </c>
      <c r="B10" s="143" t="s">
        <v>622</v>
      </c>
      <c r="C10" s="333"/>
      <c r="D10" s="333"/>
      <c r="E10" s="144" t="s">
        <v>128</v>
      </c>
      <c r="F10" s="145">
        <v>249</v>
      </c>
      <c r="G10" s="489" t="s">
        <v>524</v>
      </c>
      <c r="H10" s="490" t="str">
        <f t="shared" si="0"/>
        <v>00F9</v>
      </c>
      <c r="I10" s="127">
        <v>6</v>
      </c>
      <c r="J10" s="127" t="s">
        <v>260</v>
      </c>
      <c r="K10" s="128" t="s">
        <v>32</v>
      </c>
      <c r="L10" s="129">
        <v>1</v>
      </c>
      <c r="M10" s="129" t="s">
        <v>97</v>
      </c>
      <c r="N10" s="146"/>
      <c r="O10" s="146"/>
      <c r="P10" s="147"/>
      <c r="Q10" s="148" t="s">
        <v>109</v>
      </c>
      <c r="R10" s="127" t="s">
        <v>264</v>
      </c>
      <c r="S10" s="129" t="s">
        <v>124</v>
      </c>
      <c r="T10" s="129" t="s">
        <v>126</v>
      </c>
      <c r="U10" s="127">
        <v>6</v>
      </c>
      <c r="V10" s="148" t="s">
        <v>109</v>
      </c>
      <c r="W10" s="149" t="s">
        <v>0</v>
      </c>
      <c r="X10" s="149" t="s">
        <v>97</v>
      </c>
      <c r="Y10" s="149">
        <v>1</v>
      </c>
      <c r="Z10" s="149">
        <f t="shared" si="1"/>
        <v>17</v>
      </c>
      <c r="AA10" s="149">
        <v>13</v>
      </c>
      <c r="AB10" s="491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286" t="s">
        <v>1286</v>
      </c>
      <c r="AT10" s="286" t="s">
        <v>1286</v>
      </c>
      <c r="AU10" s="305"/>
    </row>
    <row r="11" spans="1:55" ht="12.75" customHeight="1" x14ac:dyDescent="0.2">
      <c r="A11" s="360">
        <v>7</v>
      </c>
      <c r="B11" s="143" t="s">
        <v>623</v>
      </c>
      <c r="C11" s="333"/>
      <c r="D11" s="333"/>
      <c r="E11" s="144" t="s">
        <v>128</v>
      </c>
      <c r="F11" s="145">
        <v>241</v>
      </c>
      <c r="G11" s="489" t="s">
        <v>524</v>
      </c>
      <c r="H11" s="490" t="str">
        <f t="shared" si="0"/>
        <v>00F1</v>
      </c>
      <c r="I11" s="127">
        <v>6</v>
      </c>
      <c r="J11" s="127" t="s">
        <v>260</v>
      </c>
      <c r="K11" s="128" t="s">
        <v>30</v>
      </c>
      <c r="L11" s="129">
        <v>1</v>
      </c>
      <c r="M11" s="129" t="s">
        <v>97</v>
      </c>
      <c r="N11" s="146"/>
      <c r="O11" s="146"/>
      <c r="P11" s="147"/>
      <c r="Q11" s="148" t="s">
        <v>109</v>
      </c>
      <c r="R11" s="127" t="s">
        <v>264</v>
      </c>
      <c r="S11" s="129" t="s">
        <v>124</v>
      </c>
      <c r="T11" s="129" t="s">
        <v>126</v>
      </c>
      <c r="U11" s="127">
        <v>5</v>
      </c>
      <c r="V11" s="148" t="s">
        <v>109</v>
      </c>
      <c r="W11" s="149" t="s">
        <v>0</v>
      </c>
      <c r="X11" s="149" t="s">
        <v>97</v>
      </c>
      <c r="Y11" s="149">
        <v>1</v>
      </c>
      <c r="Z11" s="149">
        <f t="shared" si="1"/>
        <v>16</v>
      </c>
      <c r="AA11" s="149">
        <v>12</v>
      </c>
      <c r="AB11" s="491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286" t="s">
        <v>1286</v>
      </c>
      <c r="AT11" s="286" t="s">
        <v>1286</v>
      </c>
      <c r="AU11" s="305"/>
    </row>
    <row r="12" spans="1:55" ht="12.75" customHeight="1" x14ac:dyDescent="0.2">
      <c r="A12" s="295">
        <v>8</v>
      </c>
      <c r="B12" s="143" t="s">
        <v>624</v>
      </c>
      <c r="C12" s="333"/>
      <c r="D12" s="333"/>
      <c r="E12" s="144" t="s">
        <v>128</v>
      </c>
      <c r="F12" s="145">
        <v>282</v>
      </c>
      <c r="G12" s="489" t="s">
        <v>524</v>
      </c>
      <c r="H12" s="490" t="str">
        <f t="shared" si="0"/>
        <v>011A</v>
      </c>
      <c r="I12" s="127">
        <v>6</v>
      </c>
      <c r="J12" s="127" t="s">
        <v>260</v>
      </c>
      <c r="K12" s="128" t="s">
        <v>28</v>
      </c>
      <c r="L12" s="129">
        <v>1</v>
      </c>
      <c r="M12" s="129" t="s">
        <v>97</v>
      </c>
      <c r="N12" s="146"/>
      <c r="O12" s="146"/>
      <c r="P12" s="147"/>
      <c r="Q12" s="148" t="s">
        <v>109</v>
      </c>
      <c r="R12" s="127" t="s">
        <v>264</v>
      </c>
      <c r="S12" s="129" t="s">
        <v>124</v>
      </c>
      <c r="T12" s="129" t="s">
        <v>126</v>
      </c>
      <c r="U12" s="127">
        <v>4</v>
      </c>
      <c r="V12" s="148" t="s">
        <v>109</v>
      </c>
      <c r="W12" s="149" t="s">
        <v>0</v>
      </c>
      <c r="X12" s="149" t="s">
        <v>97</v>
      </c>
      <c r="Y12" s="149">
        <v>1</v>
      </c>
      <c r="Z12" s="149">
        <f t="shared" si="1"/>
        <v>16</v>
      </c>
      <c r="AA12" s="149">
        <v>12</v>
      </c>
      <c r="AB12" s="491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286" t="s">
        <v>1286</v>
      </c>
      <c r="AT12" s="286" t="s">
        <v>1286</v>
      </c>
      <c r="AU12" s="305"/>
    </row>
    <row r="13" spans="1:55" ht="12.75" customHeight="1" x14ac:dyDescent="0.2">
      <c r="A13" s="360">
        <v>9</v>
      </c>
      <c r="B13" s="143" t="s">
        <v>625</v>
      </c>
      <c r="C13" s="333"/>
      <c r="D13" s="333"/>
      <c r="E13" s="144" t="s">
        <v>128</v>
      </c>
      <c r="F13" s="145">
        <v>738</v>
      </c>
      <c r="G13" s="489" t="s">
        <v>524</v>
      </c>
      <c r="H13" s="490" t="str">
        <f t="shared" si="0"/>
        <v>02E2</v>
      </c>
      <c r="I13" s="127">
        <v>6</v>
      </c>
      <c r="J13" s="127" t="s">
        <v>260</v>
      </c>
      <c r="K13" s="128" t="s">
        <v>26</v>
      </c>
      <c r="L13" s="129">
        <v>1</v>
      </c>
      <c r="M13" s="129" t="s">
        <v>97</v>
      </c>
      <c r="N13" s="146"/>
      <c r="O13" s="146"/>
      <c r="P13" s="147"/>
      <c r="Q13" s="148" t="s">
        <v>109</v>
      </c>
      <c r="R13" s="127" t="s">
        <v>264</v>
      </c>
      <c r="S13" s="129" t="s">
        <v>124</v>
      </c>
      <c r="T13" s="129" t="s">
        <v>126</v>
      </c>
      <c r="U13" s="127">
        <v>3</v>
      </c>
      <c r="V13" s="148" t="s">
        <v>109</v>
      </c>
      <c r="W13" s="149" t="s">
        <v>0</v>
      </c>
      <c r="X13" s="149" t="s">
        <v>97</v>
      </c>
      <c r="Y13" s="149">
        <v>1</v>
      </c>
      <c r="Z13" s="149">
        <f t="shared" si="1"/>
        <v>15</v>
      </c>
      <c r="AA13" s="149">
        <v>11</v>
      </c>
      <c r="AB13" s="491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286" t="s">
        <v>1286</v>
      </c>
      <c r="AT13" s="286" t="s">
        <v>1286</v>
      </c>
      <c r="AU13" s="304"/>
    </row>
    <row r="14" spans="1:55" ht="12.75" customHeight="1" x14ac:dyDescent="0.2">
      <c r="A14" s="360">
        <v>10</v>
      </c>
      <c r="B14" s="143" t="s">
        <v>626</v>
      </c>
      <c r="C14" s="333"/>
      <c r="D14" s="333"/>
      <c r="E14" s="144" t="s">
        <v>128</v>
      </c>
      <c r="F14" s="145">
        <v>204</v>
      </c>
      <c r="G14" s="489" t="s">
        <v>524</v>
      </c>
      <c r="H14" s="490" t="str">
        <f t="shared" si="0"/>
        <v>00CC</v>
      </c>
      <c r="I14" s="127">
        <v>6</v>
      </c>
      <c r="J14" s="127" t="s">
        <v>260</v>
      </c>
      <c r="K14" s="128" t="s">
        <v>24</v>
      </c>
      <c r="L14" s="129">
        <v>1</v>
      </c>
      <c r="M14" s="129" t="s">
        <v>97</v>
      </c>
      <c r="N14" s="146"/>
      <c r="O14" s="146"/>
      <c r="P14" s="147"/>
      <c r="Q14" s="148" t="s">
        <v>109</v>
      </c>
      <c r="R14" s="127" t="s">
        <v>264</v>
      </c>
      <c r="S14" s="129" t="s">
        <v>124</v>
      </c>
      <c r="T14" s="129" t="s">
        <v>126</v>
      </c>
      <c r="U14" s="127">
        <v>2</v>
      </c>
      <c r="V14" s="148" t="s">
        <v>109</v>
      </c>
      <c r="W14" s="149" t="s">
        <v>0</v>
      </c>
      <c r="X14" s="149" t="s">
        <v>97</v>
      </c>
      <c r="Y14" s="149">
        <v>1</v>
      </c>
      <c r="Z14" s="149">
        <f t="shared" si="1"/>
        <v>15</v>
      </c>
      <c r="AA14" s="149">
        <v>11</v>
      </c>
      <c r="AB14" s="491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286" t="s">
        <v>1286</v>
      </c>
      <c r="AT14" s="286" t="s">
        <v>1286</v>
      </c>
      <c r="AU14" s="304"/>
    </row>
    <row r="15" spans="1:55" ht="12.75" customHeight="1" x14ac:dyDescent="0.2">
      <c r="A15" s="360">
        <v>11</v>
      </c>
      <c r="B15" s="143" t="s">
        <v>627</v>
      </c>
      <c r="C15" s="333"/>
      <c r="D15" s="333"/>
      <c r="E15" s="144" t="s">
        <v>128</v>
      </c>
      <c r="F15" s="145">
        <v>212</v>
      </c>
      <c r="G15" s="489" t="s">
        <v>524</v>
      </c>
      <c r="H15" s="490" t="str">
        <f t="shared" si="0"/>
        <v>00D4</v>
      </c>
      <c r="I15" s="127">
        <v>6</v>
      </c>
      <c r="J15" s="127" t="s">
        <v>260</v>
      </c>
      <c r="K15" s="128" t="s">
        <v>22</v>
      </c>
      <c r="L15" s="129">
        <v>1</v>
      </c>
      <c r="M15" s="129" t="s">
        <v>97</v>
      </c>
      <c r="N15" s="146"/>
      <c r="O15" s="146"/>
      <c r="P15" s="147"/>
      <c r="Q15" s="148" t="s">
        <v>109</v>
      </c>
      <c r="R15" s="127" t="s">
        <v>264</v>
      </c>
      <c r="S15" s="129" t="s">
        <v>124</v>
      </c>
      <c r="T15" s="129" t="s">
        <v>126</v>
      </c>
      <c r="U15" s="127">
        <v>1</v>
      </c>
      <c r="V15" s="148" t="s">
        <v>109</v>
      </c>
      <c r="W15" s="149" t="s">
        <v>0</v>
      </c>
      <c r="X15" s="149" t="s">
        <v>97</v>
      </c>
      <c r="Y15" s="149">
        <v>1</v>
      </c>
      <c r="Z15" s="149">
        <f t="shared" si="1"/>
        <v>14</v>
      </c>
      <c r="AA15" s="149">
        <v>10</v>
      </c>
      <c r="AB15" s="491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286" t="s">
        <v>1286</v>
      </c>
      <c r="AT15" s="286" t="s">
        <v>1286</v>
      </c>
      <c r="AU15" s="305"/>
    </row>
    <row r="16" spans="1:55" ht="12.75" customHeight="1" x14ac:dyDescent="0.2">
      <c r="A16" s="360">
        <v>12</v>
      </c>
      <c r="B16" s="143" t="s">
        <v>628</v>
      </c>
      <c r="C16" s="333"/>
      <c r="D16" s="333"/>
      <c r="E16" s="144" t="s">
        <v>128</v>
      </c>
      <c r="F16" s="145">
        <v>284</v>
      </c>
      <c r="G16" s="489" t="s">
        <v>524</v>
      </c>
      <c r="H16" s="490" t="str">
        <f t="shared" si="0"/>
        <v>011C</v>
      </c>
      <c r="I16" s="127">
        <v>6</v>
      </c>
      <c r="J16" s="127" t="s">
        <v>260</v>
      </c>
      <c r="K16" s="128" t="s">
        <v>20</v>
      </c>
      <c r="L16" s="129">
        <v>1</v>
      </c>
      <c r="M16" s="129" t="s">
        <v>97</v>
      </c>
      <c r="N16" s="146"/>
      <c r="O16" s="146"/>
      <c r="P16" s="147"/>
      <c r="Q16" s="148" t="s">
        <v>109</v>
      </c>
      <c r="R16" s="127" t="s">
        <v>264</v>
      </c>
      <c r="S16" s="129" t="s">
        <v>124</v>
      </c>
      <c r="T16" s="129" t="s">
        <v>125</v>
      </c>
      <c r="U16" s="127">
        <v>6</v>
      </c>
      <c r="V16" s="148" t="s">
        <v>109</v>
      </c>
      <c r="W16" s="149" t="s">
        <v>0</v>
      </c>
      <c r="X16" s="149" t="s">
        <v>97</v>
      </c>
      <c r="Y16" s="149">
        <v>1</v>
      </c>
      <c r="Z16" s="149">
        <f t="shared" si="1"/>
        <v>14</v>
      </c>
      <c r="AA16" s="149">
        <v>10</v>
      </c>
      <c r="AB16" s="491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286" t="s">
        <v>1286</v>
      </c>
      <c r="AT16" s="286" t="s">
        <v>1286</v>
      </c>
      <c r="AU16" s="305"/>
    </row>
    <row r="17" spans="1:48" ht="12.75" customHeight="1" thickBot="1" x14ac:dyDescent="0.25">
      <c r="A17" s="297">
        <v>13</v>
      </c>
      <c r="B17" s="411" t="s">
        <v>629</v>
      </c>
      <c r="C17" s="412"/>
      <c r="D17" s="412"/>
      <c r="E17" s="413" t="s">
        <v>128</v>
      </c>
      <c r="F17" s="414">
        <v>22</v>
      </c>
      <c r="G17" s="492" t="s">
        <v>524</v>
      </c>
      <c r="H17" s="493" t="str">
        <f t="shared" si="0"/>
        <v>0016</v>
      </c>
      <c r="I17" s="170">
        <v>6</v>
      </c>
      <c r="J17" s="170" t="s">
        <v>260</v>
      </c>
      <c r="K17" s="171" t="s">
        <v>18</v>
      </c>
      <c r="L17" s="172">
        <v>1</v>
      </c>
      <c r="M17" s="172" t="s">
        <v>97</v>
      </c>
      <c r="N17" s="173"/>
      <c r="O17" s="173"/>
      <c r="P17" s="174"/>
      <c r="Q17" s="415" t="s">
        <v>109</v>
      </c>
      <c r="R17" s="170" t="s">
        <v>264</v>
      </c>
      <c r="S17" s="172" t="s">
        <v>124</v>
      </c>
      <c r="T17" s="172" t="s">
        <v>125</v>
      </c>
      <c r="U17" s="170">
        <v>5</v>
      </c>
      <c r="V17" s="415" t="s">
        <v>109</v>
      </c>
      <c r="W17" s="416" t="s">
        <v>0</v>
      </c>
      <c r="X17" s="416" t="s">
        <v>97</v>
      </c>
      <c r="Y17" s="416">
        <v>1</v>
      </c>
      <c r="Z17" s="416">
        <f t="shared" si="1"/>
        <v>13</v>
      </c>
      <c r="AA17" s="416">
        <v>9</v>
      </c>
      <c r="AB17" s="494" t="s">
        <v>107</v>
      </c>
      <c r="AC17" s="479" t="s">
        <v>1286</v>
      </c>
      <c r="AD17" s="479" t="s">
        <v>1286</v>
      </c>
      <c r="AE17" s="479" t="s">
        <v>1286</v>
      </c>
      <c r="AF17" s="479" t="s">
        <v>1286</v>
      </c>
      <c r="AG17" s="479" t="s">
        <v>1286</v>
      </c>
      <c r="AH17" s="479" t="s">
        <v>1286</v>
      </c>
      <c r="AI17" s="479" t="s">
        <v>1286</v>
      </c>
      <c r="AJ17" s="479" t="s">
        <v>1286</v>
      </c>
      <c r="AK17" s="479" t="s">
        <v>1286</v>
      </c>
      <c r="AL17" s="479" t="s">
        <v>1286</v>
      </c>
      <c r="AM17" s="479" t="s">
        <v>1286</v>
      </c>
      <c r="AN17" s="479" t="s">
        <v>1286</v>
      </c>
      <c r="AO17" s="479" t="s">
        <v>1286</v>
      </c>
      <c r="AP17" s="479" t="s">
        <v>1286</v>
      </c>
      <c r="AQ17" s="479" t="s">
        <v>1286</v>
      </c>
      <c r="AR17" s="479" t="s">
        <v>1286</v>
      </c>
      <c r="AS17" s="479" t="s">
        <v>1286</v>
      </c>
      <c r="AT17" s="479" t="s">
        <v>1286</v>
      </c>
      <c r="AU17" s="387"/>
    </row>
    <row r="18" spans="1:48" ht="12.75" customHeight="1" thickTop="1" x14ac:dyDescent="0.2">
      <c r="A18" s="417">
        <v>14</v>
      </c>
      <c r="B18" s="418" t="s">
        <v>630</v>
      </c>
      <c r="C18" s="419"/>
      <c r="D18" s="419"/>
      <c r="E18" s="420" t="s">
        <v>128</v>
      </c>
      <c r="F18" s="510">
        <v>754</v>
      </c>
      <c r="G18" s="511" t="s">
        <v>524</v>
      </c>
      <c r="H18" s="512" t="str">
        <f t="shared" si="0"/>
        <v>02F2</v>
      </c>
      <c r="I18" s="421">
        <v>6</v>
      </c>
      <c r="J18" s="421" t="s">
        <v>260</v>
      </c>
      <c r="K18" s="422" t="s">
        <v>16</v>
      </c>
      <c r="L18" s="423">
        <v>1</v>
      </c>
      <c r="M18" s="423" t="s">
        <v>97</v>
      </c>
      <c r="N18" s="424"/>
      <c r="O18" s="424"/>
      <c r="P18" s="425"/>
      <c r="Q18" s="426" t="s">
        <v>109</v>
      </c>
      <c r="R18" s="421" t="s">
        <v>264</v>
      </c>
      <c r="S18" s="423" t="s">
        <v>124</v>
      </c>
      <c r="T18" s="423" t="s">
        <v>125</v>
      </c>
      <c r="U18" s="421">
        <v>4</v>
      </c>
      <c r="V18" s="426" t="s">
        <v>109</v>
      </c>
      <c r="W18" s="427" t="s">
        <v>0</v>
      </c>
      <c r="X18" s="427" t="s">
        <v>97</v>
      </c>
      <c r="Y18" s="427">
        <v>1</v>
      </c>
      <c r="Z18" s="427">
        <f t="shared" si="1"/>
        <v>13</v>
      </c>
      <c r="AA18" s="427">
        <v>9</v>
      </c>
      <c r="AB18" s="513" t="s">
        <v>106</v>
      </c>
      <c r="AC18" s="482" t="s">
        <v>1286</v>
      </c>
      <c r="AD18" s="482" t="s">
        <v>1286</v>
      </c>
      <c r="AE18" s="482" t="s">
        <v>1286</v>
      </c>
      <c r="AF18" s="482" t="s">
        <v>1286</v>
      </c>
      <c r="AG18" s="482" t="s">
        <v>1286</v>
      </c>
      <c r="AH18" s="482" t="s">
        <v>1286</v>
      </c>
      <c r="AI18" s="482" t="s">
        <v>1286</v>
      </c>
      <c r="AJ18" s="482" t="s">
        <v>1286</v>
      </c>
      <c r="AK18" s="482" t="s">
        <v>1286</v>
      </c>
      <c r="AL18" s="482" t="s">
        <v>1286</v>
      </c>
      <c r="AM18" s="482" t="s">
        <v>1286</v>
      </c>
      <c r="AN18" s="482" t="s">
        <v>1286</v>
      </c>
      <c r="AO18" s="482" t="s">
        <v>1286</v>
      </c>
      <c r="AP18" s="482" t="s">
        <v>1286</v>
      </c>
      <c r="AQ18" s="482" t="s">
        <v>1286</v>
      </c>
      <c r="AR18" s="482" t="s">
        <v>1286</v>
      </c>
      <c r="AS18" s="482" t="s">
        <v>1286</v>
      </c>
      <c r="AT18" s="482" t="s">
        <v>1286</v>
      </c>
      <c r="AU18" s="466"/>
    </row>
    <row r="19" spans="1:48" ht="12.75" customHeight="1" x14ac:dyDescent="0.2">
      <c r="A19" s="360">
        <v>15</v>
      </c>
      <c r="B19" s="143" t="s">
        <v>631</v>
      </c>
      <c r="C19" s="333"/>
      <c r="D19" s="333"/>
      <c r="E19" s="144" t="s">
        <v>128</v>
      </c>
      <c r="F19" s="145">
        <v>35</v>
      </c>
      <c r="G19" s="489" t="s">
        <v>524</v>
      </c>
      <c r="H19" s="490" t="str">
        <f t="shared" si="0"/>
        <v>0023</v>
      </c>
      <c r="I19" s="127">
        <v>6</v>
      </c>
      <c r="J19" s="127" t="s">
        <v>260</v>
      </c>
      <c r="K19" s="128" t="s">
        <v>14</v>
      </c>
      <c r="L19" s="129">
        <v>1</v>
      </c>
      <c r="M19" s="129" t="s">
        <v>97</v>
      </c>
      <c r="N19" s="146"/>
      <c r="O19" s="146"/>
      <c r="P19" s="147"/>
      <c r="Q19" s="148" t="s">
        <v>109</v>
      </c>
      <c r="R19" s="127" t="s">
        <v>264</v>
      </c>
      <c r="S19" s="129" t="s">
        <v>124</v>
      </c>
      <c r="T19" s="129" t="s">
        <v>125</v>
      </c>
      <c r="U19" s="127">
        <v>3</v>
      </c>
      <c r="V19" s="148" t="s">
        <v>109</v>
      </c>
      <c r="W19" s="149" t="s">
        <v>0</v>
      </c>
      <c r="X19" s="149" t="s">
        <v>97</v>
      </c>
      <c r="Y19" s="149">
        <v>1</v>
      </c>
      <c r="Z19" s="149">
        <f t="shared" si="1"/>
        <v>11</v>
      </c>
      <c r="AA19" s="149">
        <v>8</v>
      </c>
      <c r="AB19" s="491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286" t="s">
        <v>1286</v>
      </c>
      <c r="AT19" s="286" t="s">
        <v>1286</v>
      </c>
      <c r="AU19" s="304"/>
    </row>
    <row r="20" spans="1:48" ht="12.75" customHeight="1" x14ac:dyDescent="0.2">
      <c r="A20" s="360">
        <v>16</v>
      </c>
      <c r="B20" s="143" t="s">
        <v>632</v>
      </c>
      <c r="C20" s="333"/>
      <c r="D20" s="333"/>
      <c r="E20" s="144" t="s">
        <v>128</v>
      </c>
      <c r="F20" s="145">
        <v>400</v>
      </c>
      <c r="G20" s="489" t="s">
        <v>524</v>
      </c>
      <c r="H20" s="490" t="str">
        <f t="shared" si="0"/>
        <v>0190</v>
      </c>
      <c r="I20" s="127">
        <v>6</v>
      </c>
      <c r="J20" s="127" t="s">
        <v>260</v>
      </c>
      <c r="K20" s="128" t="s">
        <v>12</v>
      </c>
      <c r="L20" s="129">
        <v>1</v>
      </c>
      <c r="M20" s="129" t="s">
        <v>97</v>
      </c>
      <c r="N20" s="146"/>
      <c r="O20" s="146"/>
      <c r="P20" s="147"/>
      <c r="Q20" s="148" t="s">
        <v>109</v>
      </c>
      <c r="R20" s="127" t="s">
        <v>264</v>
      </c>
      <c r="S20" s="129" t="s">
        <v>124</v>
      </c>
      <c r="T20" s="129" t="s">
        <v>125</v>
      </c>
      <c r="U20" s="127">
        <v>2</v>
      </c>
      <c r="V20" s="148" t="s">
        <v>109</v>
      </c>
      <c r="W20" s="149" t="s">
        <v>0</v>
      </c>
      <c r="X20" s="149" t="s">
        <v>97</v>
      </c>
      <c r="Y20" s="149">
        <v>1</v>
      </c>
      <c r="Z20" s="149">
        <f t="shared" si="1"/>
        <v>11</v>
      </c>
      <c r="AA20" s="149">
        <v>8</v>
      </c>
      <c r="AB20" s="491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286" t="s">
        <v>1286</v>
      </c>
      <c r="AT20" s="286" t="s">
        <v>1286</v>
      </c>
      <c r="AU20" s="305"/>
    </row>
    <row r="21" spans="1:48" ht="12.75" customHeight="1" x14ac:dyDescent="0.2">
      <c r="A21" s="360">
        <v>17</v>
      </c>
      <c r="B21" s="143" t="s">
        <v>633</v>
      </c>
      <c r="C21" s="333"/>
      <c r="D21" s="333"/>
      <c r="E21" s="144" t="s">
        <v>128</v>
      </c>
      <c r="F21" s="145">
        <v>36</v>
      </c>
      <c r="G21" s="489" t="s">
        <v>524</v>
      </c>
      <c r="H21" s="490" t="str">
        <f t="shared" si="0"/>
        <v>0024</v>
      </c>
      <c r="I21" s="127">
        <v>6</v>
      </c>
      <c r="J21" s="127" t="s">
        <v>260</v>
      </c>
      <c r="K21" s="128" t="s">
        <v>10</v>
      </c>
      <c r="L21" s="129">
        <v>1</v>
      </c>
      <c r="M21" s="129" t="s">
        <v>97</v>
      </c>
      <c r="N21" s="146"/>
      <c r="O21" s="146"/>
      <c r="P21" s="147"/>
      <c r="Q21" s="148" t="s">
        <v>109</v>
      </c>
      <c r="R21" s="127" t="s">
        <v>264</v>
      </c>
      <c r="S21" s="129" t="s">
        <v>124</v>
      </c>
      <c r="T21" s="129" t="s">
        <v>125</v>
      </c>
      <c r="U21" s="127">
        <v>1</v>
      </c>
      <c r="V21" s="148" t="s">
        <v>109</v>
      </c>
      <c r="W21" s="149" t="s">
        <v>0</v>
      </c>
      <c r="X21" s="149" t="s">
        <v>97</v>
      </c>
      <c r="Y21" s="149">
        <v>1</v>
      </c>
      <c r="Z21" s="149">
        <f t="shared" si="1"/>
        <v>10</v>
      </c>
      <c r="AA21" s="149">
        <v>7</v>
      </c>
      <c r="AB21" s="491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286" t="s">
        <v>1286</v>
      </c>
      <c r="AT21" s="286" t="s">
        <v>1286</v>
      </c>
      <c r="AU21" s="305"/>
    </row>
    <row r="22" spans="1:48" ht="12.75" customHeight="1" x14ac:dyDescent="0.2">
      <c r="A22" s="360">
        <v>18</v>
      </c>
      <c r="B22" s="143" t="s">
        <v>634</v>
      </c>
      <c r="C22" s="333"/>
      <c r="D22" s="333"/>
      <c r="E22" s="144" t="s">
        <v>128</v>
      </c>
      <c r="F22" s="145">
        <v>64</v>
      </c>
      <c r="G22" s="489" t="s">
        <v>524</v>
      </c>
      <c r="H22" s="490" t="str">
        <f t="shared" si="0"/>
        <v>0040</v>
      </c>
      <c r="I22" s="127">
        <v>6</v>
      </c>
      <c r="J22" s="127" t="s">
        <v>260</v>
      </c>
      <c r="K22" s="128" t="s">
        <v>8</v>
      </c>
      <c r="L22" s="129">
        <v>1</v>
      </c>
      <c r="M22" s="129" t="s">
        <v>97</v>
      </c>
      <c r="N22" s="146"/>
      <c r="O22" s="146"/>
      <c r="P22" s="147"/>
      <c r="Q22" s="148" t="s">
        <v>109</v>
      </c>
      <c r="R22" s="127" t="s">
        <v>264</v>
      </c>
      <c r="S22" s="129" t="s">
        <v>124</v>
      </c>
      <c r="T22" s="129" t="s">
        <v>94</v>
      </c>
      <c r="U22" s="127">
        <v>5</v>
      </c>
      <c r="V22" s="148" t="s">
        <v>109</v>
      </c>
      <c r="W22" s="149" t="s">
        <v>0</v>
      </c>
      <c r="X22" s="149" t="s">
        <v>97</v>
      </c>
      <c r="Y22" s="149">
        <v>1</v>
      </c>
      <c r="Z22" s="149">
        <f t="shared" si="1"/>
        <v>10</v>
      </c>
      <c r="AA22" s="149">
        <v>7</v>
      </c>
      <c r="AB22" s="491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286" t="s">
        <v>1286</v>
      </c>
      <c r="AT22" s="286" t="s">
        <v>1286</v>
      </c>
      <c r="AU22" s="304"/>
    </row>
    <row r="23" spans="1:48" ht="12.75" customHeight="1" x14ac:dyDescent="0.2">
      <c r="A23" s="360">
        <v>19</v>
      </c>
      <c r="B23" s="143" t="s">
        <v>635</v>
      </c>
      <c r="C23" s="333"/>
      <c r="D23" s="333"/>
      <c r="E23" s="144" t="s">
        <v>128</v>
      </c>
      <c r="F23" s="145">
        <v>59</v>
      </c>
      <c r="G23" s="489" t="s">
        <v>524</v>
      </c>
      <c r="H23" s="490" t="str">
        <f t="shared" si="0"/>
        <v>003B</v>
      </c>
      <c r="I23" s="127">
        <v>6</v>
      </c>
      <c r="J23" s="127" t="s">
        <v>260</v>
      </c>
      <c r="K23" s="128" t="s">
        <v>6</v>
      </c>
      <c r="L23" s="129">
        <v>1</v>
      </c>
      <c r="M23" s="129" t="s">
        <v>97</v>
      </c>
      <c r="N23" s="146"/>
      <c r="O23" s="146"/>
      <c r="P23" s="147"/>
      <c r="Q23" s="148" t="s">
        <v>109</v>
      </c>
      <c r="R23" s="127" t="s">
        <v>264</v>
      </c>
      <c r="S23" s="129" t="s">
        <v>124</v>
      </c>
      <c r="T23" s="129" t="s">
        <v>94</v>
      </c>
      <c r="U23" s="127">
        <v>4</v>
      </c>
      <c r="V23" s="148" t="s">
        <v>109</v>
      </c>
      <c r="W23" s="149" t="s">
        <v>0</v>
      </c>
      <c r="X23" s="149" t="s">
        <v>97</v>
      </c>
      <c r="Y23" s="149">
        <v>1</v>
      </c>
      <c r="Z23" s="149">
        <f t="shared" si="1"/>
        <v>9</v>
      </c>
      <c r="AA23" s="149">
        <v>6</v>
      </c>
      <c r="AB23" s="491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286" t="s">
        <v>1286</v>
      </c>
      <c r="AT23" s="286" t="s">
        <v>1286</v>
      </c>
      <c r="AU23" s="305"/>
    </row>
    <row r="24" spans="1:48" ht="12.75" customHeight="1" x14ac:dyDescent="0.2">
      <c r="A24" s="360">
        <v>20</v>
      </c>
      <c r="B24" s="143" t="s">
        <v>636</v>
      </c>
      <c r="C24" s="333"/>
      <c r="D24" s="333"/>
      <c r="E24" s="144" t="s">
        <v>128</v>
      </c>
      <c r="F24" s="145">
        <v>58</v>
      </c>
      <c r="G24" s="489" t="s">
        <v>524</v>
      </c>
      <c r="H24" s="490" t="str">
        <f t="shared" si="0"/>
        <v>003A</v>
      </c>
      <c r="I24" s="127">
        <v>6</v>
      </c>
      <c r="J24" s="127" t="s">
        <v>260</v>
      </c>
      <c r="K24" s="128" t="s">
        <v>4</v>
      </c>
      <c r="L24" s="129">
        <v>1</v>
      </c>
      <c r="M24" s="129" t="s">
        <v>97</v>
      </c>
      <c r="N24" s="146"/>
      <c r="O24" s="146"/>
      <c r="P24" s="147"/>
      <c r="Q24" s="148" t="s">
        <v>109</v>
      </c>
      <c r="R24" s="127" t="s">
        <v>264</v>
      </c>
      <c r="S24" s="129" t="s">
        <v>124</v>
      </c>
      <c r="T24" s="129" t="s">
        <v>94</v>
      </c>
      <c r="U24" s="127">
        <v>3</v>
      </c>
      <c r="V24" s="148" t="s">
        <v>109</v>
      </c>
      <c r="W24" s="149" t="s">
        <v>0</v>
      </c>
      <c r="X24" s="149" t="s">
        <v>97</v>
      </c>
      <c r="Y24" s="149">
        <v>1</v>
      </c>
      <c r="Z24" s="149">
        <f t="shared" si="1"/>
        <v>9</v>
      </c>
      <c r="AA24" s="149">
        <v>6</v>
      </c>
      <c r="AB24" s="491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286" t="s">
        <v>1286</v>
      </c>
      <c r="AT24" s="286" t="s">
        <v>1286</v>
      </c>
      <c r="AU24" s="305"/>
    </row>
    <row r="25" spans="1:48" ht="12.75" customHeight="1" x14ac:dyDescent="0.2">
      <c r="A25" s="360">
        <v>21</v>
      </c>
      <c r="B25" s="143" t="s">
        <v>637</v>
      </c>
      <c r="C25" s="333"/>
      <c r="D25" s="333"/>
      <c r="E25" s="144" t="s">
        <v>128</v>
      </c>
      <c r="F25" s="145">
        <v>77</v>
      </c>
      <c r="G25" s="489" t="s">
        <v>524</v>
      </c>
      <c r="H25" s="490" t="str">
        <f t="shared" si="0"/>
        <v>004D</v>
      </c>
      <c r="I25" s="127">
        <v>8</v>
      </c>
      <c r="J25" s="127" t="s">
        <v>260</v>
      </c>
      <c r="K25" s="128" t="s">
        <v>2</v>
      </c>
      <c r="L25" s="129">
        <v>1</v>
      </c>
      <c r="M25" s="129" t="s">
        <v>97</v>
      </c>
      <c r="N25" s="146"/>
      <c r="O25" s="146"/>
      <c r="P25" s="147"/>
      <c r="Q25" s="148" t="s">
        <v>109</v>
      </c>
      <c r="R25" s="127" t="s">
        <v>264</v>
      </c>
      <c r="S25" s="129" t="s">
        <v>124</v>
      </c>
      <c r="T25" s="129" t="s">
        <v>94</v>
      </c>
      <c r="U25" s="127">
        <v>2</v>
      </c>
      <c r="V25" s="148" t="s">
        <v>109</v>
      </c>
      <c r="W25" s="149" t="s">
        <v>0</v>
      </c>
      <c r="X25" s="149" t="s">
        <v>97</v>
      </c>
      <c r="Y25" s="149">
        <v>1</v>
      </c>
      <c r="Z25" s="149">
        <f t="shared" si="1"/>
        <v>8</v>
      </c>
      <c r="AA25" s="149">
        <v>5</v>
      </c>
      <c r="AB25" s="491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286" t="s">
        <v>1286</v>
      </c>
      <c r="AT25" s="286" t="s">
        <v>1286</v>
      </c>
      <c r="AU25" s="305"/>
    </row>
    <row r="26" spans="1:48" s="3" customFormat="1" ht="12.75" customHeight="1" x14ac:dyDescent="0.2">
      <c r="A26" s="360">
        <v>22</v>
      </c>
      <c r="B26" s="143" t="s">
        <v>638</v>
      </c>
      <c r="C26" s="333"/>
      <c r="D26" s="333"/>
      <c r="E26" s="144" t="s">
        <v>128</v>
      </c>
      <c r="F26" s="145">
        <v>79</v>
      </c>
      <c r="G26" s="489" t="s">
        <v>524</v>
      </c>
      <c r="H26" s="490" t="str">
        <f t="shared" si="0"/>
        <v>004F</v>
      </c>
      <c r="I26" s="127">
        <v>6</v>
      </c>
      <c r="J26" s="127" t="s">
        <v>260</v>
      </c>
      <c r="K26" s="128" t="s">
        <v>45</v>
      </c>
      <c r="L26" s="129">
        <v>1</v>
      </c>
      <c r="M26" s="129" t="s">
        <v>97</v>
      </c>
      <c r="N26" s="146"/>
      <c r="O26" s="146"/>
      <c r="P26" s="147"/>
      <c r="Q26" s="148" t="s">
        <v>109</v>
      </c>
      <c r="R26" s="127" t="s">
        <v>264</v>
      </c>
      <c r="S26" s="129" t="s">
        <v>124</v>
      </c>
      <c r="T26" s="129" t="s">
        <v>94</v>
      </c>
      <c r="U26" s="127">
        <v>1</v>
      </c>
      <c r="V26" s="148" t="s">
        <v>109</v>
      </c>
      <c r="W26" s="149" t="s">
        <v>0</v>
      </c>
      <c r="X26" s="149" t="s">
        <v>97</v>
      </c>
      <c r="Y26" s="149">
        <v>1</v>
      </c>
      <c r="Z26" s="149">
        <f t="shared" si="1"/>
        <v>8</v>
      </c>
      <c r="AA26" s="149">
        <v>5</v>
      </c>
      <c r="AB26" s="491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286" t="s">
        <v>1286</v>
      </c>
      <c r="AT26" s="286" t="s">
        <v>1286</v>
      </c>
      <c r="AU26" s="305" t="s">
        <v>1290</v>
      </c>
      <c r="AV26"/>
    </row>
    <row r="27" spans="1:48" ht="12.75" customHeight="1" x14ac:dyDescent="0.2">
      <c r="A27" s="32"/>
      <c r="B27" s="36"/>
      <c r="C27" s="36"/>
      <c r="D27" s="36"/>
      <c r="E27" s="42"/>
      <c r="F27" s="43"/>
      <c r="G27" s="43"/>
      <c r="H27" s="43"/>
      <c r="I27" s="44"/>
      <c r="J27" s="44"/>
      <c r="K27" s="41"/>
      <c r="L27" s="41"/>
      <c r="M27" s="32"/>
      <c r="N27" s="32"/>
      <c r="O27" s="32"/>
      <c r="P27" s="32"/>
      <c r="Q27" s="37"/>
      <c r="R27" s="44"/>
      <c r="S27" s="41"/>
      <c r="T27" s="32"/>
      <c r="U27" s="32"/>
      <c r="V27" s="37"/>
      <c r="W27" s="38"/>
      <c r="X27" s="38"/>
      <c r="Y27" s="38"/>
      <c r="Z27" s="38"/>
      <c r="AA27" s="38"/>
      <c r="AB27" s="495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/>
      <c r="AT27" s="299"/>
      <c r="AU27" s="294"/>
    </row>
    <row r="28" spans="1:48" ht="12.75" customHeight="1" x14ac:dyDescent="0.2">
      <c r="A28" s="360">
        <v>23</v>
      </c>
      <c r="B28" s="151" t="s">
        <v>639</v>
      </c>
      <c r="C28" s="334"/>
      <c r="D28" s="334"/>
      <c r="E28" s="144" t="s">
        <v>128</v>
      </c>
      <c r="F28" s="145">
        <v>667</v>
      </c>
      <c r="G28" s="489" t="s">
        <v>524</v>
      </c>
      <c r="H28" s="490" t="str">
        <f t="shared" ref="H28:H46" si="2">DEC2HEX(F28,4)</f>
        <v>029B</v>
      </c>
      <c r="I28" s="127">
        <v>8</v>
      </c>
      <c r="J28" s="127" t="s">
        <v>261</v>
      </c>
      <c r="K28" s="129" t="s">
        <v>0</v>
      </c>
      <c r="L28" s="129">
        <v>1</v>
      </c>
      <c r="M28" s="129" t="s">
        <v>532</v>
      </c>
      <c r="N28" s="129">
        <v>2</v>
      </c>
      <c r="O28" s="129">
        <v>9</v>
      </c>
      <c r="P28" s="129" t="s">
        <v>122</v>
      </c>
      <c r="Q28" s="148" t="s">
        <v>116</v>
      </c>
      <c r="R28" s="127" t="s">
        <v>264</v>
      </c>
      <c r="S28" s="129" t="s">
        <v>124</v>
      </c>
      <c r="T28" s="129" t="s">
        <v>104</v>
      </c>
      <c r="U28" s="129">
        <v>4</v>
      </c>
      <c r="V28" s="148" t="s">
        <v>111</v>
      </c>
      <c r="W28" s="149" t="s">
        <v>0</v>
      </c>
      <c r="X28" s="149" t="s">
        <v>97</v>
      </c>
      <c r="Y28" s="149">
        <v>1</v>
      </c>
      <c r="Z28" s="149">
        <f t="shared" ref="Z28:Z46" si="3">IF(AA28&lt;9,AA28+3,AA28+4)</f>
        <v>7</v>
      </c>
      <c r="AA28" s="149">
        <v>4</v>
      </c>
      <c r="AB28" s="491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286" t="s">
        <v>1286</v>
      </c>
      <c r="AT28" s="286" t="s">
        <v>1286</v>
      </c>
      <c r="AU28" s="304"/>
    </row>
    <row r="29" spans="1:48" ht="12.75" customHeight="1" x14ac:dyDescent="0.2">
      <c r="A29" s="360">
        <v>24</v>
      </c>
      <c r="B29" s="152" t="s">
        <v>640</v>
      </c>
      <c r="C29" s="335"/>
      <c r="D29" s="335"/>
      <c r="E29" s="153" t="s">
        <v>128</v>
      </c>
      <c r="F29" s="157">
        <v>594</v>
      </c>
      <c r="G29" s="496" t="s">
        <v>524</v>
      </c>
      <c r="H29" s="497" t="str">
        <f t="shared" si="2"/>
        <v>0252</v>
      </c>
      <c r="I29" s="154">
        <v>8</v>
      </c>
      <c r="J29" s="154" t="s">
        <v>261</v>
      </c>
      <c r="K29" s="155" t="s">
        <v>0</v>
      </c>
      <c r="L29" s="155">
        <v>1</v>
      </c>
      <c r="M29" s="155" t="s">
        <v>532</v>
      </c>
      <c r="N29" s="155">
        <v>2</v>
      </c>
      <c r="O29" s="155">
        <v>8</v>
      </c>
      <c r="P29" s="155" t="s">
        <v>122</v>
      </c>
      <c r="Q29" s="156" t="s">
        <v>115</v>
      </c>
      <c r="R29" s="154" t="s">
        <v>264</v>
      </c>
      <c r="S29" s="155" t="s">
        <v>124</v>
      </c>
      <c r="T29" s="155" t="s">
        <v>104</v>
      </c>
      <c r="U29" s="155">
        <v>3</v>
      </c>
      <c r="V29" s="156" t="s">
        <v>115</v>
      </c>
      <c r="W29" s="285" t="s">
        <v>0</v>
      </c>
      <c r="X29" s="285" t="s">
        <v>104</v>
      </c>
      <c r="Y29" s="285">
        <v>2</v>
      </c>
      <c r="Z29" s="285">
        <f t="shared" si="3"/>
        <v>9</v>
      </c>
      <c r="AA29" s="285">
        <v>6</v>
      </c>
      <c r="AB29" s="498" t="s">
        <v>106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286" t="s">
        <v>1286</v>
      </c>
      <c r="AT29" s="286" t="s">
        <v>1286</v>
      </c>
      <c r="AU29" s="305"/>
    </row>
    <row r="30" spans="1:48" ht="12.75" customHeight="1" x14ac:dyDescent="0.2">
      <c r="A30" s="360">
        <v>25</v>
      </c>
      <c r="B30" s="151" t="s">
        <v>641</v>
      </c>
      <c r="C30" s="334"/>
      <c r="D30" s="334"/>
      <c r="E30" s="144" t="s">
        <v>128</v>
      </c>
      <c r="F30" s="145">
        <v>409</v>
      </c>
      <c r="G30" s="489" t="s">
        <v>524</v>
      </c>
      <c r="H30" s="490" t="str">
        <f t="shared" si="2"/>
        <v>0199</v>
      </c>
      <c r="I30" s="127">
        <v>6</v>
      </c>
      <c r="J30" s="127" t="s">
        <v>261</v>
      </c>
      <c r="K30" s="129" t="s">
        <v>0</v>
      </c>
      <c r="L30" s="129">
        <v>1</v>
      </c>
      <c r="M30" s="129" t="s">
        <v>532</v>
      </c>
      <c r="N30" s="129">
        <v>2</v>
      </c>
      <c r="O30" s="129">
        <v>7</v>
      </c>
      <c r="P30" s="129" t="s">
        <v>122</v>
      </c>
      <c r="Q30" s="148" t="s">
        <v>114</v>
      </c>
      <c r="R30" s="127" t="s">
        <v>264</v>
      </c>
      <c r="S30" s="129" t="s">
        <v>124</v>
      </c>
      <c r="T30" s="129" t="s">
        <v>104</v>
      </c>
      <c r="U30" s="129">
        <v>3</v>
      </c>
      <c r="V30" s="148" t="s">
        <v>114</v>
      </c>
      <c r="W30" s="149" t="s">
        <v>0</v>
      </c>
      <c r="X30" s="149" t="s">
        <v>97</v>
      </c>
      <c r="Y30" s="149">
        <v>1</v>
      </c>
      <c r="Z30" s="149">
        <f t="shared" si="3"/>
        <v>7</v>
      </c>
      <c r="AA30" s="149">
        <v>4</v>
      </c>
      <c r="AB30" s="491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286" t="s">
        <v>1286</v>
      </c>
      <c r="AT30" s="286" t="s">
        <v>1286</v>
      </c>
      <c r="AU30" s="305"/>
    </row>
    <row r="31" spans="1:48" ht="12.75" customHeight="1" x14ac:dyDescent="0.2">
      <c r="A31" s="360">
        <v>26</v>
      </c>
      <c r="B31" s="152" t="s">
        <v>642</v>
      </c>
      <c r="C31" s="335"/>
      <c r="D31" s="335"/>
      <c r="E31" s="153" t="s">
        <v>128</v>
      </c>
      <c r="F31" s="157">
        <v>550</v>
      </c>
      <c r="G31" s="496" t="s">
        <v>524</v>
      </c>
      <c r="H31" s="497" t="str">
        <f t="shared" si="2"/>
        <v>0226</v>
      </c>
      <c r="I31" s="154">
        <v>2</v>
      </c>
      <c r="J31" s="154" t="s">
        <v>261</v>
      </c>
      <c r="K31" s="155" t="s">
        <v>0</v>
      </c>
      <c r="L31" s="155">
        <v>1</v>
      </c>
      <c r="M31" s="155" t="s">
        <v>532</v>
      </c>
      <c r="N31" s="155">
        <v>2</v>
      </c>
      <c r="O31" s="155">
        <v>6</v>
      </c>
      <c r="P31" s="155" t="s">
        <v>122</v>
      </c>
      <c r="Q31" s="156" t="s">
        <v>109</v>
      </c>
      <c r="R31" s="154" t="s">
        <v>264</v>
      </c>
      <c r="S31" s="155" t="s">
        <v>124</v>
      </c>
      <c r="T31" s="155" t="s">
        <v>104</v>
      </c>
      <c r="U31" s="155">
        <v>3</v>
      </c>
      <c r="V31" s="156" t="s">
        <v>109</v>
      </c>
      <c r="W31" s="285" t="s">
        <v>0</v>
      </c>
      <c r="X31" s="285" t="s">
        <v>104</v>
      </c>
      <c r="Y31" s="285">
        <v>2</v>
      </c>
      <c r="Z31" s="285">
        <f t="shared" si="3"/>
        <v>8</v>
      </c>
      <c r="AA31" s="285">
        <v>5</v>
      </c>
      <c r="AB31" s="498" t="s">
        <v>107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286" t="s">
        <v>1286</v>
      </c>
      <c r="AT31" s="286" t="s">
        <v>1286</v>
      </c>
      <c r="AU31" s="305"/>
    </row>
    <row r="32" spans="1:48" ht="12.75" customHeight="1" x14ac:dyDescent="0.2">
      <c r="A32" s="360">
        <v>27</v>
      </c>
      <c r="B32" s="151" t="s">
        <v>643</v>
      </c>
      <c r="C32" s="334"/>
      <c r="D32" s="334"/>
      <c r="E32" s="144" t="s">
        <v>128</v>
      </c>
      <c r="F32" s="145">
        <v>518</v>
      </c>
      <c r="G32" s="489" t="s">
        <v>524</v>
      </c>
      <c r="H32" s="490" t="str">
        <f t="shared" si="2"/>
        <v>0206</v>
      </c>
      <c r="I32" s="127">
        <v>6</v>
      </c>
      <c r="J32" s="127" t="s">
        <v>261</v>
      </c>
      <c r="K32" s="129" t="s">
        <v>0</v>
      </c>
      <c r="L32" s="129">
        <v>1</v>
      </c>
      <c r="M32" s="129" t="s">
        <v>532</v>
      </c>
      <c r="N32" s="129">
        <v>2</v>
      </c>
      <c r="O32" s="129">
        <v>5</v>
      </c>
      <c r="P32" s="129" t="s">
        <v>122</v>
      </c>
      <c r="Q32" s="148" t="s">
        <v>113</v>
      </c>
      <c r="R32" s="127" t="s">
        <v>264</v>
      </c>
      <c r="S32" s="129" t="s">
        <v>124</v>
      </c>
      <c r="T32" s="129" t="s">
        <v>104</v>
      </c>
      <c r="U32" s="129">
        <v>3</v>
      </c>
      <c r="V32" s="148" t="s">
        <v>113</v>
      </c>
      <c r="W32" s="149" t="s">
        <v>0</v>
      </c>
      <c r="X32" s="149" t="s">
        <v>97</v>
      </c>
      <c r="Y32" s="149">
        <v>1</v>
      </c>
      <c r="Z32" s="149">
        <f t="shared" si="3"/>
        <v>6</v>
      </c>
      <c r="AA32" s="149">
        <v>3</v>
      </c>
      <c r="AB32" s="491" t="s">
        <v>107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286" t="s">
        <v>1286</v>
      </c>
      <c r="AT32" s="286" t="s">
        <v>1286</v>
      </c>
      <c r="AU32" s="304"/>
    </row>
    <row r="33" spans="1:47" ht="12.75" customHeight="1" x14ac:dyDescent="0.2">
      <c r="A33" s="360">
        <v>28</v>
      </c>
      <c r="B33" s="151" t="s">
        <v>644</v>
      </c>
      <c r="C33" s="334"/>
      <c r="D33" s="334"/>
      <c r="E33" s="144" t="s">
        <v>128</v>
      </c>
      <c r="F33" s="145">
        <v>457</v>
      </c>
      <c r="G33" s="489" t="s">
        <v>524</v>
      </c>
      <c r="H33" s="490" t="str">
        <f t="shared" si="2"/>
        <v>01C9</v>
      </c>
      <c r="I33" s="127">
        <v>6</v>
      </c>
      <c r="J33" s="127" t="s">
        <v>261</v>
      </c>
      <c r="K33" s="129" t="s">
        <v>0</v>
      </c>
      <c r="L33" s="129">
        <v>1</v>
      </c>
      <c r="M33" s="129" t="s">
        <v>532</v>
      </c>
      <c r="N33" s="129">
        <v>2</v>
      </c>
      <c r="O33" s="129">
        <v>4</v>
      </c>
      <c r="P33" s="129" t="s">
        <v>122</v>
      </c>
      <c r="Q33" s="148" t="s">
        <v>112</v>
      </c>
      <c r="R33" s="127" t="s">
        <v>264</v>
      </c>
      <c r="S33" s="129" t="s">
        <v>124</v>
      </c>
      <c r="T33" s="129" t="s">
        <v>104</v>
      </c>
      <c r="U33" s="129">
        <v>3</v>
      </c>
      <c r="V33" s="148" t="s">
        <v>112</v>
      </c>
      <c r="W33" s="149" t="s">
        <v>0</v>
      </c>
      <c r="X33" s="149" t="s">
        <v>97</v>
      </c>
      <c r="Y33" s="149">
        <v>1</v>
      </c>
      <c r="Z33" s="149">
        <f t="shared" si="3"/>
        <v>6</v>
      </c>
      <c r="AA33" s="149">
        <v>3</v>
      </c>
      <c r="AB33" s="491" t="s">
        <v>106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286" t="s">
        <v>1286</v>
      </c>
      <c r="AT33" s="286" t="s">
        <v>1286</v>
      </c>
      <c r="AU33" s="305"/>
    </row>
    <row r="34" spans="1:47" ht="12.75" customHeight="1" x14ac:dyDescent="0.2">
      <c r="A34" s="360">
        <v>29</v>
      </c>
      <c r="B34" s="152" t="s">
        <v>645</v>
      </c>
      <c r="C34" s="335"/>
      <c r="D34" s="335"/>
      <c r="E34" s="153" t="s">
        <v>128</v>
      </c>
      <c r="F34" s="157">
        <v>588</v>
      </c>
      <c r="G34" s="496" t="s">
        <v>524</v>
      </c>
      <c r="H34" s="497" t="str">
        <f t="shared" si="2"/>
        <v>024C</v>
      </c>
      <c r="I34" s="154">
        <v>6</v>
      </c>
      <c r="J34" s="154" t="s">
        <v>261</v>
      </c>
      <c r="K34" s="155" t="s">
        <v>0</v>
      </c>
      <c r="L34" s="155">
        <v>1</v>
      </c>
      <c r="M34" s="155" t="s">
        <v>532</v>
      </c>
      <c r="N34" s="155">
        <v>2</v>
      </c>
      <c r="O34" s="155">
        <v>3</v>
      </c>
      <c r="P34" s="155" t="s">
        <v>122</v>
      </c>
      <c r="Q34" s="156" t="s">
        <v>111</v>
      </c>
      <c r="R34" s="154" t="s">
        <v>264</v>
      </c>
      <c r="S34" s="155" t="s">
        <v>124</v>
      </c>
      <c r="T34" s="155" t="s">
        <v>104</v>
      </c>
      <c r="U34" s="155">
        <v>3</v>
      </c>
      <c r="V34" s="156" t="s">
        <v>111</v>
      </c>
      <c r="W34" s="285" t="s">
        <v>0</v>
      </c>
      <c r="X34" s="285" t="s">
        <v>104</v>
      </c>
      <c r="Y34" s="285">
        <v>2</v>
      </c>
      <c r="Z34" s="285">
        <f t="shared" si="3"/>
        <v>8</v>
      </c>
      <c r="AA34" s="285">
        <v>5</v>
      </c>
      <c r="AB34" s="498" t="s">
        <v>106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286" t="s">
        <v>1286</v>
      </c>
      <c r="AT34" s="286" t="s">
        <v>1286</v>
      </c>
      <c r="AU34" s="305"/>
    </row>
    <row r="35" spans="1:47" ht="12.75" customHeight="1" x14ac:dyDescent="0.2">
      <c r="A35" s="360">
        <v>30</v>
      </c>
      <c r="B35" s="151" t="s">
        <v>646</v>
      </c>
      <c r="C35" s="334"/>
      <c r="D35" s="334"/>
      <c r="E35" s="144" t="s">
        <v>128</v>
      </c>
      <c r="F35" s="145">
        <v>322</v>
      </c>
      <c r="G35" s="489" t="s">
        <v>524</v>
      </c>
      <c r="H35" s="490" t="str">
        <f t="shared" si="2"/>
        <v>0142</v>
      </c>
      <c r="I35" s="127">
        <v>7</v>
      </c>
      <c r="J35" s="127" t="s">
        <v>261</v>
      </c>
      <c r="K35" s="129" t="s">
        <v>0</v>
      </c>
      <c r="L35" s="129">
        <v>1</v>
      </c>
      <c r="M35" s="129" t="s">
        <v>532</v>
      </c>
      <c r="N35" s="129">
        <v>2</v>
      </c>
      <c r="O35" s="129">
        <v>2</v>
      </c>
      <c r="P35" s="129" t="s">
        <v>47</v>
      </c>
      <c r="Q35" s="148" t="s">
        <v>121</v>
      </c>
      <c r="R35" s="127" t="s">
        <v>264</v>
      </c>
      <c r="S35" s="129" t="s">
        <v>124</v>
      </c>
      <c r="T35" s="129" t="s">
        <v>104</v>
      </c>
      <c r="U35" s="129">
        <v>2</v>
      </c>
      <c r="V35" s="148" t="s">
        <v>115</v>
      </c>
      <c r="W35" s="149" t="s">
        <v>0</v>
      </c>
      <c r="X35" s="149" t="s">
        <v>97</v>
      </c>
      <c r="Y35" s="149">
        <v>1</v>
      </c>
      <c r="Z35" s="149">
        <f t="shared" si="3"/>
        <v>5</v>
      </c>
      <c r="AA35" s="149">
        <v>2</v>
      </c>
      <c r="AB35" s="491" t="s">
        <v>107</v>
      </c>
      <c r="AC35" s="286" t="s">
        <v>1286</v>
      </c>
      <c r="AD35" s="286" t="s">
        <v>1286</v>
      </c>
      <c r="AE35" s="286" t="s">
        <v>1286</v>
      </c>
      <c r="AF35" s="286" t="s">
        <v>1286</v>
      </c>
      <c r="AG35" s="286" t="s">
        <v>1286</v>
      </c>
      <c r="AH35" s="286" t="s">
        <v>1286</v>
      </c>
      <c r="AI35" s="286" t="s">
        <v>1286</v>
      </c>
      <c r="AJ35" s="286" t="s">
        <v>1286</v>
      </c>
      <c r="AK35" s="286" t="s">
        <v>1286</v>
      </c>
      <c r="AL35" s="286" t="s">
        <v>1286</v>
      </c>
      <c r="AM35" s="286" t="s">
        <v>1286</v>
      </c>
      <c r="AN35" s="286" t="s">
        <v>1286</v>
      </c>
      <c r="AO35" s="286" t="s">
        <v>1286</v>
      </c>
      <c r="AP35" s="286" t="s">
        <v>1286</v>
      </c>
      <c r="AQ35" s="286" t="s">
        <v>1286</v>
      </c>
      <c r="AR35" s="286" t="s">
        <v>1286</v>
      </c>
      <c r="AS35" s="286" t="s">
        <v>1286</v>
      </c>
      <c r="AT35" s="286" t="s">
        <v>1286</v>
      </c>
      <c r="AU35" s="305"/>
    </row>
    <row r="36" spans="1:47" ht="12.75" customHeight="1" x14ac:dyDescent="0.2">
      <c r="A36" s="360">
        <v>31</v>
      </c>
      <c r="B36" s="152" t="s">
        <v>647</v>
      </c>
      <c r="C36" s="335"/>
      <c r="D36" s="335"/>
      <c r="E36" s="153" t="s">
        <v>128</v>
      </c>
      <c r="F36" s="157">
        <v>194</v>
      </c>
      <c r="G36" s="496" t="s">
        <v>524</v>
      </c>
      <c r="H36" s="497" t="str">
        <f t="shared" si="2"/>
        <v>00C2</v>
      </c>
      <c r="I36" s="154">
        <v>1</v>
      </c>
      <c r="J36" s="154" t="s">
        <v>261</v>
      </c>
      <c r="K36" s="155" t="s">
        <v>0</v>
      </c>
      <c r="L36" s="155">
        <v>1</v>
      </c>
      <c r="M36" s="155" t="s">
        <v>532</v>
      </c>
      <c r="N36" s="155">
        <v>2</v>
      </c>
      <c r="O36" s="155">
        <v>1</v>
      </c>
      <c r="P36" s="155" t="s">
        <v>47</v>
      </c>
      <c r="Q36" s="156" t="s">
        <v>120</v>
      </c>
      <c r="R36" s="154" t="s">
        <v>264</v>
      </c>
      <c r="S36" s="155" t="s">
        <v>124</v>
      </c>
      <c r="T36" s="155" t="s">
        <v>104</v>
      </c>
      <c r="U36" s="155">
        <v>2</v>
      </c>
      <c r="V36" s="156" t="s">
        <v>114</v>
      </c>
      <c r="W36" s="285" t="s">
        <v>0</v>
      </c>
      <c r="X36" s="285" t="s">
        <v>104</v>
      </c>
      <c r="Y36" s="285">
        <v>2</v>
      </c>
      <c r="Z36" s="285">
        <f t="shared" si="3"/>
        <v>7</v>
      </c>
      <c r="AA36" s="285">
        <v>4</v>
      </c>
      <c r="AB36" s="498" t="s">
        <v>107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286" t="s">
        <v>1286</v>
      </c>
      <c r="AT36" s="286" t="s">
        <v>1286</v>
      </c>
      <c r="AU36" s="305"/>
    </row>
    <row r="37" spans="1:47" ht="12.75" customHeight="1" x14ac:dyDescent="0.2">
      <c r="A37" s="360">
        <v>32</v>
      </c>
      <c r="B37" s="151" t="s">
        <v>648</v>
      </c>
      <c r="C37" s="334"/>
      <c r="D37" s="334" t="s">
        <v>612</v>
      </c>
      <c r="E37" s="144" t="s">
        <v>128</v>
      </c>
      <c r="F37" s="145">
        <v>89</v>
      </c>
      <c r="G37" s="489" t="s">
        <v>524</v>
      </c>
      <c r="H37" s="490" t="str">
        <f t="shared" si="2"/>
        <v>0059</v>
      </c>
      <c r="I37" s="127">
        <v>6</v>
      </c>
      <c r="J37" s="127" t="s">
        <v>261</v>
      </c>
      <c r="K37" s="129" t="s">
        <v>0</v>
      </c>
      <c r="L37" s="129">
        <v>1</v>
      </c>
      <c r="M37" s="129" t="s">
        <v>532</v>
      </c>
      <c r="N37" s="129">
        <v>1</v>
      </c>
      <c r="O37" s="129">
        <v>10</v>
      </c>
      <c r="P37" s="129" t="s">
        <v>47</v>
      </c>
      <c r="Q37" s="148" t="s">
        <v>119</v>
      </c>
      <c r="R37" s="127" t="s">
        <v>264</v>
      </c>
      <c r="S37" s="129" t="s">
        <v>124</v>
      </c>
      <c r="T37" s="129" t="s">
        <v>104</v>
      </c>
      <c r="U37" s="129">
        <v>2</v>
      </c>
      <c r="V37" s="148" t="s">
        <v>109</v>
      </c>
      <c r="W37" s="149" t="s">
        <v>0</v>
      </c>
      <c r="X37" s="149" t="s">
        <v>97</v>
      </c>
      <c r="Y37" s="149">
        <v>1</v>
      </c>
      <c r="Z37" s="149">
        <f t="shared" si="3"/>
        <v>5</v>
      </c>
      <c r="AA37" s="149">
        <v>2</v>
      </c>
      <c r="AB37" s="491" t="s">
        <v>106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286" t="s">
        <v>1286</v>
      </c>
      <c r="AT37" s="286" t="s">
        <v>1286</v>
      </c>
      <c r="AU37" s="304"/>
    </row>
    <row r="38" spans="1:47" ht="12.75" customHeight="1" x14ac:dyDescent="0.2">
      <c r="A38" s="360">
        <v>33</v>
      </c>
      <c r="B38" s="151" t="s">
        <v>649</v>
      </c>
      <c r="C38" s="334"/>
      <c r="D38" s="334"/>
      <c r="E38" s="144" t="s">
        <v>128</v>
      </c>
      <c r="F38" s="145">
        <v>530</v>
      </c>
      <c r="G38" s="489" t="s">
        <v>524</v>
      </c>
      <c r="H38" s="490" t="str">
        <f t="shared" si="2"/>
        <v>0212</v>
      </c>
      <c r="I38" s="127">
        <v>7</v>
      </c>
      <c r="J38" s="127" t="s">
        <v>261</v>
      </c>
      <c r="K38" s="129" t="s">
        <v>0</v>
      </c>
      <c r="L38" s="129">
        <v>1</v>
      </c>
      <c r="M38" s="129" t="s">
        <v>532</v>
      </c>
      <c r="N38" s="129">
        <v>1</v>
      </c>
      <c r="O38" s="129">
        <v>9</v>
      </c>
      <c r="P38" s="129" t="s">
        <v>47</v>
      </c>
      <c r="Q38" s="148" t="s">
        <v>118</v>
      </c>
      <c r="R38" s="127" t="s">
        <v>264</v>
      </c>
      <c r="S38" s="129" t="s">
        <v>124</v>
      </c>
      <c r="T38" s="129" t="s">
        <v>104</v>
      </c>
      <c r="U38" s="129">
        <v>2</v>
      </c>
      <c r="V38" s="148" t="s">
        <v>113</v>
      </c>
      <c r="W38" s="149" t="s">
        <v>0</v>
      </c>
      <c r="X38" s="149" t="s">
        <v>97</v>
      </c>
      <c r="Y38" s="149">
        <v>1</v>
      </c>
      <c r="Z38" s="149">
        <f t="shared" si="3"/>
        <v>4</v>
      </c>
      <c r="AA38" s="149">
        <v>1</v>
      </c>
      <c r="AB38" s="491" t="s">
        <v>107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286" t="s">
        <v>1286</v>
      </c>
      <c r="AT38" s="286" t="s">
        <v>1286</v>
      </c>
      <c r="AU38" s="305"/>
    </row>
    <row r="39" spans="1:47" ht="12.75" customHeight="1" x14ac:dyDescent="0.2">
      <c r="A39" s="360">
        <v>34</v>
      </c>
      <c r="B39" s="499" t="s">
        <v>650</v>
      </c>
      <c r="C39" s="335"/>
      <c r="D39" s="335"/>
      <c r="E39" s="153" t="s">
        <v>128</v>
      </c>
      <c r="F39" s="157">
        <v>597</v>
      </c>
      <c r="G39" s="496" t="s">
        <v>524</v>
      </c>
      <c r="H39" s="497" t="str">
        <f t="shared" si="2"/>
        <v>0255</v>
      </c>
      <c r="I39" s="154">
        <v>1</v>
      </c>
      <c r="J39" s="154" t="s">
        <v>261</v>
      </c>
      <c r="K39" s="155" t="s">
        <v>0</v>
      </c>
      <c r="L39" s="155">
        <v>1</v>
      </c>
      <c r="M39" s="155" t="s">
        <v>532</v>
      </c>
      <c r="N39" s="155">
        <v>1</v>
      </c>
      <c r="O39" s="155">
        <v>8</v>
      </c>
      <c r="P39" s="155" t="s">
        <v>47</v>
      </c>
      <c r="Q39" s="156" t="s">
        <v>117</v>
      </c>
      <c r="R39" s="154" t="s">
        <v>264</v>
      </c>
      <c r="S39" s="155" t="s">
        <v>124</v>
      </c>
      <c r="T39" s="155" t="s">
        <v>104</v>
      </c>
      <c r="U39" s="155">
        <v>2</v>
      </c>
      <c r="V39" s="156" t="s">
        <v>112</v>
      </c>
      <c r="W39" s="285" t="s">
        <v>0</v>
      </c>
      <c r="X39" s="285" t="s">
        <v>104</v>
      </c>
      <c r="Y39" s="285">
        <v>2</v>
      </c>
      <c r="Z39" s="285">
        <f t="shared" si="3"/>
        <v>7</v>
      </c>
      <c r="AA39" s="285">
        <v>4</v>
      </c>
      <c r="AB39" s="498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286" t="s">
        <v>1286</v>
      </c>
      <c r="AT39" s="286" t="s">
        <v>1286</v>
      </c>
      <c r="AU39" s="305"/>
    </row>
    <row r="40" spans="1:47" ht="12.75" customHeight="1" x14ac:dyDescent="0.2">
      <c r="A40" s="360">
        <v>35</v>
      </c>
      <c r="B40" s="151" t="s">
        <v>651</v>
      </c>
      <c r="C40" s="334"/>
      <c r="D40" s="334"/>
      <c r="E40" s="144" t="s">
        <v>128</v>
      </c>
      <c r="F40" s="145">
        <v>398</v>
      </c>
      <c r="G40" s="489" t="s">
        <v>524</v>
      </c>
      <c r="H40" s="490" t="str">
        <f t="shared" si="2"/>
        <v>018E</v>
      </c>
      <c r="I40" s="127">
        <v>6</v>
      </c>
      <c r="J40" s="127" t="s">
        <v>261</v>
      </c>
      <c r="K40" s="129" t="s">
        <v>0</v>
      </c>
      <c r="L40" s="129">
        <v>1</v>
      </c>
      <c r="M40" s="129" t="s">
        <v>532</v>
      </c>
      <c r="N40" s="129">
        <v>1</v>
      </c>
      <c r="O40" s="129">
        <v>7</v>
      </c>
      <c r="P40" s="129" t="s">
        <v>47</v>
      </c>
      <c r="Q40" s="148" t="s">
        <v>116</v>
      </c>
      <c r="R40" s="127" t="s">
        <v>264</v>
      </c>
      <c r="S40" s="129" t="s">
        <v>124</v>
      </c>
      <c r="T40" s="129" t="s">
        <v>104</v>
      </c>
      <c r="U40" s="129">
        <v>2</v>
      </c>
      <c r="V40" s="148" t="s">
        <v>111</v>
      </c>
      <c r="W40" s="149" t="s">
        <v>0</v>
      </c>
      <c r="X40" s="149" t="s">
        <v>97</v>
      </c>
      <c r="Y40" s="149">
        <v>1</v>
      </c>
      <c r="Z40" s="149">
        <f t="shared" si="3"/>
        <v>4</v>
      </c>
      <c r="AA40" s="149">
        <v>1</v>
      </c>
      <c r="AB40" s="491" t="s">
        <v>106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286" t="s">
        <v>1286</v>
      </c>
      <c r="AT40" s="286" t="s">
        <v>1286</v>
      </c>
      <c r="AU40" s="304"/>
    </row>
    <row r="41" spans="1:47" ht="12.75" customHeight="1" x14ac:dyDescent="0.2">
      <c r="A41" s="360">
        <v>36</v>
      </c>
      <c r="B41" s="499" t="s">
        <v>652</v>
      </c>
      <c r="C41" s="335"/>
      <c r="D41" s="335"/>
      <c r="E41" s="153" t="s">
        <v>128</v>
      </c>
      <c r="F41" s="157">
        <v>374</v>
      </c>
      <c r="G41" s="496" t="s">
        <v>524</v>
      </c>
      <c r="H41" s="497" t="str">
        <f t="shared" si="2"/>
        <v>0176</v>
      </c>
      <c r="I41" s="154">
        <v>4</v>
      </c>
      <c r="J41" s="154" t="s">
        <v>261</v>
      </c>
      <c r="K41" s="155" t="s">
        <v>0</v>
      </c>
      <c r="L41" s="155">
        <v>1</v>
      </c>
      <c r="M41" s="155" t="s">
        <v>532</v>
      </c>
      <c r="N41" s="155">
        <v>1</v>
      </c>
      <c r="O41" s="155">
        <v>6</v>
      </c>
      <c r="P41" s="155" t="s">
        <v>47</v>
      </c>
      <c r="Q41" s="156" t="s">
        <v>115</v>
      </c>
      <c r="R41" s="154" t="s">
        <v>264</v>
      </c>
      <c r="S41" s="155" t="s">
        <v>124</v>
      </c>
      <c r="T41" s="155" t="s">
        <v>104</v>
      </c>
      <c r="U41" s="155">
        <v>1</v>
      </c>
      <c r="V41" s="156" t="s">
        <v>115</v>
      </c>
      <c r="W41" s="285" t="s">
        <v>0</v>
      </c>
      <c r="X41" s="285" t="s">
        <v>104</v>
      </c>
      <c r="Y41" s="285">
        <v>2</v>
      </c>
      <c r="Z41" s="285">
        <f t="shared" si="3"/>
        <v>6</v>
      </c>
      <c r="AA41" s="285">
        <v>3</v>
      </c>
      <c r="AB41" s="498" t="s">
        <v>107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286" t="s">
        <v>1286</v>
      </c>
      <c r="AT41" s="286" t="s">
        <v>1286</v>
      </c>
      <c r="AU41" s="305"/>
    </row>
    <row r="42" spans="1:47" ht="12.75" customHeight="1" x14ac:dyDescent="0.2">
      <c r="A42" s="360">
        <v>37</v>
      </c>
      <c r="B42" s="152" t="s">
        <v>653</v>
      </c>
      <c r="C42" s="335"/>
      <c r="D42" s="335"/>
      <c r="E42" s="153" t="s">
        <v>128</v>
      </c>
      <c r="F42" s="157">
        <v>401</v>
      </c>
      <c r="G42" s="496" t="s">
        <v>524</v>
      </c>
      <c r="H42" s="497" t="str">
        <f t="shared" si="2"/>
        <v>0191</v>
      </c>
      <c r="I42" s="154">
        <v>4</v>
      </c>
      <c r="J42" s="154" t="s">
        <v>261</v>
      </c>
      <c r="K42" s="155" t="s">
        <v>0</v>
      </c>
      <c r="L42" s="155">
        <v>1</v>
      </c>
      <c r="M42" s="155" t="s">
        <v>532</v>
      </c>
      <c r="N42" s="155">
        <v>1</v>
      </c>
      <c r="O42" s="155">
        <v>5</v>
      </c>
      <c r="P42" s="155" t="s">
        <v>47</v>
      </c>
      <c r="Q42" s="156" t="s">
        <v>114</v>
      </c>
      <c r="R42" s="154" t="s">
        <v>264</v>
      </c>
      <c r="S42" s="155" t="s">
        <v>124</v>
      </c>
      <c r="T42" s="155" t="s">
        <v>104</v>
      </c>
      <c r="U42" s="155">
        <v>1</v>
      </c>
      <c r="V42" s="156" t="s">
        <v>114</v>
      </c>
      <c r="W42" s="285" t="s">
        <v>0</v>
      </c>
      <c r="X42" s="285" t="s">
        <v>104</v>
      </c>
      <c r="Y42" s="285">
        <v>2</v>
      </c>
      <c r="Z42" s="285">
        <f t="shared" si="3"/>
        <v>6</v>
      </c>
      <c r="AA42" s="285">
        <v>3</v>
      </c>
      <c r="AB42" s="498" t="s">
        <v>106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86" t="s">
        <v>1286</v>
      </c>
      <c r="AT42" s="286" t="s">
        <v>1286</v>
      </c>
      <c r="AU42" s="304"/>
    </row>
    <row r="43" spans="1:47" ht="12.75" customHeight="1" x14ac:dyDescent="0.2">
      <c r="A43" s="360">
        <v>38</v>
      </c>
      <c r="B43" s="152" t="s">
        <v>654</v>
      </c>
      <c r="C43" s="335"/>
      <c r="D43" s="335" t="s">
        <v>612</v>
      </c>
      <c r="E43" s="153" t="s">
        <v>128</v>
      </c>
      <c r="F43" s="157">
        <v>593</v>
      </c>
      <c r="G43" s="496" t="s">
        <v>524</v>
      </c>
      <c r="H43" s="497" t="str">
        <f t="shared" si="2"/>
        <v>0251</v>
      </c>
      <c r="I43" s="154">
        <v>5</v>
      </c>
      <c r="J43" s="154" t="s">
        <v>261</v>
      </c>
      <c r="K43" s="155" t="s">
        <v>0</v>
      </c>
      <c r="L43" s="155">
        <v>1</v>
      </c>
      <c r="M43" s="155" t="s">
        <v>532</v>
      </c>
      <c r="N43" s="155">
        <v>1</v>
      </c>
      <c r="O43" s="155">
        <v>4</v>
      </c>
      <c r="P43" s="155" t="s">
        <v>47</v>
      </c>
      <c r="Q43" s="156" t="s">
        <v>109</v>
      </c>
      <c r="R43" s="154" t="s">
        <v>264</v>
      </c>
      <c r="S43" s="155" t="s">
        <v>124</v>
      </c>
      <c r="T43" s="155" t="s">
        <v>104</v>
      </c>
      <c r="U43" s="155">
        <v>1</v>
      </c>
      <c r="V43" s="156" t="s">
        <v>109</v>
      </c>
      <c r="W43" s="285" t="s">
        <v>0</v>
      </c>
      <c r="X43" s="285" t="s">
        <v>104</v>
      </c>
      <c r="Y43" s="285">
        <v>2</v>
      </c>
      <c r="Z43" s="285">
        <f t="shared" si="3"/>
        <v>5</v>
      </c>
      <c r="AA43" s="285">
        <v>2</v>
      </c>
      <c r="AB43" s="498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286" t="s">
        <v>1286</v>
      </c>
      <c r="AT43" s="286" t="s">
        <v>1286</v>
      </c>
      <c r="AU43" s="304"/>
    </row>
    <row r="44" spans="1:47" ht="12.75" customHeight="1" x14ac:dyDescent="0.25">
      <c r="A44" s="360">
        <v>39</v>
      </c>
      <c r="B44" s="152" t="s">
        <v>655</v>
      </c>
      <c r="C44" s="335"/>
      <c r="D44" s="335" t="s">
        <v>612</v>
      </c>
      <c r="E44" s="153" t="s">
        <v>128</v>
      </c>
      <c r="F44" s="157">
        <v>592</v>
      </c>
      <c r="G44" s="496" t="s">
        <v>524</v>
      </c>
      <c r="H44" s="497" t="str">
        <f t="shared" si="2"/>
        <v>0250</v>
      </c>
      <c r="I44" s="154">
        <v>8</v>
      </c>
      <c r="J44" s="154" t="s">
        <v>261</v>
      </c>
      <c r="K44" s="155" t="s">
        <v>0</v>
      </c>
      <c r="L44" s="155">
        <v>1</v>
      </c>
      <c r="M44" s="155" t="s">
        <v>532</v>
      </c>
      <c r="N44" s="155">
        <v>1</v>
      </c>
      <c r="O44" s="155">
        <v>3</v>
      </c>
      <c r="P44" s="155" t="s">
        <v>47</v>
      </c>
      <c r="Q44" s="156" t="s">
        <v>113</v>
      </c>
      <c r="R44" s="154" t="s">
        <v>264</v>
      </c>
      <c r="S44" s="155" t="s">
        <v>124</v>
      </c>
      <c r="T44" s="155" t="s">
        <v>104</v>
      </c>
      <c r="U44" s="155">
        <v>1</v>
      </c>
      <c r="V44" s="156" t="s">
        <v>113</v>
      </c>
      <c r="W44" s="285" t="s">
        <v>0</v>
      </c>
      <c r="X44" s="285" t="s">
        <v>104</v>
      </c>
      <c r="Y44" s="285">
        <v>2</v>
      </c>
      <c r="Z44" s="285">
        <f t="shared" si="3"/>
        <v>5</v>
      </c>
      <c r="AA44" s="285">
        <v>2</v>
      </c>
      <c r="AB44" s="498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286" t="s">
        <v>1286</v>
      </c>
      <c r="AT44" s="286" t="s">
        <v>1286</v>
      </c>
      <c r="AU44" s="483"/>
    </row>
    <row r="45" spans="1:47" ht="12.75" customHeight="1" x14ac:dyDescent="0.2">
      <c r="A45" s="360">
        <v>40</v>
      </c>
      <c r="B45" s="152" t="s">
        <v>656</v>
      </c>
      <c r="C45" s="335"/>
      <c r="D45" s="335" t="s">
        <v>612</v>
      </c>
      <c r="E45" s="153" t="s">
        <v>128</v>
      </c>
      <c r="F45" s="157">
        <v>635</v>
      </c>
      <c r="G45" s="496" t="s">
        <v>524</v>
      </c>
      <c r="H45" s="497" t="str">
        <f t="shared" si="2"/>
        <v>027B</v>
      </c>
      <c r="I45" s="154">
        <v>5</v>
      </c>
      <c r="J45" s="154" t="s">
        <v>261</v>
      </c>
      <c r="K45" s="155" t="s">
        <v>0</v>
      </c>
      <c r="L45" s="155">
        <v>1</v>
      </c>
      <c r="M45" s="155" t="s">
        <v>532</v>
      </c>
      <c r="N45" s="155">
        <v>1</v>
      </c>
      <c r="O45" s="155">
        <v>2</v>
      </c>
      <c r="P45" s="155" t="s">
        <v>47</v>
      </c>
      <c r="Q45" s="156" t="s">
        <v>112</v>
      </c>
      <c r="R45" s="154" t="s">
        <v>264</v>
      </c>
      <c r="S45" s="155" t="s">
        <v>124</v>
      </c>
      <c r="T45" s="155" t="s">
        <v>104</v>
      </c>
      <c r="U45" s="155">
        <v>1</v>
      </c>
      <c r="V45" s="156" t="s">
        <v>112</v>
      </c>
      <c r="W45" s="285" t="s">
        <v>0</v>
      </c>
      <c r="X45" s="285" t="s">
        <v>104</v>
      </c>
      <c r="Y45" s="285">
        <v>2</v>
      </c>
      <c r="Z45" s="285">
        <f t="shared" si="3"/>
        <v>4</v>
      </c>
      <c r="AA45" s="285">
        <v>1</v>
      </c>
      <c r="AB45" s="498" t="s">
        <v>107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286" t="s">
        <v>1286</v>
      </c>
      <c r="AT45" s="286" t="s">
        <v>1286</v>
      </c>
      <c r="AU45" s="306"/>
    </row>
    <row r="46" spans="1:47" ht="12.75" customHeight="1" x14ac:dyDescent="0.2">
      <c r="A46" s="360">
        <v>41</v>
      </c>
      <c r="B46" s="499" t="s">
        <v>657</v>
      </c>
      <c r="C46" s="335" t="s">
        <v>613</v>
      </c>
      <c r="D46" s="335"/>
      <c r="E46" s="153" t="s">
        <v>128</v>
      </c>
      <c r="F46" s="157">
        <v>251</v>
      </c>
      <c r="G46" s="496" t="s">
        <v>524</v>
      </c>
      <c r="H46" s="497" t="str">
        <f t="shared" si="2"/>
        <v>00FB</v>
      </c>
      <c r="I46" s="154">
        <v>1</v>
      </c>
      <c r="J46" s="154" t="s">
        <v>261</v>
      </c>
      <c r="K46" s="155" t="s">
        <v>0</v>
      </c>
      <c r="L46" s="155">
        <v>1</v>
      </c>
      <c r="M46" s="155" t="s">
        <v>532</v>
      </c>
      <c r="N46" s="155">
        <v>1</v>
      </c>
      <c r="O46" s="155">
        <v>1</v>
      </c>
      <c r="P46" s="155" t="s">
        <v>47</v>
      </c>
      <c r="Q46" s="156" t="s">
        <v>111</v>
      </c>
      <c r="R46" s="154" t="s">
        <v>264</v>
      </c>
      <c r="S46" s="155" t="s">
        <v>124</v>
      </c>
      <c r="T46" s="155" t="s">
        <v>104</v>
      </c>
      <c r="U46" s="155">
        <v>1</v>
      </c>
      <c r="V46" s="156" t="s">
        <v>111</v>
      </c>
      <c r="W46" s="285" t="s">
        <v>0</v>
      </c>
      <c r="X46" s="285" t="s">
        <v>104</v>
      </c>
      <c r="Y46" s="285">
        <v>2</v>
      </c>
      <c r="Z46" s="285">
        <f t="shared" si="3"/>
        <v>4</v>
      </c>
      <c r="AA46" s="285">
        <v>1</v>
      </c>
      <c r="AB46" s="498" t="s">
        <v>106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286" t="s">
        <v>1286</v>
      </c>
      <c r="AT46" s="286" t="s">
        <v>1286</v>
      </c>
      <c r="AU46" s="304"/>
    </row>
    <row r="47" spans="1:47" ht="12.75" customHeight="1" x14ac:dyDescent="0.2">
      <c r="A47" s="41"/>
      <c r="B47" s="36"/>
      <c r="C47" s="36"/>
      <c r="D47" s="36"/>
      <c r="E47" s="42"/>
      <c r="F47" s="45"/>
      <c r="G47" s="45"/>
      <c r="H47" s="45"/>
      <c r="I47" s="45"/>
      <c r="J47" s="45"/>
      <c r="K47" s="41"/>
      <c r="L47" s="41"/>
      <c r="M47" s="32"/>
      <c r="N47" s="32"/>
      <c r="O47" s="32"/>
      <c r="P47" s="32"/>
      <c r="Q47" s="37"/>
      <c r="R47" s="44"/>
      <c r="S47" s="41"/>
      <c r="T47" s="32"/>
      <c r="U47" s="32"/>
      <c r="V47" s="37"/>
      <c r="W47" s="41"/>
      <c r="X47" s="41"/>
      <c r="Y47" s="41"/>
      <c r="Z47" s="41"/>
      <c r="AA47" s="41"/>
      <c r="AB47" s="44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/>
      <c r="AT47" s="298"/>
      <c r="AU47" s="294"/>
    </row>
    <row r="48" spans="1:47" ht="12.75" customHeight="1" x14ac:dyDescent="0.2">
      <c r="A48" s="360">
        <v>42</v>
      </c>
      <c r="B48" s="499" t="s">
        <v>658</v>
      </c>
      <c r="C48" s="335" t="s">
        <v>613</v>
      </c>
      <c r="D48" s="335"/>
      <c r="E48" s="153" t="s">
        <v>128</v>
      </c>
      <c r="F48" s="157">
        <v>377</v>
      </c>
      <c r="G48" s="496" t="s">
        <v>524</v>
      </c>
      <c r="H48" s="720" t="str">
        <f t="shared" ref="H48:H66" si="4">DEC2HEX(F48,4)</f>
        <v>0179</v>
      </c>
      <c r="I48" s="154">
        <v>1</v>
      </c>
      <c r="J48" s="154" t="s">
        <v>262</v>
      </c>
      <c r="K48" s="155" t="s">
        <v>0</v>
      </c>
      <c r="L48" s="155">
        <v>1</v>
      </c>
      <c r="M48" s="155" t="s">
        <v>533</v>
      </c>
      <c r="N48" s="155">
        <v>1</v>
      </c>
      <c r="O48" s="155">
        <v>1</v>
      </c>
      <c r="P48" s="155" t="s">
        <v>47</v>
      </c>
      <c r="Q48" s="156" t="s">
        <v>111</v>
      </c>
      <c r="R48" s="154" t="s">
        <v>264</v>
      </c>
      <c r="S48" s="155" t="s">
        <v>124</v>
      </c>
      <c r="T48" s="155" t="s">
        <v>104</v>
      </c>
      <c r="U48" s="155">
        <v>12</v>
      </c>
      <c r="V48" s="156" t="s">
        <v>111</v>
      </c>
      <c r="W48" s="285" t="s">
        <v>0</v>
      </c>
      <c r="X48" s="285" t="s">
        <v>104</v>
      </c>
      <c r="Y48" s="285">
        <v>2</v>
      </c>
      <c r="Z48" s="285">
        <f t="shared" ref="Z48:Z64" si="5">IF(AA48&lt;9,AA48+3,AA48+4)</f>
        <v>13</v>
      </c>
      <c r="AA48" s="285">
        <v>9</v>
      </c>
      <c r="AB48" s="498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286" t="s">
        <v>1286</v>
      </c>
      <c r="AT48" s="286" t="s">
        <v>1286</v>
      </c>
      <c r="AU48" s="341"/>
    </row>
    <row r="49" spans="1:47" ht="12.75" customHeight="1" x14ac:dyDescent="0.2">
      <c r="A49" s="360">
        <v>43</v>
      </c>
      <c r="B49" s="152" t="s">
        <v>659</v>
      </c>
      <c r="C49" s="335"/>
      <c r="D49" s="335"/>
      <c r="E49" s="153" t="s">
        <v>128</v>
      </c>
      <c r="F49" s="157">
        <v>331</v>
      </c>
      <c r="G49" s="496" t="s">
        <v>524</v>
      </c>
      <c r="H49" s="497" t="str">
        <f t="shared" si="4"/>
        <v>014B</v>
      </c>
      <c r="I49" s="154">
        <v>5</v>
      </c>
      <c r="J49" s="154" t="s">
        <v>262</v>
      </c>
      <c r="K49" s="155" t="s">
        <v>0</v>
      </c>
      <c r="L49" s="155">
        <v>1</v>
      </c>
      <c r="M49" s="155" t="s">
        <v>533</v>
      </c>
      <c r="N49" s="155">
        <v>1</v>
      </c>
      <c r="O49" s="155">
        <v>2</v>
      </c>
      <c r="P49" s="155" t="s">
        <v>47</v>
      </c>
      <c r="Q49" s="156" t="s">
        <v>112</v>
      </c>
      <c r="R49" s="154" t="s">
        <v>264</v>
      </c>
      <c r="S49" s="155" t="s">
        <v>124</v>
      </c>
      <c r="T49" s="155" t="s">
        <v>104</v>
      </c>
      <c r="U49" s="155">
        <v>12</v>
      </c>
      <c r="V49" s="156" t="s">
        <v>112</v>
      </c>
      <c r="W49" s="285" t="s">
        <v>0</v>
      </c>
      <c r="X49" s="285" t="s">
        <v>104</v>
      </c>
      <c r="Y49" s="285">
        <v>2</v>
      </c>
      <c r="Z49" s="285">
        <f t="shared" si="5"/>
        <v>13</v>
      </c>
      <c r="AA49" s="285">
        <v>9</v>
      </c>
      <c r="AB49" s="498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286" t="s">
        <v>1286</v>
      </c>
      <c r="AT49" s="286" t="s">
        <v>1286</v>
      </c>
      <c r="AU49" s="305"/>
    </row>
    <row r="50" spans="1:47" ht="12.75" customHeight="1" x14ac:dyDescent="0.2">
      <c r="A50" s="360">
        <v>44</v>
      </c>
      <c r="B50" s="152" t="s">
        <v>660</v>
      </c>
      <c r="C50" s="335"/>
      <c r="D50" s="335" t="s">
        <v>612</v>
      </c>
      <c r="E50" s="153" t="s">
        <v>128</v>
      </c>
      <c r="F50" s="157">
        <v>501</v>
      </c>
      <c r="G50" s="496" t="s">
        <v>524</v>
      </c>
      <c r="H50" s="497" t="str">
        <f t="shared" si="4"/>
        <v>01F5</v>
      </c>
      <c r="I50" s="154">
        <v>8</v>
      </c>
      <c r="J50" s="154" t="s">
        <v>262</v>
      </c>
      <c r="K50" s="155" t="s">
        <v>0</v>
      </c>
      <c r="L50" s="155">
        <v>1</v>
      </c>
      <c r="M50" s="155" t="s">
        <v>533</v>
      </c>
      <c r="N50" s="155">
        <v>1</v>
      </c>
      <c r="O50" s="155">
        <v>3</v>
      </c>
      <c r="P50" s="155" t="s">
        <v>47</v>
      </c>
      <c r="Q50" s="156" t="s">
        <v>113</v>
      </c>
      <c r="R50" s="154" t="s">
        <v>264</v>
      </c>
      <c r="S50" s="155" t="s">
        <v>124</v>
      </c>
      <c r="T50" s="155" t="s">
        <v>104</v>
      </c>
      <c r="U50" s="155">
        <v>12</v>
      </c>
      <c r="V50" s="156" t="s">
        <v>113</v>
      </c>
      <c r="W50" s="285" t="s">
        <v>0</v>
      </c>
      <c r="X50" s="285" t="s">
        <v>104</v>
      </c>
      <c r="Y50" s="285">
        <v>2</v>
      </c>
      <c r="Z50" s="285">
        <f t="shared" si="5"/>
        <v>14</v>
      </c>
      <c r="AA50" s="285">
        <v>10</v>
      </c>
      <c r="AB50" s="498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286" t="s">
        <v>1286</v>
      </c>
      <c r="AT50" s="286" t="s">
        <v>1286</v>
      </c>
      <c r="AU50" s="305"/>
    </row>
    <row r="51" spans="1:47" ht="12.75" customHeight="1" x14ac:dyDescent="0.2">
      <c r="A51" s="360">
        <v>45</v>
      </c>
      <c r="B51" s="152" t="s">
        <v>661</v>
      </c>
      <c r="C51" s="335"/>
      <c r="D51" s="335" t="s">
        <v>612</v>
      </c>
      <c r="E51" s="153" t="s">
        <v>128</v>
      </c>
      <c r="F51" s="157">
        <v>636</v>
      </c>
      <c r="G51" s="496" t="s">
        <v>524</v>
      </c>
      <c r="H51" s="497" t="str">
        <f t="shared" si="4"/>
        <v>027C</v>
      </c>
      <c r="I51" s="154">
        <v>5</v>
      </c>
      <c r="J51" s="154" t="s">
        <v>262</v>
      </c>
      <c r="K51" s="155" t="s">
        <v>0</v>
      </c>
      <c r="L51" s="155">
        <v>1</v>
      </c>
      <c r="M51" s="155" t="s">
        <v>533</v>
      </c>
      <c r="N51" s="155">
        <v>1</v>
      </c>
      <c r="O51" s="155">
        <v>4</v>
      </c>
      <c r="P51" s="155" t="s">
        <v>47</v>
      </c>
      <c r="Q51" s="156" t="s">
        <v>109</v>
      </c>
      <c r="R51" s="154" t="s">
        <v>264</v>
      </c>
      <c r="S51" s="155" t="s">
        <v>124</v>
      </c>
      <c r="T51" s="155" t="s">
        <v>104</v>
      </c>
      <c r="U51" s="155">
        <v>12</v>
      </c>
      <c r="V51" s="156" t="s">
        <v>109</v>
      </c>
      <c r="W51" s="285" t="s">
        <v>0</v>
      </c>
      <c r="X51" s="285" t="s">
        <v>104</v>
      </c>
      <c r="Y51" s="285">
        <v>2</v>
      </c>
      <c r="Z51" s="285">
        <f t="shared" si="5"/>
        <v>14</v>
      </c>
      <c r="AA51" s="285">
        <v>10</v>
      </c>
      <c r="AB51" s="498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286" t="s">
        <v>1286</v>
      </c>
      <c r="AT51" s="286" t="s">
        <v>1286</v>
      </c>
      <c r="AU51" s="304"/>
    </row>
    <row r="52" spans="1:47" ht="12.75" customHeight="1" x14ac:dyDescent="0.2">
      <c r="A52" s="360">
        <v>46</v>
      </c>
      <c r="B52" s="152" t="s">
        <v>662</v>
      </c>
      <c r="C52" s="335"/>
      <c r="D52" s="335"/>
      <c r="E52" s="153" t="s">
        <v>128</v>
      </c>
      <c r="F52" s="157">
        <v>676</v>
      </c>
      <c r="G52" s="496" t="s">
        <v>524</v>
      </c>
      <c r="H52" s="497" t="str">
        <f t="shared" si="4"/>
        <v>02A4</v>
      </c>
      <c r="I52" s="154">
        <v>4</v>
      </c>
      <c r="J52" s="154" t="s">
        <v>262</v>
      </c>
      <c r="K52" s="155" t="s">
        <v>0</v>
      </c>
      <c r="L52" s="155">
        <v>1</v>
      </c>
      <c r="M52" s="155" t="s">
        <v>533</v>
      </c>
      <c r="N52" s="155">
        <v>1</v>
      </c>
      <c r="O52" s="155">
        <v>5</v>
      </c>
      <c r="P52" s="155" t="s">
        <v>47</v>
      </c>
      <c r="Q52" s="156" t="s">
        <v>114</v>
      </c>
      <c r="R52" s="154" t="s">
        <v>264</v>
      </c>
      <c r="S52" s="155" t="s">
        <v>124</v>
      </c>
      <c r="T52" s="155" t="s">
        <v>104</v>
      </c>
      <c r="U52" s="155">
        <v>12</v>
      </c>
      <c r="V52" s="156" t="s">
        <v>114</v>
      </c>
      <c r="W52" s="285" t="s">
        <v>0</v>
      </c>
      <c r="X52" s="285" t="s">
        <v>104</v>
      </c>
      <c r="Y52" s="285">
        <v>2</v>
      </c>
      <c r="Z52" s="285">
        <f t="shared" si="5"/>
        <v>15</v>
      </c>
      <c r="AA52" s="285">
        <v>11</v>
      </c>
      <c r="AB52" s="498" t="s">
        <v>106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286" t="s">
        <v>1286</v>
      </c>
      <c r="AT52" s="286" t="s">
        <v>1286</v>
      </c>
      <c r="AU52" s="305"/>
    </row>
    <row r="53" spans="1:47" ht="12.75" customHeight="1" x14ac:dyDescent="0.2">
      <c r="A53" s="360">
        <v>47</v>
      </c>
      <c r="B53" s="499" t="s">
        <v>663</v>
      </c>
      <c r="C53" s="335"/>
      <c r="D53" s="335"/>
      <c r="E53" s="153" t="s">
        <v>128</v>
      </c>
      <c r="F53" s="157">
        <v>653</v>
      </c>
      <c r="G53" s="496" t="s">
        <v>524</v>
      </c>
      <c r="H53" s="497" t="str">
        <f t="shared" si="4"/>
        <v>028D</v>
      </c>
      <c r="I53" s="154">
        <v>4</v>
      </c>
      <c r="J53" s="154" t="s">
        <v>262</v>
      </c>
      <c r="K53" s="155" t="s">
        <v>0</v>
      </c>
      <c r="L53" s="155">
        <v>1</v>
      </c>
      <c r="M53" s="155" t="s">
        <v>533</v>
      </c>
      <c r="N53" s="155">
        <v>1</v>
      </c>
      <c r="O53" s="155">
        <v>6</v>
      </c>
      <c r="P53" s="155" t="s">
        <v>47</v>
      </c>
      <c r="Q53" s="156" t="s">
        <v>115</v>
      </c>
      <c r="R53" s="154" t="s">
        <v>264</v>
      </c>
      <c r="S53" s="155" t="s">
        <v>124</v>
      </c>
      <c r="T53" s="155" t="s">
        <v>104</v>
      </c>
      <c r="U53" s="155">
        <v>12</v>
      </c>
      <c r="V53" s="156" t="s">
        <v>115</v>
      </c>
      <c r="W53" s="285" t="s">
        <v>0</v>
      </c>
      <c r="X53" s="285" t="s">
        <v>104</v>
      </c>
      <c r="Y53" s="285">
        <v>2</v>
      </c>
      <c r="Z53" s="285">
        <f t="shared" si="5"/>
        <v>15</v>
      </c>
      <c r="AA53" s="285">
        <v>11</v>
      </c>
      <c r="AB53" s="498" t="s">
        <v>107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286" t="s">
        <v>1286</v>
      </c>
      <c r="AT53" s="286" t="s">
        <v>1286</v>
      </c>
      <c r="AU53" s="305"/>
    </row>
    <row r="54" spans="1:47" ht="12.75" customHeight="1" x14ac:dyDescent="0.2">
      <c r="A54" s="360">
        <v>48</v>
      </c>
      <c r="B54" s="158" t="s">
        <v>664</v>
      </c>
      <c r="C54" s="336"/>
      <c r="D54" s="336"/>
      <c r="E54" s="159" t="s">
        <v>128</v>
      </c>
      <c r="F54" s="160">
        <v>376</v>
      </c>
      <c r="G54" s="500" t="s">
        <v>524</v>
      </c>
      <c r="H54" s="501" t="str">
        <f t="shared" si="4"/>
        <v>0178</v>
      </c>
      <c r="I54" s="161">
        <v>6</v>
      </c>
      <c r="J54" s="140" t="s">
        <v>262</v>
      </c>
      <c r="K54" s="142" t="s">
        <v>0</v>
      </c>
      <c r="L54" s="142">
        <v>1</v>
      </c>
      <c r="M54" s="142" t="s">
        <v>533</v>
      </c>
      <c r="N54" s="142">
        <v>1</v>
      </c>
      <c r="O54" s="142">
        <v>7</v>
      </c>
      <c r="P54" s="142" t="s">
        <v>47</v>
      </c>
      <c r="Q54" s="162" t="s">
        <v>116</v>
      </c>
      <c r="R54" s="140" t="s">
        <v>264</v>
      </c>
      <c r="S54" s="142" t="s">
        <v>124</v>
      </c>
      <c r="T54" s="142" t="s">
        <v>104</v>
      </c>
      <c r="U54" s="142">
        <v>11</v>
      </c>
      <c r="V54" s="162" t="s">
        <v>111</v>
      </c>
      <c r="W54" s="287" t="s">
        <v>428</v>
      </c>
      <c r="X54" s="287" t="s">
        <v>98</v>
      </c>
      <c r="Y54" s="287">
        <v>3</v>
      </c>
      <c r="Z54" s="287">
        <f t="shared" si="5"/>
        <v>4</v>
      </c>
      <c r="AA54" s="287">
        <v>1</v>
      </c>
      <c r="AB54" s="502" t="s">
        <v>106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286" t="s">
        <v>1286</v>
      </c>
      <c r="AT54" s="286" t="s">
        <v>1286</v>
      </c>
      <c r="AU54" s="305"/>
    </row>
    <row r="55" spans="1:47" ht="12.75" customHeight="1" x14ac:dyDescent="0.2">
      <c r="A55" s="295">
        <v>49</v>
      </c>
      <c r="B55" s="499" t="s">
        <v>665</v>
      </c>
      <c r="C55" s="335"/>
      <c r="D55" s="335"/>
      <c r="E55" s="153" t="s">
        <v>128</v>
      </c>
      <c r="F55" s="157">
        <v>437</v>
      </c>
      <c r="G55" s="496" t="s">
        <v>524</v>
      </c>
      <c r="H55" s="497" t="str">
        <f t="shared" si="4"/>
        <v>01B5</v>
      </c>
      <c r="I55" s="154">
        <v>1</v>
      </c>
      <c r="J55" s="154" t="s">
        <v>262</v>
      </c>
      <c r="K55" s="155" t="s">
        <v>0</v>
      </c>
      <c r="L55" s="155">
        <v>1</v>
      </c>
      <c r="M55" s="155" t="s">
        <v>533</v>
      </c>
      <c r="N55" s="155">
        <v>1</v>
      </c>
      <c r="O55" s="155">
        <v>8</v>
      </c>
      <c r="P55" s="155" t="s">
        <v>47</v>
      </c>
      <c r="Q55" s="156" t="s">
        <v>117</v>
      </c>
      <c r="R55" s="154" t="s">
        <v>264</v>
      </c>
      <c r="S55" s="155" t="s">
        <v>124</v>
      </c>
      <c r="T55" s="155" t="s">
        <v>104</v>
      </c>
      <c r="U55" s="155">
        <v>11</v>
      </c>
      <c r="V55" s="156" t="s">
        <v>112</v>
      </c>
      <c r="W55" s="285" t="s">
        <v>0</v>
      </c>
      <c r="X55" s="285" t="s">
        <v>104</v>
      </c>
      <c r="Y55" s="285">
        <v>2</v>
      </c>
      <c r="Z55" s="285">
        <f t="shared" si="5"/>
        <v>16</v>
      </c>
      <c r="AA55" s="285">
        <v>12</v>
      </c>
      <c r="AB55" s="498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286" t="s">
        <v>1286</v>
      </c>
      <c r="AT55" s="286" t="s">
        <v>1286</v>
      </c>
      <c r="AU55" s="304"/>
    </row>
    <row r="56" spans="1:47" ht="12.75" customHeight="1" x14ac:dyDescent="0.2">
      <c r="A56" s="295">
        <v>50</v>
      </c>
      <c r="B56" s="158" t="s">
        <v>666</v>
      </c>
      <c r="C56" s="336"/>
      <c r="D56" s="336" t="s">
        <v>612</v>
      </c>
      <c r="E56" s="159" t="s">
        <v>128</v>
      </c>
      <c r="F56" s="160">
        <v>442</v>
      </c>
      <c r="G56" s="500" t="s">
        <v>524</v>
      </c>
      <c r="H56" s="501" t="str">
        <f t="shared" si="4"/>
        <v>01BA</v>
      </c>
      <c r="I56" s="140">
        <v>7</v>
      </c>
      <c r="J56" s="140" t="s">
        <v>262</v>
      </c>
      <c r="K56" s="142" t="s">
        <v>0</v>
      </c>
      <c r="L56" s="142">
        <v>1</v>
      </c>
      <c r="M56" s="142" t="s">
        <v>533</v>
      </c>
      <c r="N56" s="142">
        <v>1</v>
      </c>
      <c r="O56" s="142">
        <v>9</v>
      </c>
      <c r="P56" s="142" t="s">
        <v>47</v>
      </c>
      <c r="Q56" s="162" t="s">
        <v>118</v>
      </c>
      <c r="R56" s="140" t="s">
        <v>264</v>
      </c>
      <c r="S56" s="142" t="s">
        <v>124</v>
      </c>
      <c r="T56" s="142" t="s">
        <v>104</v>
      </c>
      <c r="U56" s="142">
        <v>11</v>
      </c>
      <c r="V56" s="162" t="s">
        <v>113</v>
      </c>
      <c r="W56" s="287" t="s">
        <v>428</v>
      </c>
      <c r="X56" s="287" t="s">
        <v>98</v>
      </c>
      <c r="Y56" s="287">
        <v>3</v>
      </c>
      <c r="Z56" s="287">
        <f t="shared" si="5"/>
        <v>4</v>
      </c>
      <c r="AA56" s="287">
        <v>1</v>
      </c>
      <c r="AB56" s="502" t="s">
        <v>107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286" t="s">
        <v>1286</v>
      </c>
      <c r="AT56" s="286" t="s">
        <v>1286</v>
      </c>
      <c r="AU56" s="304"/>
    </row>
    <row r="57" spans="1:47" ht="12.75" customHeight="1" x14ac:dyDescent="0.2">
      <c r="A57" s="295">
        <v>51</v>
      </c>
      <c r="B57" s="158" t="s">
        <v>667</v>
      </c>
      <c r="C57" s="336"/>
      <c r="D57" s="336" t="s">
        <v>612</v>
      </c>
      <c r="E57" s="159" t="s">
        <v>128</v>
      </c>
      <c r="F57" s="160">
        <v>355</v>
      </c>
      <c r="G57" s="500" t="s">
        <v>524</v>
      </c>
      <c r="H57" s="501" t="str">
        <f t="shared" si="4"/>
        <v>0163</v>
      </c>
      <c r="I57" s="140">
        <v>6</v>
      </c>
      <c r="J57" s="140" t="s">
        <v>262</v>
      </c>
      <c r="K57" s="142" t="s">
        <v>0</v>
      </c>
      <c r="L57" s="142">
        <v>1</v>
      </c>
      <c r="M57" s="142" t="s">
        <v>533</v>
      </c>
      <c r="N57" s="142">
        <v>1</v>
      </c>
      <c r="O57" s="142">
        <v>10</v>
      </c>
      <c r="P57" s="142" t="s">
        <v>47</v>
      </c>
      <c r="Q57" s="162" t="s">
        <v>119</v>
      </c>
      <c r="R57" s="140" t="s">
        <v>264</v>
      </c>
      <c r="S57" s="142" t="s">
        <v>124</v>
      </c>
      <c r="T57" s="142" t="s">
        <v>104</v>
      </c>
      <c r="U57" s="142">
        <v>11</v>
      </c>
      <c r="V57" s="162" t="s">
        <v>109</v>
      </c>
      <c r="W57" s="287" t="s">
        <v>428</v>
      </c>
      <c r="X57" s="287" t="s">
        <v>98</v>
      </c>
      <c r="Y57" s="287">
        <v>3</v>
      </c>
      <c r="Z57" s="287">
        <f t="shared" si="5"/>
        <v>5</v>
      </c>
      <c r="AA57" s="287">
        <v>2</v>
      </c>
      <c r="AB57" s="502" t="s">
        <v>106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286" t="s">
        <v>1286</v>
      </c>
      <c r="AT57" s="286" t="s">
        <v>1286</v>
      </c>
      <c r="AU57" s="304"/>
    </row>
    <row r="58" spans="1:47" ht="12.75" customHeight="1" x14ac:dyDescent="0.2">
      <c r="A58" s="360">
        <v>52</v>
      </c>
      <c r="B58" s="152" t="s">
        <v>668</v>
      </c>
      <c r="C58" s="335"/>
      <c r="D58" s="335"/>
      <c r="E58" s="153" t="s">
        <v>128</v>
      </c>
      <c r="F58" s="157">
        <v>323</v>
      </c>
      <c r="G58" s="496" t="s">
        <v>524</v>
      </c>
      <c r="H58" s="497" t="str">
        <f t="shared" si="4"/>
        <v>0143</v>
      </c>
      <c r="I58" s="154">
        <v>1</v>
      </c>
      <c r="J58" s="154" t="s">
        <v>262</v>
      </c>
      <c r="K58" s="155" t="s">
        <v>0</v>
      </c>
      <c r="L58" s="155">
        <v>1</v>
      </c>
      <c r="M58" s="155" t="s">
        <v>533</v>
      </c>
      <c r="N58" s="155">
        <v>2</v>
      </c>
      <c r="O58" s="155">
        <v>1</v>
      </c>
      <c r="P58" s="155" t="s">
        <v>47</v>
      </c>
      <c r="Q58" s="156" t="s">
        <v>120</v>
      </c>
      <c r="R58" s="154" t="s">
        <v>264</v>
      </c>
      <c r="S58" s="155" t="s">
        <v>124</v>
      </c>
      <c r="T58" s="155" t="s">
        <v>104</v>
      </c>
      <c r="U58" s="155">
        <v>11</v>
      </c>
      <c r="V58" s="156" t="s">
        <v>114</v>
      </c>
      <c r="W58" s="285" t="s">
        <v>0</v>
      </c>
      <c r="X58" s="285" t="s">
        <v>104</v>
      </c>
      <c r="Y58" s="285">
        <v>2</v>
      </c>
      <c r="Z58" s="285">
        <f t="shared" si="5"/>
        <v>16</v>
      </c>
      <c r="AA58" s="285">
        <v>12</v>
      </c>
      <c r="AB58" s="498" t="s">
        <v>107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286" t="s">
        <v>1286</v>
      </c>
      <c r="AT58" s="286" t="s">
        <v>1286</v>
      </c>
      <c r="AU58" s="305"/>
    </row>
    <row r="59" spans="1:47" ht="12.75" customHeight="1" x14ac:dyDescent="0.2">
      <c r="A59" s="360">
        <v>53</v>
      </c>
      <c r="B59" s="158" t="s">
        <v>669</v>
      </c>
      <c r="C59" s="336"/>
      <c r="D59" s="336"/>
      <c r="E59" s="159" t="s">
        <v>128</v>
      </c>
      <c r="F59" s="160">
        <v>512</v>
      </c>
      <c r="G59" s="500" t="s">
        <v>524</v>
      </c>
      <c r="H59" s="501" t="str">
        <f t="shared" si="4"/>
        <v>0200</v>
      </c>
      <c r="I59" s="140">
        <v>7</v>
      </c>
      <c r="J59" s="140" t="s">
        <v>262</v>
      </c>
      <c r="K59" s="142" t="s">
        <v>0</v>
      </c>
      <c r="L59" s="142">
        <v>1</v>
      </c>
      <c r="M59" s="142" t="s">
        <v>533</v>
      </c>
      <c r="N59" s="142">
        <v>2</v>
      </c>
      <c r="O59" s="142">
        <v>2</v>
      </c>
      <c r="P59" s="142" t="s">
        <v>47</v>
      </c>
      <c r="Q59" s="162" t="s">
        <v>121</v>
      </c>
      <c r="R59" s="140" t="s">
        <v>264</v>
      </c>
      <c r="S59" s="142" t="s">
        <v>124</v>
      </c>
      <c r="T59" s="142" t="s">
        <v>104</v>
      </c>
      <c r="U59" s="142">
        <v>11</v>
      </c>
      <c r="V59" s="162" t="s">
        <v>115</v>
      </c>
      <c r="W59" s="287" t="s">
        <v>428</v>
      </c>
      <c r="X59" s="287" t="s">
        <v>98</v>
      </c>
      <c r="Y59" s="287">
        <v>3</v>
      </c>
      <c r="Z59" s="287">
        <f t="shared" si="5"/>
        <v>5</v>
      </c>
      <c r="AA59" s="287">
        <v>2</v>
      </c>
      <c r="AB59" s="502" t="s">
        <v>107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286" t="s">
        <v>1286</v>
      </c>
      <c r="AT59" s="286" t="s">
        <v>1286</v>
      </c>
      <c r="AU59" s="305"/>
    </row>
    <row r="60" spans="1:47" ht="12.75" customHeight="1" x14ac:dyDescent="0.2">
      <c r="A60" s="360">
        <v>54</v>
      </c>
      <c r="B60" s="152" t="s">
        <v>670</v>
      </c>
      <c r="C60" s="335"/>
      <c r="D60" s="335"/>
      <c r="E60" s="153" t="s">
        <v>128</v>
      </c>
      <c r="F60" s="157">
        <v>325</v>
      </c>
      <c r="G60" s="496" t="s">
        <v>524</v>
      </c>
      <c r="H60" s="497" t="str">
        <f t="shared" si="4"/>
        <v>0145</v>
      </c>
      <c r="I60" s="154">
        <v>6</v>
      </c>
      <c r="J60" s="154" t="s">
        <v>262</v>
      </c>
      <c r="K60" s="155" t="s">
        <v>0</v>
      </c>
      <c r="L60" s="155">
        <v>1</v>
      </c>
      <c r="M60" s="155" t="s">
        <v>533</v>
      </c>
      <c r="N60" s="155">
        <v>2</v>
      </c>
      <c r="O60" s="155">
        <v>3</v>
      </c>
      <c r="P60" s="155" t="s">
        <v>122</v>
      </c>
      <c r="Q60" s="156" t="s">
        <v>111</v>
      </c>
      <c r="R60" s="154" t="s">
        <v>264</v>
      </c>
      <c r="S60" s="155" t="s">
        <v>124</v>
      </c>
      <c r="T60" s="155" t="s">
        <v>104</v>
      </c>
      <c r="U60" s="155">
        <v>10</v>
      </c>
      <c r="V60" s="156" t="s">
        <v>111</v>
      </c>
      <c r="W60" s="285" t="s">
        <v>0</v>
      </c>
      <c r="X60" s="285" t="s">
        <v>104</v>
      </c>
      <c r="Y60" s="285">
        <v>2</v>
      </c>
      <c r="Z60" s="285">
        <f t="shared" si="5"/>
        <v>17</v>
      </c>
      <c r="AA60" s="285">
        <v>13</v>
      </c>
      <c r="AB60" s="498" t="s">
        <v>106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286" t="s">
        <v>1286</v>
      </c>
      <c r="AT60" s="286" t="s">
        <v>1286</v>
      </c>
      <c r="AU60" s="305"/>
    </row>
    <row r="61" spans="1:47" ht="12.75" customHeight="1" x14ac:dyDescent="0.2">
      <c r="A61" s="360">
        <v>55</v>
      </c>
      <c r="B61" s="158" t="s">
        <v>671</v>
      </c>
      <c r="C61" s="336"/>
      <c r="D61" s="336"/>
      <c r="E61" s="159" t="s">
        <v>128</v>
      </c>
      <c r="F61" s="160">
        <v>647</v>
      </c>
      <c r="G61" s="500" t="s">
        <v>524</v>
      </c>
      <c r="H61" s="501" t="str">
        <f t="shared" si="4"/>
        <v>0287</v>
      </c>
      <c r="I61" s="140">
        <v>6</v>
      </c>
      <c r="J61" s="140" t="s">
        <v>262</v>
      </c>
      <c r="K61" s="142" t="s">
        <v>0</v>
      </c>
      <c r="L61" s="142">
        <v>1</v>
      </c>
      <c r="M61" s="142" t="s">
        <v>533</v>
      </c>
      <c r="N61" s="142">
        <v>2</v>
      </c>
      <c r="O61" s="142">
        <v>4</v>
      </c>
      <c r="P61" s="142" t="s">
        <v>122</v>
      </c>
      <c r="Q61" s="162" t="s">
        <v>112</v>
      </c>
      <c r="R61" s="140" t="s">
        <v>264</v>
      </c>
      <c r="S61" s="142" t="s">
        <v>124</v>
      </c>
      <c r="T61" s="142" t="s">
        <v>104</v>
      </c>
      <c r="U61" s="142">
        <v>10</v>
      </c>
      <c r="V61" s="162" t="s">
        <v>112</v>
      </c>
      <c r="W61" s="287" t="s">
        <v>428</v>
      </c>
      <c r="X61" s="287" t="s">
        <v>98</v>
      </c>
      <c r="Y61" s="287">
        <v>3</v>
      </c>
      <c r="Z61" s="287">
        <f t="shared" si="5"/>
        <v>6</v>
      </c>
      <c r="AA61" s="287">
        <v>3</v>
      </c>
      <c r="AB61" s="502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286" t="s">
        <v>1286</v>
      </c>
      <c r="AT61" s="286" t="s">
        <v>1286</v>
      </c>
      <c r="AU61" s="305"/>
    </row>
    <row r="62" spans="1:47" ht="12.75" customHeight="1" x14ac:dyDescent="0.2">
      <c r="A62" s="295">
        <v>56</v>
      </c>
      <c r="B62" s="158" t="s">
        <v>672</v>
      </c>
      <c r="C62" s="336"/>
      <c r="D62" s="336" t="s">
        <v>612</v>
      </c>
      <c r="E62" s="159" t="s">
        <v>128</v>
      </c>
      <c r="F62" s="160">
        <v>85</v>
      </c>
      <c r="G62" s="500" t="s">
        <v>524</v>
      </c>
      <c r="H62" s="501" t="str">
        <f t="shared" si="4"/>
        <v>0055</v>
      </c>
      <c r="I62" s="140">
        <v>6</v>
      </c>
      <c r="J62" s="140" t="s">
        <v>262</v>
      </c>
      <c r="K62" s="142" t="s">
        <v>0</v>
      </c>
      <c r="L62" s="142">
        <v>1</v>
      </c>
      <c r="M62" s="142" t="s">
        <v>533</v>
      </c>
      <c r="N62" s="142">
        <v>2</v>
      </c>
      <c r="O62" s="142">
        <v>5</v>
      </c>
      <c r="P62" s="142" t="s">
        <v>122</v>
      </c>
      <c r="Q62" s="162" t="s">
        <v>113</v>
      </c>
      <c r="R62" s="140" t="s">
        <v>264</v>
      </c>
      <c r="S62" s="142" t="s">
        <v>124</v>
      </c>
      <c r="T62" s="142" t="s">
        <v>104</v>
      </c>
      <c r="U62" s="142">
        <v>10</v>
      </c>
      <c r="V62" s="162" t="s">
        <v>113</v>
      </c>
      <c r="W62" s="287" t="s">
        <v>428</v>
      </c>
      <c r="X62" s="287" t="s">
        <v>98</v>
      </c>
      <c r="Y62" s="287">
        <v>3</v>
      </c>
      <c r="Z62" s="287">
        <f t="shared" si="5"/>
        <v>6</v>
      </c>
      <c r="AA62" s="287">
        <v>3</v>
      </c>
      <c r="AB62" s="502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286" t="s">
        <v>1286</v>
      </c>
      <c r="AT62" s="286" t="s">
        <v>1286</v>
      </c>
      <c r="AU62" s="304"/>
    </row>
    <row r="63" spans="1:47" ht="12.75" customHeight="1" x14ac:dyDescent="0.2">
      <c r="A63" s="360">
        <v>57</v>
      </c>
      <c r="B63" s="152" t="s">
        <v>673</v>
      </c>
      <c r="C63" s="335"/>
      <c r="D63" s="335"/>
      <c r="E63" s="153" t="s">
        <v>128</v>
      </c>
      <c r="F63" s="157">
        <v>338</v>
      </c>
      <c r="G63" s="496" t="s">
        <v>524</v>
      </c>
      <c r="H63" s="497" t="str">
        <f t="shared" si="4"/>
        <v>0152</v>
      </c>
      <c r="I63" s="154">
        <v>2</v>
      </c>
      <c r="J63" s="154" t="s">
        <v>262</v>
      </c>
      <c r="K63" s="155" t="s">
        <v>0</v>
      </c>
      <c r="L63" s="155">
        <v>1</v>
      </c>
      <c r="M63" s="155" t="s">
        <v>533</v>
      </c>
      <c r="N63" s="155">
        <v>2</v>
      </c>
      <c r="O63" s="155">
        <v>6</v>
      </c>
      <c r="P63" s="155" t="s">
        <v>122</v>
      </c>
      <c r="Q63" s="156" t="s">
        <v>109</v>
      </c>
      <c r="R63" s="154" t="s">
        <v>264</v>
      </c>
      <c r="S63" s="155" t="s">
        <v>124</v>
      </c>
      <c r="T63" s="155" t="s">
        <v>104</v>
      </c>
      <c r="U63" s="155">
        <v>10</v>
      </c>
      <c r="V63" s="156" t="s">
        <v>109</v>
      </c>
      <c r="W63" s="285" t="s">
        <v>0</v>
      </c>
      <c r="X63" s="285" t="s">
        <v>104</v>
      </c>
      <c r="Y63" s="285">
        <v>2</v>
      </c>
      <c r="Z63" s="285">
        <f t="shared" si="5"/>
        <v>17</v>
      </c>
      <c r="AA63" s="285">
        <v>13</v>
      </c>
      <c r="AB63" s="498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286" t="s">
        <v>1286</v>
      </c>
      <c r="AT63" s="286" t="s">
        <v>1286</v>
      </c>
      <c r="AU63" s="305"/>
    </row>
    <row r="64" spans="1:47" ht="12.75" customHeight="1" x14ac:dyDescent="0.2">
      <c r="A64" s="295">
        <v>58</v>
      </c>
      <c r="B64" s="158" t="s">
        <v>674</v>
      </c>
      <c r="C64" s="336"/>
      <c r="D64" s="336"/>
      <c r="E64" s="159" t="s">
        <v>128</v>
      </c>
      <c r="F64" s="160">
        <v>567</v>
      </c>
      <c r="G64" s="500" t="s">
        <v>524</v>
      </c>
      <c r="H64" s="501" t="str">
        <f t="shared" si="4"/>
        <v>0237</v>
      </c>
      <c r="I64" s="140">
        <v>6</v>
      </c>
      <c r="J64" s="140" t="s">
        <v>262</v>
      </c>
      <c r="K64" s="142" t="s">
        <v>0</v>
      </c>
      <c r="L64" s="142">
        <v>1</v>
      </c>
      <c r="M64" s="142" t="s">
        <v>533</v>
      </c>
      <c r="N64" s="142">
        <v>2</v>
      </c>
      <c r="O64" s="142">
        <v>7</v>
      </c>
      <c r="P64" s="142" t="s">
        <v>122</v>
      </c>
      <c r="Q64" s="162" t="s">
        <v>114</v>
      </c>
      <c r="R64" s="140" t="s">
        <v>264</v>
      </c>
      <c r="S64" s="142" t="s">
        <v>124</v>
      </c>
      <c r="T64" s="142" t="s">
        <v>104</v>
      </c>
      <c r="U64" s="142">
        <v>10</v>
      </c>
      <c r="V64" s="162" t="s">
        <v>114</v>
      </c>
      <c r="W64" s="287" t="s">
        <v>428</v>
      </c>
      <c r="X64" s="287" t="s">
        <v>98</v>
      </c>
      <c r="Y64" s="287">
        <v>3</v>
      </c>
      <c r="Z64" s="287">
        <f t="shared" si="5"/>
        <v>7</v>
      </c>
      <c r="AA64" s="287">
        <v>4</v>
      </c>
      <c r="AB64" s="502" t="s">
        <v>106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286" t="s">
        <v>1286</v>
      </c>
      <c r="AT64" s="286" t="s">
        <v>1286</v>
      </c>
      <c r="AU64" s="341"/>
    </row>
    <row r="65" spans="1:47" ht="12.75" customHeight="1" x14ac:dyDescent="0.2">
      <c r="A65" s="295">
        <v>59</v>
      </c>
      <c r="B65" s="152" t="s">
        <v>675</v>
      </c>
      <c r="C65" s="335"/>
      <c r="D65" s="335"/>
      <c r="E65" s="153" t="s">
        <v>128</v>
      </c>
      <c r="F65" s="157">
        <v>349</v>
      </c>
      <c r="G65" s="496" t="s">
        <v>524</v>
      </c>
      <c r="H65" s="497" t="str">
        <f t="shared" si="4"/>
        <v>015D</v>
      </c>
      <c r="I65" s="154">
        <v>8</v>
      </c>
      <c r="J65" s="154" t="s">
        <v>262</v>
      </c>
      <c r="K65" s="155" t="s">
        <v>0</v>
      </c>
      <c r="L65" s="155">
        <v>1</v>
      </c>
      <c r="M65" s="155" t="s">
        <v>533</v>
      </c>
      <c r="N65" s="155">
        <v>2</v>
      </c>
      <c r="O65" s="155">
        <v>8</v>
      </c>
      <c r="P65" s="155" t="s">
        <v>122</v>
      </c>
      <c r="Q65" s="156" t="s">
        <v>115</v>
      </c>
      <c r="R65" s="154" t="s">
        <v>264</v>
      </c>
      <c r="S65" s="155" t="s">
        <v>124</v>
      </c>
      <c r="T65" s="155" t="s">
        <v>104</v>
      </c>
      <c r="U65" s="155">
        <v>10</v>
      </c>
      <c r="V65" s="156" t="s">
        <v>115</v>
      </c>
      <c r="W65" s="503" t="s">
        <v>0</v>
      </c>
      <c r="X65" s="285" t="s">
        <v>104</v>
      </c>
      <c r="Y65" s="285">
        <v>2</v>
      </c>
      <c r="Z65" s="285">
        <v>18</v>
      </c>
      <c r="AA65" s="285">
        <v>14</v>
      </c>
      <c r="AB65" s="498" t="s">
        <v>106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286" t="s">
        <v>1286</v>
      </c>
      <c r="AT65" s="286" t="s">
        <v>1286</v>
      </c>
      <c r="AU65" s="341"/>
    </row>
    <row r="66" spans="1:47" ht="12.75" customHeight="1" x14ac:dyDescent="0.2">
      <c r="A66" s="360">
        <v>60</v>
      </c>
      <c r="B66" s="158" t="s">
        <v>676</v>
      </c>
      <c r="C66" s="336"/>
      <c r="D66" s="336"/>
      <c r="E66" s="159" t="s">
        <v>128</v>
      </c>
      <c r="F66" s="160">
        <v>327</v>
      </c>
      <c r="G66" s="500" t="s">
        <v>524</v>
      </c>
      <c r="H66" s="501" t="str">
        <f t="shared" si="4"/>
        <v>0147</v>
      </c>
      <c r="I66" s="140">
        <v>8</v>
      </c>
      <c r="J66" s="140" t="s">
        <v>262</v>
      </c>
      <c r="K66" s="142" t="s">
        <v>46</v>
      </c>
      <c r="L66" s="142">
        <v>1</v>
      </c>
      <c r="M66" s="142" t="s">
        <v>533</v>
      </c>
      <c r="N66" s="142">
        <v>2</v>
      </c>
      <c r="O66" s="142">
        <v>9</v>
      </c>
      <c r="P66" s="142" t="s">
        <v>122</v>
      </c>
      <c r="Q66" s="162" t="s">
        <v>116</v>
      </c>
      <c r="R66" s="140" t="s">
        <v>265</v>
      </c>
      <c r="S66" s="142" t="s">
        <v>123</v>
      </c>
      <c r="T66" s="142" t="s">
        <v>104</v>
      </c>
      <c r="U66" s="142">
        <v>9</v>
      </c>
      <c r="V66" s="162" t="s">
        <v>111</v>
      </c>
      <c r="W66" s="287" t="s">
        <v>428</v>
      </c>
      <c r="X66" s="287" t="s">
        <v>98</v>
      </c>
      <c r="Y66" s="287">
        <v>3</v>
      </c>
      <c r="Z66" s="287">
        <f>IF(AA66&lt;9,AA66+3,AA66+4)</f>
        <v>7</v>
      </c>
      <c r="AA66" s="287">
        <v>4</v>
      </c>
      <c r="AB66" s="502" t="s">
        <v>107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286" t="s">
        <v>1286</v>
      </c>
      <c r="AT66" s="286" t="s">
        <v>1286</v>
      </c>
      <c r="AU66" s="305"/>
    </row>
    <row r="67" spans="1:47" ht="12.75" customHeight="1" x14ac:dyDescent="0.2">
      <c r="A67" s="41"/>
      <c r="B67" s="36"/>
      <c r="C67" s="36"/>
      <c r="D67" s="36"/>
      <c r="E67" s="33"/>
      <c r="F67" s="43"/>
      <c r="G67" s="43"/>
      <c r="H67" s="43"/>
      <c r="I67" s="44"/>
      <c r="J67" s="44"/>
      <c r="K67" s="41"/>
      <c r="L67" s="41"/>
      <c r="M67" s="32"/>
      <c r="N67" s="32"/>
      <c r="O67" s="32"/>
      <c r="P67" s="41"/>
      <c r="Q67" s="37"/>
      <c r="R67" s="44"/>
      <c r="S67" s="41"/>
      <c r="T67" s="32"/>
      <c r="U67" s="32"/>
      <c r="V67" s="37"/>
      <c r="W67" s="98"/>
      <c r="X67" s="98"/>
      <c r="Y67" s="98"/>
      <c r="Z67" s="98"/>
      <c r="AA67" s="98"/>
      <c r="AB67" s="504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/>
      <c r="AT67" s="283"/>
      <c r="AU67" s="296"/>
    </row>
    <row r="68" spans="1:47" ht="12.75" customHeight="1" x14ac:dyDescent="0.2">
      <c r="A68" s="360">
        <v>61</v>
      </c>
      <c r="B68" s="163" t="s">
        <v>677</v>
      </c>
      <c r="C68" s="332"/>
      <c r="D68" s="332"/>
      <c r="E68" s="159" t="s">
        <v>128</v>
      </c>
      <c r="F68" s="160">
        <v>539</v>
      </c>
      <c r="G68" s="500" t="s">
        <v>524</v>
      </c>
      <c r="H68" s="501" t="str">
        <f t="shared" ref="H68:H90" si="6">DEC2HEX(F68,4)</f>
        <v>021B</v>
      </c>
      <c r="I68" s="140">
        <v>6</v>
      </c>
      <c r="J68" s="140" t="s">
        <v>260</v>
      </c>
      <c r="K68" s="141" t="s">
        <v>1</v>
      </c>
      <c r="L68" s="142">
        <v>1</v>
      </c>
      <c r="M68" s="142" t="s">
        <v>98</v>
      </c>
      <c r="N68" s="164"/>
      <c r="O68" s="164"/>
      <c r="P68" s="164"/>
      <c r="Q68" s="162" t="s">
        <v>109</v>
      </c>
      <c r="R68" s="140" t="s">
        <v>264</v>
      </c>
      <c r="S68" s="142" t="s">
        <v>124</v>
      </c>
      <c r="T68" s="142" t="s">
        <v>94</v>
      </c>
      <c r="U68" s="142">
        <v>8</v>
      </c>
      <c r="V68" s="162" t="s">
        <v>109</v>
      </c>
      <c r="W68" s="287" t="s">
        <v>428</v>
      </c>
      <c r="X68" s="287" t="s">
        <v>98</v>
      </c>
      <c r="Y68" s="287">
        <v>3</v>
      </c>
      <c r="Z68" s="287">
        <f t="shared" ref="Z68:Z90" si="7">IF(AA68&lt;9,AA68+3,AA68+4)</f>
        <v>8</v>
      </c>
      <c r="AA68" s="287">
        <v>5</v>
      </c>
      <c r="AB68" s="502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286" t="s">
        <v>1286</v>
      </c>
      <c r="AT68" s="286" t="s">
        <v>1286</v>
      </c>
      <c r="AU68" s="305"/>
    </row>
    <row r="69" spans="1:47" ht="12.75" customHeight="1" x14ac:dyDescent="0.2">
      <c r="A69" s="360">
        <v>62</v>
      </c>
      <c r="B69" s="163" t="s">
        <v>678</v>
      </c>
      <c r="C69" s="332"/>
      <c r="D69" s="332"/>
      <c r="E69" s="159" t="s">
        <v>128</v>
      </c>
      <c r="F69" s="160">
        <v>361</v>
      </c>
      <c r="G69" s="500" t="s">
        <v>524</v>
      </c>
      <c r="H69" s="501" t="str">
        <f t="shared" si="6"/>
        <v>0169</v>
      </c>
      <c r="I69" s="140">
        <v>8</v>
      </c>
      <c r="J69" s="140" t="s">
        <v>260</v>
      </c>
      <c r="K69" s="141" t="s">
        <v>3</v>
      </c>
      <c r="L69" s="142">
        <v>1</v>
      </c>
      <c r="M69" s="142" t="s">
        <v>98</v>
      </c>
      <c r="N69" s="164"/>
      <c r="O69" s="164"/>
      <c r="P69" s="164"/>
      <c r="Q69" s="162" t="s">
        <v>109</v>
      </c>
      <c r="R69" s="140" t="s">
        <v>264</v>
      </c>
      <c r="S69" s="142" t="s">
        <v>124</v>
      </c>
      <c r="T69" s="142" t="s">
        <v>94</v>
      </c>
      <c r="U69" s="142">
        <v>9</v>
      </c>
      <c r="V69" s="162" t="s">
        <v>109</v>
      </c>
      <c r="W69" s="287" t="s">
        <v>428</v>
      </c>
      <c r="X69" s="287" t="s">
        <v>98</v>
      </c>
      <c r="Y69" s="287">
        <v>3</v>
      </c>
      <c r="Z69" s="287">
        <f t="shared" si="7"/>
        <v>8</v>
      </c>
      <c r="AA69" s="287">
        <v>5</v>
      </c>
      <c r="AB69" s="502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286" t="s">
        <v>1286</v>
      </c>
      <c r="AT69" s="286" t="s">
        <v>1286</v>
      </c>
      <c r="AU69" s="305"/>
    </row>
    <row r="70" spans="1:47" ht="12.75" customHeight="1" x14ac:dyDescent="0.2">
      <c r="A70" s="360">
        <v>63</v>
      </c>
      <c r="B70" s="163" t="s">
        <v>679</v>
      </c>
      <c r="C70" s="332"/>
      <c r="D70" s="332"/>
      <c r="E70" s="159" t="s">
        <v>128</v>
      </c>
      <c r="F70" s="160">
        <v>570</v>
      </c>
      <c r="G70" s="500" t="s">
        <v>524</v>
      </c>
      <c r="H70" s="501" t="str">
        <f t="shared" si="6"/>
        <v>023A</v>
      </c>
      <c r="I70" s="140">
        <v>6</v>
      </c>
      <c r="J70" s="140" t="s">
        <v>260</v>
      </c>
      <c r="K70" s="141" t="s">
        <v>5</v>
      </c>
      <c r="L70" s="142">
        <v>1</v>
      </c>
      <c r="M70" s="142" t="s">
        <v>98</v>
      </c>
      <c r="N70" s="164"/>
      <c r="O70" s="164"/>
      <c r="P70" s="164"/>
      <c r="Q70" s="162" t="s">
        <v>109</v>
      </c>
      <c r="R70" s="140" t="s">
        <v>264</v>
      </c>
      <c r="S70" s="142" t="s">
        <v>124</v>
      </c>
      <c r="T70" s="142" t="s">
        <v>94</v>
      </c>
      <c r="U70" s="142">
        <v>10</v>
      </c>
      <c r="V70" s="162" t="s">
        <v>109</v>
      </c>
      <c r="W70" s="287" t="s">
        <v>428</v>
      </c>
      <c r="X70" s="287" t="s">
        <v>98</v>
      </c>
      <c r="Y70" s="287">
        <v>3</v>
      </c>
      <c r="Z70" s="287">
        <f t="shared" si="7"/>
        <v>9</v>
      </c>
      <c r="AA70" s="287">
        <v>6</v>
      </c>
      <c r="AB70" s="502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286" t="s">
        <v>1286</v>
      </c>
      <c r="AT70" s="286" t="s">
        <v>1286</v>
      </c>
      <c r="AU70" s="305"/>
    </row>
    <row r="71" spans="1:47" ht="12.75" customHeight="1" x14ac:dyDescent="0.2">
      <c r="A71" s="360">
        <v>64</v>
      </c>
      <c r="B71" s="163" t="s">
        <v>680</v>
      </c>
      <c r="C71" s="332"/>
      <c r="D71" s="332"/>
      <c r="E71" s="159" t="s">
        <v>128</v>
      </c>
      <c r="F71" s="160">
        <v>306</v>
      </c>
      <c r="G71" s="500" t="s">
        <v>524</v>
      </c>
      <c r="H71" s="501" t="str">
        <f t="shared" si="6"/>
        <v>0132</v>
      </c>
      <c r="I71" s="140">
        <v>6</v>
      </c>
      <c r="J71" s="140" t="s">
        <v>260</v>
      </c>
      <c r="K71" s="141" t="s">
        <v>7</v>
      </c>
      <c r="L71" s="142">
        <v>1</v>
      </c>
      <c r="M71" s="142" t="s">
        <v>98</v>
      </c>
      <c r="N71" s="164"/>
      <c r="O71" s="164"/>
      <c r="P71" s="164"/>
      <c r="Q71" s="162" t="s">
        <v>109</v>
      </c>
      <c r="R71" s="140" t="s">
        <v>264</v>
      </c>
      <c r="S71" s="142" t="s">
        <v>124</v>
      </c>
      <c r="T71" s="142" t="s">
        <v>94</v>
      </c>
      <c r="U71" s="142">
        <v>11</v>
      </c>
      <c r="V71" s="162" t="s">
        <v>109</v>
      </c>
      <c r="W71" s="287" t="s">
        <v>428</v>
      </c>
      <c r="X71" s="287" t="s">
        <v>98</v>
      </c>
      <c r="Y71" s="287">
        <v>3</v>
      </c>
      <c r="Z71" s="287">
        <f t="shared" si="7"/>
        <v>9</v>
      </c>
      <c r="AA71" s="287">
        <v>6</v>
      </c>
      <c r="AB71" s="502" t="s">
        <v>107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286" t="s">
        <v>1286</v>
      </c>
      <c r="AT71" s="286" t="s">
        <v>1286</v>
      </c>
      <c r="AU71" s="305"/>
    </row>
    <row r="72" spans="1:47" ht="12.75" customHeight="1" x14ac:dyDescent="0.2">
      <c r="A72" s="360">
        <v>65</v>
      </c>
      <c r="B72" s="163" t="s">
        <v>681</v>
      </c>
      <c r="C72" s="332"/>
      <c r="D72" s="332"/>
      <c r="E72" s="159" t="s">
        <v>128</v>
      </c>
      <c r="F72" s="160">
        <v>311</v>
      </c>
      <c r="G72" s="500" t="s">
        <v>524</v>
      </c>
      <c r="H72" s="501" t="str">
        <f>DEC2HEX(F72,4)</f>
        <v>0137</v>
      </c>
      <c r="I72" s="140">
        <v>6</v>
      </c>
      <c r="J72" s="140" t="s">
        <v>260</v>
      </c>
      <c r="K72" s="141" t="s">
        <v>9</v>
      </c>
      <c r="L72" s="142">
        <v>1</v>
      </c>
      <c r="M72" s="142" t="s">
        <v>98</v>
      </c>
      <c r="N72" s="164"/>
      <c r="O72" s="164"/>
      <c r="P72" s="164"/>
      <c r="Q72" s="162" t="s">
        <v>109</v>
      </c>
      <c r="R72" s="140" t="s">
        <v>264</v>
      </c>
      <c r="S72" s="142" t="s">
        <v>124</v>
      </c>
      <c r="T72" s="142" t="s">
        <v>94</v>
      </c>
      <c r="U72" s="142">
        <v>12</v>
      </c>
      <c r="V72" s="162" t="s">
        <v>109</v>
      </c>
      <c r="W72" s="287" t="s">
        <v>428</v>
      </c>
      <c r="X72" s="287" t="s">
        <v>98</v>
      </c>
      <c r="Y72" s="287">
        <v>3</v>
      </c>
      <c r="Z72" s="287">
        <f t="shared" si="7"/>
        <v>10</v>
      </c>
      <c r="AA72" s="287">
        <v>7</v>
      </c>
      <c r="AB72" s="502" t="s">
        <v>106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286" t="s">
        <v>1286</v>
      </c>
      <c r="AT72" s="286" t="s">
        <v>1286</v>
      </c>
      <c r="AU72" s="392"/>
    </row>
    <row r="73" spans="1:47" ht="12.75" customHeight="1" x14ac:dyDescent="0.2">
      <c r="A73" s="295">
        <v>66</v>
      </c>
      <c r="B73" s="163" t="s">
        <v>682</v>
      </c>
      <c r="C73" s="332"/>
      <c r="D73" s="332"/>
      <c r="E73" s="159" t="s">
        <v>128</v>
      </c>
      <c r="F73" s="160">
        <v>303</v>
      </c>
      <c r="G73" s="500" t="s">
        <v>524</v>
      </c>
      <c r="H73" s="501" t="str">
        <f t="shared" si="6"/>
        <v>012F</v>
      </c>
      <c r="I73" s="140">
        <v>6</v>
      </c>
      <c r="J73" s="140" t="s">
        <v>260</v>
      </c>
      <c r="K73" s="141" t="s">
        <v>11</v>
      </c>
      <c r="L73" s="142">
        <v>1</v>
      </c>
      <c r="M73" s="142" t="s">
        <v>98</v>
      </c>
      <c r="N73" s="164"/>
      <c r="O73" s="164"/>
      <c r="P73" s="164"/>
      <c r="Q73" s="162" t="s">
        <v>109</v>
      </c>
      <c r="R73" s="140" t="s">
        <v>264</v>
      </c>
      <c r="S73" s="142" t="s">
        <v>124</v>
      </c>
      <c r="T73" s="142" t="s">
        <v>125</v>
      </c>
      <c r="U73" s="142">
        <v>7</v>
      </c>
      <c r="V73" s="162" t="s">
        <v>109</v>
      </c>
      <c r="W73" s="287" t="s">
        <v>428</v>
      </c>
      <c r="X73" s="287" t="s">
        <v>98</v>
      </c>
      <c r="Y73" s="287">
        <v>3</v>
      </c>
      <c r="Z73" s="287">
        <f t="shared" si="7"/>
        <v>10</v>
      </c>
      <c r="AA73" s="287">
        <v>7</v>
      </c>
      <c r="AB73" s="502" t="s">
        <v>107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286" t="s">
        <v>1286</v>
      </c>
      <c r="AT73" s="286" t="s">
        <v>1286</v>
      </c>
      <c r="AU73" s="340"/>
    </row>
    <row r="74" spans="1:47" ht="12.75" customHeight="1" x14ac:dyDescent="0.2">
      <c r="A74" s="360">
        <v>67</v>
      </c>
      <c r="B74" s="163" t="s">
        <v>683</v>
      </c>
      <c r="C74" s="332"/>
      <c r="D74" s="332"/>
      <c r="E74" s="159" t="s">
        <v>128</v>
      </c>
      <c r="F74" s="160">
        <v>515</v>
      </c>
      <c r="G74" s="500" t="s">
        <v>524</v>
      </c>
      <c r="H74" s="501" t="str">
        <f t="shared" si="6"/>
        <v>0203</v>
      </c>
      <c r="I74" s="140">
        <v>6</v>
      </c>
      <c r="J74" s="140" t="s">
        <v>260</v>
      </c>
      <c r="K74" s="141" t="s">
        <v>13</v>
      </c>
      <c r="L74" s="142">
        <v>1</v>
      </c>
      <c r="M74" s="142" t="s">
        <v>98</v>
      </c>
      <c r="N74" s="164"/>
      <c r="O74" s="164"/>
      <c r="P74" s="164"/>
      <c r="Q74" s="162" t="s">
        <v>109</v>
      </c>
      <c r="R74" s="140" t="s">
        <v>264</v>
      </c>
      <c r="S74" s="142" t="s">
        <v>124</v>
      </c>
      <c r="T74" s="142" t="s">
        <v>125</v>
      </c>
      <c r="U74" s="142">
        <v>8</v>
      </c>
      <c r="V74" s="162" t="s">
        <v>109</v>
      </c>
      <c r="W74" s="287" t="s">
        <v>428</v>
      </c>
      <c r="X74" s="287" t="s">
        <v>98</v>
      </c>
      <c r="Y74" s="287">
        <v>3</v>
      </c>
      <c r="Z74" s="287">
        <f t="shared" si="7"/>
        <v>11</v>
      </c>
      <c r="AA74" s="287">
        <v>8</v>
      </c>
      <c r="AB74" s="502" t="s">
        <v>106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286" t="s">
        <v>1286</v>
      </c>
      <c r="AT74" s="286" t="s">
        <v>1286</v>
      </c>
      <c r="AU74" s="305"/>
    </row>
    <row r="75" spans="1:47" ht="12.75" customHeight="1" x14ac:dyDescent="0.2">
      <c r="A75" s="360">
        <v>68</v>
      </c>
      <c r="B75" s="163" t="s">
        <v>684</v>
      </c>
      <c r="C75" s="332"/>
      <c r="D75" s="332"/>
      <c r="E75" s="159" t="s">
        <v>128</v>
      </c>
      <c r="F75" s="160">
        <v>481</v>
      </c>
      <c r="G75" s="500" t="s">
        <v>524</v>
      </c>
      <c r="H75" s="501" t="str">
        <f t="shared" si="6"/>
        <v>01E1</v>
      </c>
      <c r="I75" s="140">
        <v>6</v>
      </c>
      <c r="J75" s="140" t="s">
        <v>260</v>
      </c>
      <c r="K75" s="141" t="s">
        <v>15</v>
      </c>
      <c r="L75" s="142">
        <v>1</v>
      </c>
      <c r="M75" s="142" t="s">
        <v>98</v>
      </c>
      <c r="N75" s="164"/>
      <c r="O75" s="164"/>
      <c r="P75" s="164"/>
      <c r="Q75" s="162" t="s">
        <v>109</v>
      </c>
      <c r="R75" s="140" t="s">
        <v>264</v>
      </c>
      <c r="S75" s="142" t="s">
        <v>124</v>
      </c>
      <c r="T75" s="142" t="s">
        <v>125</v>
      </c>
      <c r="U75" s="142">
        <v>9</v>
      </c>
      <c r="V75" s="162" t="s">
        <v>109</v>
      </c>
      <c r="W75" s="287" t="s">
        <v>428</v>
      </c>
      <c r="X75" s="287" t="s">
        <v>98</v>
      </c>
      <c r="Y75" s="287">
        <v>3</v>
      </c>
      <c r="Z75" s="287">
        <f t="shared" si="7"/>
        <v>11</v>
      </c>
      <c r="AA75" s="287">
        <v>8</v>
      </c>
      <c r="AB75" s="502" t="s">
        <v>107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286" t="s">
        <v>1286</v>
      </c>
      <c r="AT75" s="286" t="s">
        <v>1286</v>
      </c>
      <c r="AU75" s="305"/>
    </row>
    <row r="76" spans="1:47" ht="12.75" customHeight="1" thickBot="1" x14ac:dyDescent="0.25">
      <c r="A76" s="429">
        <v>69</v>
      </c>
      <c r="B76" s="347" t="s">
        <v>685</v>
      </c>
      <c r="C76" s="337"/>
      <c r="D76" s="337"/>
      <c r="E76" s="430" t="s">
        <v>128</v>
      </c>
      <c r="F76" s="505">
        <v>81</v>
      </c>
      <c r="G76" s="506" t="s">
        <v>524</v>
      </c>
      <c r="H76" s="507" t="str">
        <f t="shared" si="6"/>
        <v>0051</v>
      </c>
      <c r="I76" s="175">
        <v>6</v>
      </c>
      <c r="J76" s="175" t="s">
        <v>260</v>
      </c>
      <c r="K76" s="176" t="s">
        <v>17</v>
      </c>
      <c r="L76" s="177">
        <v>1</v>
      </c>
      <c r="M76" s="177" t="s">
        <v>98</v>
      </c>
      <c r="N76" s="178"/>
      <c r="O76" s="178"/>
      <c r="P76" s="178"/>
      <c r="Q76" s="431" t="s">
        <v>109</v>
      </c>
      <c r="R76" s="175" t="s">
        <v>264</v>
      </c>
      <c r="S76" s="177" t="s">
        <v>124</v>
      </c>
      <c r="T76" s="177" t="s">
        <v>125</v>
      </c>
      <c r="U76" s="177">
        <v>10</v>
      </c>
      <c r="V76" s="431" t="s">
        <v>109</v>
      </c>
      <c r="W76" s="508" t="s">
        <v>428</v>
      </c>
      <c r="X76" s="508" t="s">
        <v>98</v>
      </c>
      <c r="Y76" s="508">
        <v>3</v>
      </c>
      <c r="Z76" s="508">
        <f t="shared" si="7"/>
        <v>13</v>
      </c>
      <c r="AA76" s="508">
        <v>9</v>
      </c>
      <c r="AB76" s="509" t="s">
        <v>106</v>
      </c>
      <c r="AC76" s="479" t="s">
        <v>1286</v>
      </c>
      <c r="AD76" s="479" t="s">
        <v>1286</v>
      </c>
      <c r="AE76" s="479" t="s">
        <v>1286</v>
      </c>
      <c r="AF76" s="479" t="s">
        <v>1286</v>
      </c>
      <c r="AG76" s="479" t="s">
        <v>1286</v>
      </c>
      <c r="AH76" s="479" t="s">
        <v>1286</v>
      </c>
      <c r="AI76" s="479" t="s">
        <v>1286</v>
      </c>
      <c r="AJ76" s="479" t="s">
        <v>1286</v>
      </c>
      <c r="AK76" s="479" t="s">
        <v>1286</v>
      </c>
      <c r="AL76" s="479" t="s">
        <v>1286</v>
      </c>
      <c r="AM76" s="479" t="s">
        <v>1286</v>
      </c>
      <c r="AN76" s="479" t="s">
        <v>1286</v>
      </c>
      <c r="AO76" s="479" t="s">
        <v>1286</v>
      </c>
      <c r="AP76" s="479" t="s">
        <v>1286</v>
      </c>
      <c r="AQ76" s="479" t="s">
        <v>1286</v>
      </c>
      <c r="AR76" s="479" t="s">
        <v>1286</v>
      </c>
      <c r="AS76" s="479" t="s">
        <v>1286</v>
      </c>
      <c r="AT76" s="479" t="s">
        <v>1286</v>
      </c>
      <c r="AU76" s="467"/>
    </row>
    <row r="77" spans="1:47" ht="12.75" customHeight="1" thickTop="1" x14ac:dyDescent="0.2">
      <c r="A77" s="417">
        <v>70</v>
      </c>
      <c r="B77" s="432" t="s">
        <v>686</v>
      </c>
      <c r="C77" s="433"/>
      <c r="D77" s="433"/>
      <c r="E77" s="434" t="s">
        <v>128</v>
      </c>
      <c r="F77" s="514">
        <v>522</v>
      </c>
      <c r="G77" s="515" t="s">
        <v>524</v>
      </c>
      <c r="H77" s="516" t="str">
        <f t="shared" si="6"/>
        <v>020A</v>
      </c>
      <c r="I77" s="435">
        <v>6</v>
      </c>
      <c r="J77" s="435" t="s">
        <v>260</v>
      </c>
      <c r="K77" s="436" t="s">
        <v>19</v>
      </c>
      <c r="L77" s="437">
        <v>1</v>
      </c>
      <c r="M77" s="437" t="s">
        <v>98</v>
      </c>
      <c r="N77" s="438"/>
      <c r="O77" s="438"/>
      <c r="P77" s="438"/>
      <c r="Q77" s="439" t="s">
        <v>109</v>
      </c>
      <c r="R77" s="435" t="s">
        <v>264</v>
      </c>
      <c r="S77" s="437" t="s">
        <v>124</v>
      </c>
      <c r="T77" s="437" t="s">
        <v>125</v>
      </c>
      <c r="U77" s="437">
        <v>11</v>
      </c>
      <c r="V77" s="439" t="s">
        <v>109</v>
      </c>
      <c r="W77" s="517" t="s">
        <v>428</v>
      </c>
      <c r="X77" s="517" t="s">
        <v>98</v>
      </c>
      <c r="Y77" s="517">
        <v>3</v>
      </c>
      <c r="Z77" s="517">
        <f t="shared" si="7"/>
        <v>13</v>
      </c>
      <c r="AA77" s="517">
        <v>9</v>
      </c>
      <c r="AB77" s="518" t="s">
        <v>107</v>
      </c>
      <c r="AC77" s="482" t="s">
        <v>1286</v>
      </c>
      <c r="AD77" s="482" t="s">
        <v>1286</v>
      </c>
      <c r="AE77" s="482" t="s">
        <v>1286</v>
      </c>
      <c r="AF77" s="482" t="s">
        <v>1286</v>
      </c>
      <c r="AG77" s="482" t="s">
        <v>1286</v>
      </c>
      <c r="AH77" s="482" t="s">
        <v>1286</v>
      </c>
      <c r="AI77" s="482" t="s">
        <v>1286</v>
      </c>
      <c r="AJ77" s="482" t="s">
        <v>1286</v>
      </c>
      <c r="AK77" s="482" t="s">
        <v>1286</v>
      </c>
      <c r="AL77" s="482" t="s">
        <v>1286</v>
      </c>
      <c r="AM77" s="482" t="s">
        <v>1286</v>
      </c>
      <c r="AN77" s="482" t="s">
        <v>1286</v>
      </c>
      <c r="AO77" s="482" t="s">
        <v>1286</v>
      </c>
      <c r="AP77" s="482" t="s">
        <v>1286</v>
      </c>
      <c r="AQ77" s="482" t="s">
        <v>1286</v>
      </c>
      <c r="AR77" s="482" t="s">
        <v>1286</v>
      </c>
      <c r="AS77" s="482" t="s">
        <v>1286</v>
      </c>
      <c r="AT77" s="482" t="s">
        <v>1286</v>
      </c>
      <c r="AU77" s="468"/>
    </row>
    <row r="78" spans="1:47" ht="12.75" customHeight="1" x14ac:dyDescent="0.2">
      <c r="A78" s="360">
        <v>71</v>
      </c>
      <c r="B78" s="163" t="s">
        <v>687</v>
      </c>
      <c r="C78" s="332"/>
      <c r="D78" s="332"/>
      <c r="E78" s="159" t="s">
        <v>128</v>
      </c>
      <c r="F78" s="160">
        <v>373</v>
      </c>
      <c r="G78" s="500" t="s">
        <v>524</v>
      </c>
      <c r="H78" s="501" t="str">
        <f t="shared" si="6"/>
        <v>0175</v>
      </c>
      <c r="I78" s="140">
        <v>6</v>
      </c>
      <c r="J78" s="140" t="s">
        <v>260</v>
      </c>
      <c r="K78" s="141" t="s">
        <v>21</v>
      </c>
      <c r="L78" s="142">
        <v>1</v>
      </c>
      <c r="M78" s="142" t="s">
        <v>98</v>
      </c>
      <c r="N78" s="164"/>
      <c r="O78" s="164"/>
      <c r="P78" s="164"/>
      <c r="Q78" s="162" t="s">
        <v>109</v>
      </c>
      <c r="R78" s="140" t="s">
        <v>264</v>
      </c>
      <c r="S78" s="142" t="s">
        <v>124</v>
      </c>
      <c r="T78" s="142" t="s">
        <v>125</v>
      </c>
      <c r="U78" s="142">
        <v>12</v>
      </c>
      <c r="V78" s="162" t="s">
        <v>109</v>
      </c>
      <c r="W78" s="287" t="s">
        <v>428</v>
      </c>
      <c r="X78" s="287" t="s">
        <v>98</v>
      </c>
      <c r="Y78" s="287">
        <v>3</v>
      </c>
      <c r="Z78" s="287">
        <f t="shared" si="7"/>
        <v>14</v>
      </c>
      <c r="AA78" s="287">
        <v>10</v>
      </c>
      <c r="AB78" s="502" t="s">
        <v>106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286" t="s">
        <v>1286</v>
      </c>
      <c r="AT78" s="286" t="s">
        <v>1286</v>
      </c>
      <c r="AU78" s="305"/>
    </row>
    <row r="79" spans="1:47" ht="12.75" customHeight="1" x14ac:dyDescent="0.2">
      <c r="A79" s="360">
        <v>72</v>
      </c>
      <c r="B79" s="163" t="s">
        <v>688</v>
      </c>
      <c r="C79" s="332"/>
      <c r="D79" s="332"/>
      <c r="E79" s="159" t="s">
        <v>128</v>
      </c>
      <c r="F79" s="160">
        <v>423</v>
      </c>
      <c r="G79" s="500" t="s">
        <v>524</v>
      </c>
      <c r="H79" s="501" t="str">
        <f t="shared" si="6"/>
        <v>01A7</v>
      </c>
      <c r="I79" s="140">
        <v>6</v>
      </c>
      <c r="J79" s="140" t="s">
        <v>260</v>
      </c>
      <c r="K79" s="141" t="s">
        <v>23</v>
      </c>
      <c r="L79" s="142">
        <v>1</v>
      </c>
      <c r="M79" s="142" t="s">
        <v>98</v>
      </c>
      <c r="N79" s="164"/>
      <c r="O79" s="164"/>
      <c r="P79" s="164"/>
      <c r="Q79" s="162" t="s">
        <v>109</v>
      </c>
      <c r="R79" s="140" t="s">
        <v>264</v>
      </c>
      <c r="S79" s="142" t="s">
        <v>124</v>
      </c>
      <c r="T79" s="142" t="s">
        <v>126</v>
      </c>
      <c r="U79" s="142">
        <v>7</v>
      </c>
      <c r="V79" s="162" t="s">
        <v>109</v>
      </c>
      <c r="W79" s="287" t="s">
        <v>428</v>
      </c>
      <c r="X79" s="287" t="s">
        <v>98</v>
      </c>
      <c r="Y79" s="287">
        <v>3</v>
      </c>
      <c r="Z79" s="287">
        <f t="shared" si="7"/>
        <v>14</v>
      </c>
      <c r="AA79" s="287">
        <v>10</v>
      </c>
      <c r="AB79" s="502" t="s">
        <v>107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286" t="s">
        <v>1286</v>
      </c>
      <c r="AT79" s="286" t="s">
        <v>1286</v>
      </c>
      <c r="AU79" s="305"/>
    </row>
    <row r="80" spans="1:47" ht="12.75" customHeight="1" x14ac:dyDescent="0.2">
      <c r="A80" s="360">
        <v>73</v>
      </c>
      <c r="B80" s="163" t="s">
        <v>689</v>
      </c>
      <c r="C80" s="332"/>
      <c r="D80" s="332"/>
      <c r="E80" s="159" t="s">
        <v>128</v>
      </c>
      <c r="F80" s="160">
        <v>352</v>
      </c>
      <c r="G80" s="500" t="s">
        <v>524</v>
      </c>
      <c r="H80" s="501" t="str">
        <f t="shared" si="6"/>
        <v>0160</v>
      </c>
      <c r="I80" s="140">
        <v>6</v>
      </c>
      <c r="J80" s="140" t="s">
        <v>260</v>
      </c>
      <c r="K80" s="141" t="s">
        <v>25</v>
      </c>
      <c r="L80" s="142">
        <v>1</v>
      </c>
      <c r="M80" s="142" t="s">
        <v>98</v>
      </c>
      <c r="N80" s="164"/>
      <c r="O80" s="164"/>
      <c r="P80" s="164"/>
      <c r="Q80" s="162" t="s">
        <v>109</v>
      </c>
      <c r="R80" s="140" t="s">
        <v>264</v>
      </c>
      <c r="S80" s="142" t="s">
        <v>124</v>
      </c>
      <c r="T80" s="142" t="s">
        <v>126</v>
      </c>
      <c r="U80" s="142">
        <v>8</v>
      </c>
      <c r="V80" s="162" t="s">
        <v>109</v>
      </c>
      <c r="W80" s="287" t="s">
        <v>428</v>
      </c>
      <c r="X80" s="287" t="s">
        <v>98</v>
      </c>
      <c r="Y80" s="287">
        <v>3</v>
      </c>
      <c r="Z80" s="287">
        <f t="shared" si="7"/>
        <v>15</v>
      </c>
      <c r="AA80" s="287">
        <v>11</v>
      </c>
      <c r="AB80" s="502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286" t="s">
        <v>1286</v>
      </c>
      <c r="AT80" s="286" t="s">
        <v>1286</v>
      </c>
      <c r="AU80" s="305"/>
    </row>
    <row r="81" spans="1:49" ht="12.75" customHeight="1" x14ac:dyDescent="0.2">
      <c r="A81" s="360">
        <v>74</v>
      </c>
      <c r="B81" s="163" t="s">
        <v>690</v>
      </c>
      <c r="C81" s="332"/>
      <c r="D81" s="332"/>
      <c r="E81" s="159" t="s">
        <v>128</v>
      </c>
      <c r="F81" s="160">
        <v>500</v>
      </c>
      <c r="G81" s="500" t="s">
        <v>524</v>
      </c>
      <c r="H81" s="501" t="str">
        <f t="shared" si="6"/>
        <v>01F4</v>
      </c>
      <c r="I81" s="140">
        <v>6</v>
      </c>
      <c r="J81" s="140" t="s">
        <v>260</v>
      </c>
      <c r="K81" s="141" t="s">
        <v>27</v>
      </c>
      <c r="L81" s="142">
        <v>1</v>
      </c>
      <c r="M81" s="142" t="s">
        <v>98</v>
      </c>
      <c r="N81" s="164"/>
      <c r="O81" s="164"/>
      <c r="P81" s="164"/>
      <c r="Q81" s="162" t="s">
        <v>109</v>
      </c>
      <c r="R81" s="140" t="s">
        <v>264</v>
      </c>
      <c r="S81" s="142" t="s">
        <v>124</v>
      </c>
      <c r="T81" s="142" t="s">
        <v>126</v>
      </c>
      <c r="U81" s="142">
        <v>9</v>
      </c>
      <c r="V81" s="162" t="s">
        <v>109</v>
      </c>
      <c r="W81" s="287" t="s">
        <v>428</v>
      </c>
      <c r="X81" s="287" t="s">
        <v>98</v>
      </c>
      <c r="Y81" s="287">
        <v>3</v>
      </c>
      <c r="Z81" s="287">
        <f t="shared" si="7"/>
        <v>15</v>
      </c>
      <c r="AA81" s="287">
        <v>11</v>
      </c>
      <c r="AB81" s="502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286" t="s">
        <v>1286</v>
      </c>
      <c r="AT81" s="286" t="s">
        <v>1286</v>
      </c>
      <c r="AU81" s="305"/>
    </row>
    <row r="82" spans="1:49" ht="12.75" customHeight="1" x14ac:dyDescent="0.2">
      <c r="A82" s="295">
        <v>75</v>
      </c>
      <c r="B82" s="163" t="s">
        <v>691</v>
      </c>
      <c r="C82" s="332"/>
      <c r="D82" s="332"/>
      <c r="E82" s="159" t="s">
        <v>128</v>
      </c>
      <c r="F82" s="160">
        <v>479</v>
      </c>
      <c r="G82" s="500" t="s">
        <v>524</v>
      </c>
      <c r="H82" s="501" t="str">
        <f t="shared" si="6"/>
        <v>01DF</v>
      </c>
      <c r="I82" s="140">
        <v>6</v>
      </c>
      <c r="J82" s="140" t="s">
        <v>260</v>
      </c>
      <c r="K82" s="141" t="s">
        <v>29</v>
      </c>
      <c r="L82" s="142">
        <v>1</v>
      </c>
      <c r="M82" s="142" t="s">
        <v>98</v>
      </c>
      <c r="N82" s="164"/>
      <c r="O82" s="164"/>
      <c r="P82" s="164"/>
      <c r="Q82" s="162" t="s">
        <v>109</v>
      </c>
      <c r="R82" s="140" t="s">
        <v>264</v>
      </c>
      <c r="S82" s="142" t="s">
        <v>124</v>
      </c>
      <c r="T82" s="142" t="s">
        <v>126</v>
      </c>
      <c r="U82" s="142">
        <v>10</v>
      </c>
      <c r="V82" s="162" t="s">
        <v>109</v>
      </c>
      <c r="W82" s="287" t="s">
        <v>428</v>
      </c>
      <c r="X82" s="287" t="s">
        <v>98</v>
      </c>
      <c r="Y82" s="287">
        <v>3</v>
      </c>
      <c r="Z82" s="287">
        <f t="shared" si="7"/>
        <v>16</v>
      </c>
      <c r="AA82" s="287">
        <v>12</v>
      </c>
      <c r="AB82" s="502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286" t="s">
        <v>1286</v>
      </c>
      <c r="AT82" s="286" t="s">
        <v>1286</v>
      </c>
      <c r="AU82" s="305"/>
    </row>
    <row r="83" spans="1:49" ht="12.75" customHeight="1" x14ac:dyDescent="0.2">
      <c r="A83" s="360">
        <v>76</v>
      </c>
      <c r="B83" s="163" t="s">
        <v>692</v>
      </c>
      <c r="C83" s="332"/>
      <c r="D83" s="332"/>
      <c r="E83" s="159" t="s">
        <v>128</v>
      </c>
      <c r="F83" s="160">
        <v>478</v>
      </c>
      <c r="G83" s="500" t="s">
        <v>524</v>
      </c>
      <c r="H83" s="501" t="str">
        <f t="shared" si="6"/>
        <v>01DE</v>
      </c>
      <c r="I83" s="140">
        <v>6</v>
      </c>
      <c r="J83" s="140" t="s">
        <v>260</v>
      </c>
      <c r="K83" s="141" t="s">
        <v>31</v>
      </c>
      <c r="L83" s="142">
        <v>1</v>
      </c>
      <c r="M83" s="142" t="s">
        <v>98</v>
      </c>
      <c r="N83" s="164"/>
      <c r="O83" s="164"/>
      <c r="P83" s="164"/>
      <c r="Q83" s="162" t="s">
        <v>109</v>
      </c>
      <c r="R83" s="140" t="s">
        <v>264</v>
      </c>
      <c r="S83" s="142" t="s">
        <v>124</v>
      </c>
      <c r="T83" s="142" t="s">
        <v>126</v>
      </c>
      <c r="U83" s="142">
        <v>11</v>
      </c>
      <c r="V83" s="162" t="s">
        <v>109</v>
      </c>
      <c r="W83" s="287" t="s">
        <v>428</v>
      </c>
      <c r="X83" s="287" t="s">
        <v>98</v>
      </c>
      <c r="Y83" s="287">
        <v>3</v>
      </c>
      <c r="Z83" s="287">
        <f t="shared" si="7"/>
        <v>16</v>
      </c>
      <c r="AA83" s="287">
        <v>12</v>
      </c>
      <c r="AB83" s="502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286" t="s">
        <v>1286</v>
      </c>
      <c r="AT83" s="286" t="s">
        <v>1286</v>
      </c>
      <c r="AU83" s="392"/>
    </row>
    <row r="84" spans="1:49" ht="12.75" customHeight="1" x14ac:dyDescent="0.2">
      <c r="A84" s="360">
        <v>77</v>
      </c>
      <c r="B84" s="163" t="s">
        <v>693</v>
      </c>
      <c r="C84" s="332"/>
      <c r="D84" s="332"/>
      <c r="E84" s="159" t="s">
        <v>128</v>
      </c>
      <c r="F84" s="160">
        <v>317</v>
      </c>
      <c r="G84" s="500" t="s">
        <v>524</v>
      </c>
      <c r="H84" s="501" t="str">
        <f t="shared" si="6"/>
        <v>013D</v>
      </c>
      <c r="I84" s="140">
        <v>6</v>
      </c>
      <c r="J84" s="140" t="s">
        <v>260</v>
      </c>
      <c r="K84" s="141" t="s">
        <v>33</v>
      </c>
      <c r="L84" s="142">
        <v>1</v>
      </c>
      <c r="M84" s="142" t="s">
        <v>98</v>
      </c>
      <c r="N84" s="164"/>
      <c r="O84" s="164"/>
      <c r="P84" s="164"/>
      <c r="Q84" s="162" t="s">
        <v>109</v>
      </c>
      <c r="R84" s="140" t="s">
        <v>264</v>
      </c>
      <c r="S84" s="142" t="s">
        <v>124</v>
      </c>
      <c r="T84" s="142" t="s">
        <v>126</v>
      </c>
      <c r="U84" s="142">
        <v>12</v>
      </c>
      <c r="V84" s="162" t="s">
        <v>109</v>
      </c>
      <c r="W84" s="287" t="s">
        <v>428</v>
      </c>
      <c r="X84" s="287" t="s">
        <v>98</v>
      </c>
      <c r="Y84" s="287">
        <v>3</v>
      </c>
      <c r="Z84" s="287">
        <f t="shared" si="7"/>
        <v>17</v>
      </c>
      <c r="AA84" s="287">
        <v>13</v>
      </c>
      <c r="AB84" s="502" t="s">
        <v>106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286" t="s">
        <v>1286</v>
      </c>
      <c r="AT84" s="286" t="s">
        <v>1286</v>
      </c>
      <c r="AU84" s="305"/>
    </row>
    <row r="85" spans="1:49" ht="12.75" customHeight="1" x14ac:dyDescent="0.2">
      <c r="A85" s="360">
        <v>78</v>
      </c>
      <c r="B85" s="163" t="s">
        <v>694</v>
      </c>
      <c r="C85" s="332"/>
      <c r="D85" s="332"/>
      <c r="E85" s="159" t="s">
        <v>128</v>
      </c>
      <c r="F85" s="160">
        <v>310</v>
      </c>
      <c r="G85" s="500" t="s">
        <v>524</v>
      </c>
      <c r="H85" s="501" t="str">
        <f t="shared" si="6"/>
        <v>0136</v>
      </c>
      <c r="I85" s="140">
        <v>6</v>
      </c>
      <c r="J85" s="140" t="s">
        <v>260</v>
      </c>
      <c r="K85" s="141" t="s">
        <v>35</v>
      </c>
      <c r="L85" s="142">
        <v>1</v>
      </c>
      <c r="M85" s="142" t="s">
        <v>98</v>
      </c>
      <c r="N85" s="164"/>
      <c r="O85" s="164"/>
      <c r="P85" s="164"/>
      <c r="Q85" s="162" t="s">
        <v>109</v>
      </c>
      <c r="R85" s="140" t="s">
        <v>264</v>
      </c>
      <c r="S85" s="142" t="s">
        <v>124</v>
      </c>
      <c r="T85" s="142" t="s">
        <v>127</v>
      </c>
      <c r="U85" s="142">
        <v>7</v>
      </c>
      <c r="V85" s="162" t="s">
        <v>109</v>
      </c>
      <c r="W85" s="287" t="s">
        <v>428</v>
      </c>
      <c r="X85" s="287" t="s">
        <v>98</v>
      </c>
      <c r="Y85" s="287">
        <v>3</v>
      </c>
      <c r="Z85" s="287">
        <f t="shared" si="7"/>
        <v>17</v>
      </c>
      <c r="AA85" s="287">
        <v>13</v>
      </c>
      <c r="AB85" s="502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286" t="s">
        <v>1286</v>
      </c>
      <c r="AT85" s="286" t="s">
        <v>1286</v>
      </c>
      <c r="AU85" s="392"/>
    </row>
    <row r="86" spans="1:49" ht="12.75" customHeight="1" x14ac:dyDescent="0.2">
      <c r="A86" s="360">
        <v>79</v>
      </c>
      <c r="B86" s="163" t="s">
        <v>695</v>
      </c>
      <c r="C86" s="332"/>
      <c r="D86" s="332"/>
      <c r="E86" s="159" t="s">
        <v>128</v>
      </c>
      <c r="F86" s="160">
        <v>329</v>
      </c>
      <c r="G86" s="500" t="s">
        <v>524</v>
      </c>
      <c r="H86" s="501" t="str">
        <f t="shared" si="6"/>
        <v>0149</v>
      </c>
      <c r="I86" s="140">
        <v>6</v>
      </c>
      <c r="J86" s="140" t="s">
        <v>260</v>
      </c>
      <c r="K86" s="141" t="s">
        <v>37</v>
      </c>
      <c r="L86" s="142">
        <v>1</v>
      </c>
      <c r="M86" s="142" t="s">
        <v>98</v>
      </c>
      <c r="N86" s="164"/>
      <c r="O86" s="164"/>
      <c r="P86" s="164"/>
      <c r="Q86" s="162" t="s">
        <v>109</v>
      </c>
      <c r="R86" s="140" t="s">
        <v>264</v>
      </c>
      <c r="S86" s="142" t="s">
        <v>124</v>
      </c>
      <c r="T86" s="142" t="s">
        <v>127</v>
      </c>
      <c r="U86" s="142">
        <v>8</v>
      </c>
      <c r="V86" s="162" t="s">
        <v>109</v>
      </c>
      <c r="W86" s="287" t="s">
        <v>428</v>
      </c>
      <c r="X86" s="287" t="s">
        <v>98</v>
      </c>
      <c r="Y86" s="287">
        <v>3</v>
      </c>
      <c r="Z86" s="287">
        <f t="shared" si="7"/>
        <v>18</v>
      </c>
      <c r="AA86" s="287">
        <v>14</v>
      </c>
      <c r="AB86" s="502" t="s">
        <v>106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286" t="s">
        <v>1286</v>
      </c>
      <c r="AT86" s="286" t="s">
        <v>1286</v>
      </c>
      <c r="AU86" s="305"/>
    </row>
    <row r="87" spans="1:49" ht="12.75" customHeight="1" x14ac:dyDescent="0.2">
      <c r="A87" s="360">
        <v>80</v>
      </c>
      <c r="B87" s="163" t="s">
        <v>696</v>
      </c>
      <c r="C87" s="332"/>
      <c r="D87" s="332"/>
      <c r="E87" s="159" t="s">
        <v>128</v>
      </c>
      <c r="F87" s="160">
        <v>495</v>
      </c>
      <c r="G87" s="500" t="s">
        <v>524</v>
      </c>
      <c r="H87" s="501" t="str">
        <f t="shared" si="6"/>
        <v>01EF</v>
      </c>
      <c r="I87" s="140">
        <v>6</v>
      </c>
      <c r="J87" s="140" t="s">
        <v>260</v>
      </c>
      <c r="K87" s="141" t="s">
        <v>39</v>
      </c>
      <c r="L87" s="142">
        <v>1</v>
      </c>
      <c r="M87" s="142" t="s">
        <v>98</v>
      </c>
      <c r="N87" s="164"/>
      <c r="O87" s="164"/>
      <c r="P87" s="164"/>
      <c r="Q87" s="162" t="s">
        <v>109</v>
      </c>
      <c r="R87" s="140" t="s">
        <v>264</v>
      </c>
      <c r="S87" s="142" t="s">
        <v>124</v>
      </c>
      <c r="T87" s="142" t="s">
        <v>127</v>
      </c>
      <c r="U87" s="142">
        <v>9</v>
      </c>
      <c r="V87" s="162" t="s">
        <v>109</v>
      </c>
      <c r="W87" s="287" t="s">
        <v>428</v>
      </c>
      <c r="X87" s="287" t="s">
        <v>98</v>
      </c>
      <c r="Y87" s="287">
        <v>3</v>
      </c>
      <c r="Z87" s="287">
        <f t="shared" si="7"/>
        <v>18</v>
      </c>
      <c r="AA87" s="287">
        <v>14</v>
      </c>
      <c r="AB87" s="502" t="s">
        <v>107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286" t="s">
        <v>1286</v>
      </c>
      <c r="AT87" s="286" t="s">
        <v>1286</v>
      </c>
      <c r="AU87" s="305"/>
    </row>
    <row r="88" spans="1:49" ht="12.75" customHeight="1" x14ac:dyDescent="0.2">
      <c r="A88" s="360">
        <v>81</v>
      </c>
      <c r="B88" s="163" t="s">
        <v>697</v>
      </c>
      <c r="C88" s="332"/>
      <c r="D88" s="332"/>
      <c r="E88" s="159" t="s">
        <v>128</v>
      </c>
      <c r="F88" s="160">
        <v>384</v>
      </c>
      <c r="G88" s="500" t="s">
        <v>524</v>
      </c>
      <c r="H88" s="501" t="str">
        <f t="shared" si="6"/>
        <v>0180</v>
      </c>
      <c r="I88" s="140">
        <v>6</v>
      </c>
      <c r="J88" s="140" t="s">
        <v>260</v>
      </c>
      <c r="K88" s="141" t="s">
        <v>41</v>
      </c>
      <c r="L88" s="142">
        <v>1</v>
      </c>
      <c r="M88" s="142" t="s">
        <v>98</v>
      </c>
      <c r="N88" s="164"/>
      <c r="O88" s="164"/>
      <c r="P88" s="164"/>
      <c r="Q88" s="162" t="s">
        <v>109</v>
      </c>
      <c r="R88" s="140" t="s">
        <v>264</v>
      </c>
      <c r="S88" s="142" t="s">
        <v>124</v>
      </c>
      <c r="T88" s="142" t="s">
        <v>127</v>
      </c>
      <c r="U88" s="142">
        <v>10</v>
      </c>
      <c r="V88" s="162" t="s">
        <v>109</v>
      </c>
      <c r="W88" s="287" t="s">
        <v>428</v>
      </c>
      <c r="X88" s="287" t="s">
        <v>98</v>
      </c>
      <c r="Y88" s="287">
        <v>3</v>
      </c>
      <c r="Z88" s="287">
        <f t="shared" si="7"/>
        <v>19</v>
      </c>
      <c r="AA88" s="287">
        <v>15</v>
      </c>
      <c r="AB88" s="502" t="s">
        <v>106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286" t="s">
        <v>1286</v>
      </c>
      <c r="AT88" s="286" t="s">
        <v>1286</v>
      </c>
      <c r="AU88" s="305"/>
    </row>
    <row r="89" spans="1:49" ht="12.75" customHeight="1" x14ac:dyDescent="0.2">
      <c r="A89" s="360">
        <v>82</v>
      </c>
      <c r="B89" s="163" t="s">
        <v>698</v>
      </c>
      <c r="C89" s="332"/>
      <c r="D89" s="332"/>
      <c r="E89" s="159" t="s">
        <v>128</v>
      </c>
      <c r="F89" s="160">
        <v>417</v>
      </c>
      <c r="G89" s="500" t="s">
        <v>524</v>
      </c>
      <c r="H89" s="501" t="str">
        <f t="shared" si="6"/>
        <v>01A1</v>
      </c>
      <c r="I89" s="140">
        <v>6</v>
      </c>
      <c r="J89" s="140" t="s">
        <v>260</v>
      </c>
      <c r="K89" s="141" t="s">
        <v>43</v>
      </c>
      <c r="L89" s="142">
        <v>1</v>
      </c>
      <c r="M89" s="142" t="s">
        <v>98</v>
      </c>
      <c r="N89" s="164"/>
      <c r="O89" s="164"/>
      <c r="P89" s="164"/>
      <c r="Q89" s="162" t="s">
        <v>109</v>
      </c>
      <c r="R89" s="140" t="s">
        <v>264</v>
      </c>
      <c r="S89" s="142" t="s">
        <v>124</v>
      </c>
      <c r="T89" s="142" t="s">
        <v>127</v>
      </c>
      <c r="U89" s="142">
        <v>11</v>
      </c>
      <c r="V89" s="162" t="s">
        <v>109</v>
      </c>
      <c r="W89" s="287" t="s">
        <v>428</v>
      </c>
      <c r="X89" s="287" t="s">
        <v>98</v>
      </c>
      <c r="Y89" s="287">
        <v>3</v>
      </c>
      <c r="Z89" s="287">
        <f t="shared" si="7"/>
        <v>19</v>
      </c>
      <c r="AA89" s="287">
        <v>15</v>
      </c>
      <c r="AB89" s="502" t="s">
        <v>107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286" t="s">
        <v>1286</v>
      </c>
      <c r="AT89" s="286" t="s">
        <v>1286</v>
      </c>
      <c r="AU89" s="305"/>
    </row>
    <row r="90" spans="1:49" ht="12.75" customHeight="1" x14ac:dyDescent="0.2">
      <c r="A90" s="360">
        <v>83</v>
      </c>
      <c r="B90" s="163" t="s">
        <v>699</v>
      </c>
      <c r="C90" s="332"/>
      <c r="D90" s="332"/>
      <c r="E90" s="159" t="s">
        <v>128</v>
      </c>
      <c r="F90" s="160">
        <v>321</v>
      </c>
      <c r="G90" s="500" t="s">
        <v>524</v>
      </c>
      <c r="H90" s="501" t="str">
        <f t="shared" si="6"/>
        <v>0141</v>
      </c>
      <c r="I90" s="140">
        <v>6</v>
      </c>
      <c r="J90" s="140" t="s">
        <v>260</v>
      </c>
      <c r="K90" s="141" t="s">
        <v>44</v>
      </c>
      <c r="L90" s="142">
        <v>1</v>
      </c>
      <c r="M90" s="142" t="s">
        <v>98</v>
      </c>
      <c r="N90" s="164"/>
      <c r="O90" s="164"/>
      <c r="P90" s="164"/>
      <c r="Q90" s="162" t="s">
        <v>110</v>
      </c>
      <c r="R90" s="140" t="s">
        <v>264</v>
      </c>
      <c r="S90" s="142" t="s">
        <v>124</v>
      </c>
      <c r="T90" s="142" t="s">
        <v>127</v>
      </c>
      <c r="U90" s="142">
        <v>12</v>
      </c>
      <c r="V90" s="162" t="s">
        <v>109</v>
      </c>
      <c r="W90" s="287" t="s">
        <v>428</v>
      </c>
      <c r="X90" s="287" t="s">
        <v>98</v>
      </c>
      <c r="Y90" s="287">
        <v>3</v>
      </c>
      <c r="Z90" s="287">
        <f t="shared" si="7"/>
        <v>20</v>
      </c>
      <c r="AA90" s="287">
        <v>16</v>
      </c>
      <c r="AB90" s="502" t="s">
        <v>106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286" t="s">
        <v>1286</v>
      </c>
      <c r="AT90" s="286" t="s">
        <v>1286</v>
      </c>
      <c r="AU90" s="305"/>
    </row>
    <row r="91" spans="1:49" ht="12.75" customHeight="1" x14ac:dyDescent="0.2">
      <c r="X91" s="5"/>
      <c r="Y91" s="5"/>
      <c r="Z91" s="5"/>
      <c r="AA91" s="5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9" customFormat="1" ht="12.75" customHeight="1" thickBot="1" x14ac:dyDescent="0.25">
      <c r="A92" s="1"/>
      <c r="K92" s="1"/>
      <c r="L92" s="1"/>
      <c r="M92" s="1"/>
      <c r="N92" s="1"/>
      <c r="O92" s="1"/>
      <c r="P92" s="1"/>
      <c r="Q92" s="2"/>
      <c r="R92" s="1"/>
      <c r="S92" s="1"/>
      <c r="T92" s="1"/>
      <c r="U92" s="1"/>
      <c r="V92" s="2"/>
      <c r="W92" s="9"/>
      <c r="X92" s="1"/>
      <c r="Y92" s="1"/>
      <c r="Z92" s="1"/>
      <c r="AA92" s="1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W92" s="14"/>
    </row>
    <row r="93" spans="1:49" customFormat="1" ht="12.75" customHeight="1" thickTop="1" x14ac:dyDescent="0.2">
      <c r="A93" s="1"/>
      <c r="B93" s="440" t="s">
        <v>567</v>
      </c>
      <c r="C93" s="330"/>
      <c r="D93" s="330"/>
      <c r="K93" s="1"/>
      <c r="L93" s="1"/>
      <c r="M93" s="1"/>
      <c r="N93" s="1"/>
      <c r="O93" s="1"/>
      <c r="P93" s="1"/>
      <c r="Q93" s="2"/>
      <c r="R93" s="1"/>
      <c r="S93" s="1"/>
      <c r="T93" s="1"/>
      <c r="U93" s="1"/>
      <c r="V93" s="2"/>
      <c r="W93" s="2"/>
      <c r="X93" s="1"/>
      <c r="Y93" s="1"/>
      <c r="Z93" s="1"/>
      <c r="AA93" s="1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W93" s="14"/>
    </row>
    <row r="94" spans="1:49" customFormat="1" ht="12.75" customHeight="1" x14ac:dyDescent="0.2">
      <c r="A94" s="1"/>
      <c r="E94" s="1"/>
      <c r="F94" s="1"/>
      <c r="G94" s="12"/>
      <c r="H94" s="14"/>
      <c r="I94" s="1"/>
      <c r="J94" s="1"/>
      <c r="K94" s="1"/>
      <c r="L94" s="1"/>
      <c r="M94" s="1"/>
      <c r="N94" s="1"/>
      <c r="O94" s="1"/>
      <c r="P94" s="1"/>
      <c r="Q94" s="2"/>
      <c r="R94" s="1"/>
      <c r="S94" s="1"/>
      <c r="T94" s="1"/>
      <c r="U94" s="1"/>
      <c r="V94" s="2"/>
      <c r="W94" s="2"/>
      <c r="X94" s="1"/>
      <c r="Y94" s="1"/>
      <c r="Z94" s="1"/>
      <c r="AA94" s="1"/>
      <c r="AB94" s="2"/>
      <c r="AC94" s="91" t="s">
        <v>573</v>
      </c>
      <c r="AD94" s="110" t="s">
        <v>577</v>
      </c>
      <c r="AE94" s="2"/>
      <c r="AF94" s="2"/>
      <c r="AG94" s="2"/>
      <c r="AH94" s="2"/>
      <c r="AI94" s="2"/>
      <c r="AJ94" s="2"/>
      <c r="AK94" s="2"/>
      <c r="AL94" s="257"/>
      <c r="AM94" s="194" t="s">
        <v>599</v>
      </c>
      <c r="AN94" s="2"/>
      <c r="AO94" s="2"/>
      <c r="AP94" s="2"/>
      <c r="AQ94" s="2"/>
      <c r="AR94" s="2"/>
      <c r="AS94" s="2"/>
      <c r="AT94" s="2"/>
      <c r="AU94" s="2"/>
      <c r="AW94" s="14"/>
    </row>
    <row r="95" spans="1:49" customFormat="1" ht="12.75" customHeight="1" x14ac:dyDescent="0.2">
      <c r="A95" s="1"/>
      <c r="E95" s="1"/>
      <c r="F95" s="1"/>
      <c r="G95" s="12"/>
      <c r="H95" s="14"/>
      <c r="I95" s="1"/>
      <c r="J95" s="1"/>
      <c r="K95" s="1"/>
      <c r="L95" s="1"/>
      <c r="M95" s="1"/>
      <c r="N95" s="1"/>
      <c r="O95" s="1"/>
      <c r="P95" s="1"/>
      <c r="Q95" s="2"/>
      <c r="R95" s="1"/>
      <c r="S95" s="1"/>
      <c r="T95" s="1"/>
      <c r="U95" s="1"/>
      <c r="V95" s="2"/>
      <c r="W95" s="2"/>
      <c r="X95" s="1"/>
      <c r="Y95" s="1"/>
      <c r="Z95" s="1"/>
      <c r="AA95" s="1"/>
      <c r="AB95" s="2"/>
      <c r="AC95" s="91" t="s">
        <v>574</v>
      </c>
      <c r="AD95" s="110" t="s">
        <v>576</v>
      </c>
      <c r="AE95" s="2"/>
      <c r="AF95" s="2"/>
      <c r="AG95" s="2"/>
      <c r="AH95" s="2"/>
      <c r="AI95" s="2"/>
      <c r="AJ95" s="2"/>
      <c r="AK95" s="2"/>
      <c r="AL95" s="260"/>
      <c r="AM95" s="194" t="s">
        <v>600</v>
      </c>
      <c r="AN95" s="2"/>
      <c r="AO95" s="2"/>
      <c r="AP95" s="2"/>
      <c r="AQ95" s="2"/>
      <c r="AR95" s="2"/>
      <c r="AS95" s="2"/>
      <c r="AT95" s="2"/>
      <c r="AU95" s="2"/>
      <c r="AW95" s="14"/>
    </row>
    <row r="96" spans="1:49" customFormat="1" ht="12.75" customHeight="1" x14ac:dyDescent="0.2">
      <c r="A96" s="1"/>
      <c r="E96" s="1"/>
      <c r="F96" s="1"/>
      <c r="G96" s="111"/>
      <c r="H96" s="112"/>
      <c r="I96" s="15" t="s">
        <v>579</v>
      </c>
      <c r="J96" s="7"/>
      <c r="K96" s="7"/>
      <c r="L96" s="1"/>
      <c r="M96" s="1"/>
      <c r="N96" s="1"/>
      <c r="O96" s="1"/>
      <c r="P96" s="1"/>
      <c r="Q96" s="2"/>
      <c r="R96" s="1"/>
      <c r="S96" s="1"/>
      <c r="T96" s="1"/>
      <c r="U96" s="1"/>
      <c r="V96" s="2"/>
      <c r="W96" s="2"/>
      <c r="X96" s="1"/>
      <c r="Y96" s="1"/>
      <c r="Z96" s="1"/>
      <c r="AA96" s="1"/>
      <c r="AB96" s="2"/>
      <c r="AC96" s="91" t="s">
        <v>575</v>
      </c>
      <c r="AD96" s="279" t="s">
        <v>578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W96" s="14"/>
    </row>
    <row r="97" spans="1:49" customFormat="1" ht="12.75" customHeight="1" x14ac:dyDescent="0.2">
      <c r="A97" s="1"/>
      <c r="E97" s="1"/>
      <c r="F97" s="1"/>
      <c r="G97" s="261"/>
      <c r="H97" s="262"/>
      <c r="I97" s="14" t="s">
        <v>581</v>
      </c>
      <c r="J97" s="1"/>
      <c r="K97" s="1"/>
      <c r="L97" s="1"/>
      <c r="M97" s="1"/>
      <c r="N97" s="1"/>
      <c r="O97" s="1"/>
      <c r="P97" s="1"/>
      <c r="Q97" s="2"/>
      <c r="R97" s="1"/>
      <c r="S97" s="1"/>
      <c r="T97" s="1"/>
      <c r="U97" s="1"/>
      <c r="V97" s="2"/>
      <c r="W97" s="2"/>
      <c r="X97" s="1"/>
      <c r="Y97" s="1"/>
      <c r="Z97" s="1"/>
      <c r="AA97" s="1"/>
      <c r="AB97" s="2"/>
      <c r="AC97" s="259" t="s">
        <v>597</v>
      </c>
      <c r="AD97" s="267" t="s">
        <v>604</v>
      </c>
      <c r="AE97" s="2"/>
      <c r="AF97" s="2"/>
      <c r="AG97" s="2"/>
      <c r="AH97" s="2"/>
      <c r="AI97" s="2"/>
      <c r="AJ97" s="2"/>
      <c r="AK97" s="258" t="s">
        <v>596</v>
      </c>
      <c r="AL97" s="194" t="s">
        <v>602</v>
      </c>
      <c r="AM97" s="2"/>
      <c r="AN97" s="2"/>
      <c r="AO97" s="2"/>
      <c r="AP97" s="2"/>
      <c r="AQ97" s="2"/>
      <c r="AR97" s="2"/>
      <c r="AS97" s="2"/>
      <c r="AT97" s="2"/>
      <c r="AU97" s="2"/>
      <c r="AW97" s="14"/>
    </row>
    <row r="98" spans="1:49" customFormat="1" ht="12.75" customHeight="1" x14ac:dyDescent="0.2">
      <c r="A98" s="1"/>
      <c r="E98" s="1"/>
      <c r="F98" s="1"/>
      <c r="G98" s="263"/>
      <c r="H98" s="264"/>
      <c r="I98" s="14" t="s">
        <v>598</v>
      </c>
      <c r="J98" s="1"/>
      <c r="K98" s="1"/>
      <c r="L98" s="1"/>
      <c r="M98" s="1"/>
      <c r="N98" s="1"/>
      <c r="O98" s="1"/>
      <c r="P98" s="1"/>
      <c r="Q98" s="2"/>
      <c r="R98" s="1"/>
      <c r="S98" s="1"/>
      <c r="T98" s="1"/>
      <c r="U98" s="1"/>
      <c r="V98" s="2"/>
      <c r="W98" s="2"/>
      <c r="X98" s="1"/>
      <c r="Y98" s="1"/>
      <c r="Z98" s="1"/>
      <c r="AA98" s="1"/>
      <c r="AB98" s="2"/>
      <c r="AC98" s="265" t="s">
        <v>572</v>
      </c>
      <c r="AD98" s="109" t="s">
        <v>580</v>
      </c>
      <c r="AE98" s="2"/>
      <c r="AF98" s="2"/>
      <c r="AG98" s="2"/>
      <c r="AH98" s="2"/>
      <c r="AI98" s="2"/>
      <c r="AJ98" s="2"/>
      <c r="AK98" s="258" t="s">
        <v>591</v>
      </c>
      <c r="AL98" s="194" t="s">
        <v>601</v>
      </c>
      <c r="AM98" s="2"/>
      <c r="AN98" s="2"/>
      <c r="AO98" s="2"/>
      <c r="AP98" s="2"/>
      <c r="AQ98" s="2"/>
      <c r="AR98" s="2"/>
      <c r="AS98" s="2"/>
      <c r="AT98" s="2"/>
      <c r="AU98" s="2"/>
      <c r="AW98" s="14"/>
    </row>
    <row r="99" spans="1:49" customFormat="1" ht="12.75" customHeight="1" x14ac:dyDescent="0.2">
      <c r="A99" s="1"/>
      <c r="E99" s="1"/>
      <c r="F99" s="1"/>
      <c r="G99" s="12"/>
      <c r="H99" s="14"/>
      <c r="I99" s="1"/>
      <c r="J99" s="1"/>
      <c r="K99" s="1"/>
      <c r="L99" s="1"/>
      <c r="M99" s="1"/>
      <c r="N99" s="1"/>
      <c r="O99" s="1"/>
      <c r="P99" s="1"/>
      <c r="Q99" s="2"/>
      <c r="R99" s="1"/>
      <c r="S99" s="1"/>
      <c r="T99" s="1"/>
      <c r="U99" s="1"/>
      <c r="V99" s="2"/>
      <c r="W99" s="2"/>
      <c r="X99" s="1"/>
      <c r="Y99" s="1"/>
      <c r="Z99" s="1"/>
      <c r="AA99" s="1"/>
      <c r="AB99" s="2"/>
      <c r="AC99" s="266" t="s">
        <v>568</v>
      </c>
      <c r="AD99" s="109" t="s">
        <v>603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W99" s="14"/>
    </row>
    <row r="100" spans="1:49" customFormat="1" ht="12.75" customHeight="1" x14ac:dyDescent="0.2">
      <c r="A100" s="1"/>
      <c r="K100" s="1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2"/>
      <c r="W100" s="2"/>
      <c r="X100" s="1"/>
      <c r="Y100" s="1"/>
      <c r="Z100" s="1"/>
      <c r="AA100" s="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W100" s="14"/>
    </row>
    <row r="101" spans="1:49" customFormat="1" ht="12.75" customHeight="1" x14ac:dyDescent="0.2">
      <c r="A101" s="1"/>
      <c r="K101" s="1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2"/>
      <c r="W101" s="2"/>
      <c r="X101" s="1"/>
      <c r="Y101" s="1"/>
      <c r="Z101" s="1"/>
      <c r="AA101" s="1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W101" s="14"/>
    </row>
    <row r="102" spans="1:49" customFormat="1" ht="12.75" customHeight="1" x14ac:dyDescent="0.2">
      <c r="A102" s="1"/>
      <c r="K102" s="1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2"/>
      <c r="W102" s="2"/>
      <c r="X102" s="1"/>
      <c r="Y102" s="1"/>
      <c r="Z102" s="1"/>
      <c r="AA102" s="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8"/>
      <c r="AU102" s="313"/>
      <c r="AW102" s="14"/>
    </row>
    <row r="103" spans="1:49" customFormat="1" ht="12.75" customHeight="1" x14ac:dyDescent="0.2">
      <c r="A103" s="1"/>
      <c r="E103" s="1"/>
      <c r="F103" s="1"/>
      <c r="G103" s="12"/>
      <c r="H103" s="14"/>
      <c r="I103" s="1"/>
      <c r="J103" s="1"/>
      <c r="K103" s="1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2"/>
      <c r="W103" s="2"/>
      <c r="X103" s="1"/>
      <c r="Y103" s="1"/>
      <c r="Z103" s="1"/>
      <c r="AA103" s="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4"/>
      <c r="AT103" s="8"/>
      <c r="AU103" s="313"/>
    </row>
    <row r="104" spans="1:49" ht="12.75" customHeight="1" x14ac:dyDescent="0.2"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U104" s="313"/>
    </row>
    <row r="105" spans="1:49" ht="12.75" customHeight="1" x14ac:dyDescent="0.2"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U105" s="313"/>
    </row>
    <row r="106" spans="1:49" ht="12.75" customHeight="1" x14ac:dyDescent="0.2">
      <c r="AU106" s="314"/>
    </row>
    <row r="107" spans="1:49" ht="12.75" customHeight="1" x14ac:dyDescent="0.2">
      <c r="AU107" s="314"/>
    </row>
    <row r="108" spans="1:49" ht="12.75" customHeight="1" x14ac:dyDescent="0.2">
      <c r="AU108" s="314"/>
    </row>
    <row r="109" spans="1:49" ht="12.75" customHeight="1" x14ac:dyDescent="0.2">
      <c r="AU109" s="314"/>
    </row>
    <row r="110" spans="1:49" ht="12.75" customHeight="1" x14ac:dyDescent="0.2">
      <c r="AU110" s="315"/>
    </row>
  </sheetData>
  <mergeCells count="11">
    <mergeCell ref="G3:H3"/>
    <mergeCell ref="P2:Q2"/>
    <mergeCell ref="R1:AB1"/>
    <mergeCell ref="R2:V2"/>
    <mergeCell ref="AK1:AR1"/>
    <mergeCell ref="AC3:AR3"/>
    <mergeCell ref="B1:Q1"/>
    <mergeCell ref="W2:AB2"/>
    <mergeCell ref="E2:H2"/>
    <mergeCell ref="J2:O2"/>
    <mergeCell ref="E3:F3"/>
  </mergeCells>
  <phoneticPr fontId="2" type="noConversion"/>
  <conditionalFormatting sqref="AC5:AT5 AS28:AT46 AS68:AT75 AC76:AT90 AS48:AT66 AC6:AR75 AS6:AT26">
    <cfRule type="cellIs" dxfId="17" priority="1" operator="equal">
      <formula>"bad"</formula>
    </cfRule>
    <cfRule type="cellIs" dxfId="16" priority="3" operator="equal">
      <formula>"ok"</formula>
    </cfRule>
  </conditionalFormatting>
  <pageMargins left="0.75" right="0.75" top="1" bottom="1" header="0.5" footer="0.5"/>
  <pageSetup paperSize="8" scale="55" orientation="landscape" r:id="rId1"/>
  <headerFooter alignWithMargins="0">
    <oddHeader>&amp;L&amp;20Atlas&amp;C&amp;20&amp;A&amp;R&amp;20Meyrin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15"/>
  <sheetViews>
    <sheetView topLeftCell="F37" zoomScale="85" zoomScaleNormal="85" workbookViewId="0">
      <selection activeCell="AU64" sqref="AU64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0"/>
      <c r="AT1" s="350"/>
      <c r="AU1" s="352"/>
    </row>
    <row r="2" spans="1:47" s="1" customFormat="1" ht="12.75" customHeight="1" x14ac:dyDescent="0.2">
      <c r="A2" s="351"/>
      <c r="B2" s="351" t="s">
        <v>93</v>
      </c>
      <c r="C2" s="352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65">
        <v>1024</v>
      </c>
      <c r="AT2" s="65" t="s">
        <v>592</v>
      </c>
      <c r="AU2" s="95" t="s">
        <v>562</v>
      </c>
    </row>
    <row r="3" spans="1:47" s="1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3" t="s">
        <v>103</v>
      </c>
      <c r="Y3" s="351" t="s">
        <v>273</v>
      </c>
      <c r="Z3" s="351" t="s">
        <v>95</v>
      </c>
      <c r="AA3" s="351" t="s">
        <v>102</v>
      </c>
      <c r="AB3" s="355" t="s">
        <v>105</v>
      </c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93"/>
      <c r="AT3" s="93"/>
      <c r="AU3" s="477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</row>
    <row r="5" spans="1:47" ht="12.75" customHeight="1" x14ac:dyDescent="0.2">
      <c r="A5" s="360">
        <v>1</v>
      </c>
      <c r="B5" s="143" t="s">
        <v>700</v>
      </c>
      <c r="C5" s="333"/>
      <c r="D5" s="333"/>
      <c r="E5" s="144" t="s">
        <v>128</v>
      </c>
      <c r="F5" s="145">
        <v>399</v>
      </c>
      <c r="G5" s="489" t="s">
        <v>524</v>
      </c>
      <c r="H5" s="519" t="str">
        <f t="shared" ref="H5:H26" si="0">DEC2HEX(F5,4)</f>
        <v>018F</v>
      </c>
      <c r="I5" s="127">
        <v>6</v>
      </c>
      <c r="J5" s="127" t="s">
        <v>260</v>
      </c>
      <c r="K5" s="128" t="s">
        <v>213</v>
      </c>
      <c r="L5" s="129">
        <v>2</v>
      </c>
      <c r="M5" s="122" t="s">
        <v>97</v>
      </c>
      <c r="N5" s="146"/>
      <c r="O5" s="146"/>
      <c r="P5" s="147"/>
      <c r="Q5" s="148" t="s">
        <v>109</v>
      </c>
      <c r="R5" s="127" t="s">
        <v>265</v>
      </c>
      <c r="S5" s="129" t="s">
        <v>124</v>
      </c>
      <c r="T5" s="129" t="s">
        <v>127</v>
      </c>
      <c r="U5" s="127">
        <v>5</v>
      </c>
      <c r="V5" s="148" t="s">
        <v>109</v>
      </c>
      <c r="W5" s="149" t="s">
        <v>0</v>
      </c>
      <c r="X5" s="149" t="s">
        <v>97</v>
      </c>
      <c r="Y5" s="149">
        <v>1</v>
      </c>
      <c r="Z5" s="149">
        <f t="shared" ref="Z5:Z26" si="1">IF(AA5&lt;9,AA5+3,AA5+4)</f>
        <v>19</v>
      </c>
      <c r="AA5" s="149">
        <v>15</v>
      </c>
      <c r="AB5" s="150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286" t="s">
        <v>1286</v>
      </c>
      <c r="AT5" s="363" t="s">
        <v>1286</v>
      </c>
      <c r="AU5" s="339"/>
    </row>
    <row r="6" spans="1:47" ht="12.75" customHeight="1" x14ac:dyDescent="0.2">
      <c r="A6" s="360">
        <v>2</v>
      </c>
      <c r="B6" s="143" t="s">
        <v>701</v>
      </c>
      <c r="C6" s="333"/>
      <c r="D6" s="333"/>
      <c r="E6" s="144" t="s">
        <v>128</v>
      </c>
      <c r="F6" s="145">
        <v>348</v>
      </c>
      <c r="G6" s="489" t="s">
        <v>524</v>
      </c>
      <c r="H6" s="519" t="str">
        <f t="shared" si="0"/>
        <v>015C</v>
      </c>
      <c r="I6" s="127">
        <v>6</v>
      </c>
      <c r="J6" s="127" t="s">
        <v>260</v>
      </c>
      <c r="K6" s="128" t="s">
        <v>214</v>
      </c>
      <c r="L6" s="129">
        <v>2</v>
      </c>
      <c r="M6" s="122" t="s">
        <v>97</v>
      </c>
      <c r="N6" s="146"/>
      <c r="O6" s="146"/>
      <c r="P6" s="147"/>
      <c r="Q6" s="148" t="s">
        <v>109</v>
      </c>
      <c r="R6" s="127" t="s">
        <v>265</v>
      </c>
      <c r="S6" s="129" t="s">
        <v>124</v>
      </c>
      <c r="T6" s="129" t="s">
        <v>127</v>
      </c>
      <c r="U6" s="127">
        <v>4</v>
      </c>
      <c r="V6" s="148" t="s">
        <v>109</v>
      </c>
      <c r="W6" s="149" t="s">
        <v>0</v>
      </c>
      <c r="X6" s="149" t="s">
        <v>97</v>
      </c>
      <c r="Y6" s="149">
        <v>1</v>
      </c>
      <c r="Z6" s="149">
        <f t="shared" si="1"/>
        <v>19</v>
      </c>
      <c r="AA6" s="149">
        <v>15</v>
      </c>
      <c r="AB6" s="150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286" t="s">
        <v>1286</v>
      </c>
      <c r="AT6" s="363" t="s">
        <v>1286</v>
      </c>
      <c r="AU6" s="339"/>
    </row>
    <row r="7" spans="1:47" ht="12.75" customHeight="1" x14ac:dyDescent="0.2">
      <c r="A7" s="360">
        <v>3</v>
      </c>
      <c r="B7" s="143" t="s">
        <v>702</v>
      </c>
      <c r="C7" s="333"/>
      <c r="D7" s="333"/>
      <c r="E7" s="144" t="s">
        <v>128</v>
      </c>
      <c r="F7" s="145">
        <v>497</v>
      </c>
      <c r="G7" s="489" t="s">
        <v>524</v>
      </c>
      <c r="H7" s="519" t="str">
        <f t="shared" si="0"/>
        <v>01F1</v>
      </c>
      <c r="I7" s="127">
        <v>6</v>
      </c>
      <c r="J7" s="127" t="s">
        <v>260</v>
      </c>
      <c r="K7" s="128" t="s">
        <v>215</v>
      </c>
      <c r="L7" s="129">
        <v>2</v>
      </c>
      <c r="M7" s="122" t="s">
        <v>97</v>
      </c>
      <c r="N7" s="146"/>
      <c r="O7" s="146"/>
      <c r="P7" s="147"/>
      <c r="Q7" s="148" t="s">
        <v>109</v>
      </c>
      <c r="R7" s="127" t="s">
        <v>265</v>
      </c>
      <c r="S7" s="129" t="s">
        <v>124</v>
      </c>
      <c r="T7" s="129" t="s">
        <v>127</v>
      </c>
      <c r="U7" s="127">
        <v>3</v>
      </c>
      <c r="V7" s="148" t="s">
        <v>109</v>
      </c>
      <c r="W7" s="149" t="s">
        <v>0</v>
      </c>
      <c r="X7" s="149" t="s">
        <v>97</v>
      </c>
      <c r="Y7" s="149">
        <v>1</v>
      </c>
      <c r="Z7" s="149">
        <f t="shared" si="1"/>
        <v>18</v>
      </c>
      <c r="AA7" s="149">
        <v>14</v>
      </c>
      <c r="AB7" s="150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286" t="s">
        <v>1286</v>
      </c>
      <c r="AT7" s="363" t="s">
        <v>1286</v>
      </c>
      <c r="AU7" s="295"/>
    </row>
    <row r="8" spans="1:47" ht="12.75" customHeight="1" x14ac:dyDescent="0.2">
      <c r="A8" s="360">
        <v>4</v>
      </c>
      <c r="B8" s="143" t="s">
        <v>703</v>
      </c>
      <c r="C8" s="333"/>
      <c r="D8" s="333"/>
      <c r="E8" s="144" t="s">
        <v>128</v>
      </c>
      <c r="F8" s="145">
        <v>432</v>
      </c>
      <c r="G8" s="489" t="s">
        <v>524</v>
      </c>
      <c r="H8" s="519" t="str">
        <f t="shared" si="0"/>
        <v>01B0</v>
      </c>
      <c r="I8" s="127">
        <v>6</v>
      </c>
      <c r="J8" s="127" t="s">
        <v>260</v>
      </c>
      <c r="K8" s="128" t="s">
        <v>216</v>
      </c>
      <c r="L8" s="129">
        <v>2</v>
      </c>
      <c r="M8" s="122" t="s">
        <v>97</v>
      </c>
      <c r="N8" s="146"/>
      <c r="O8" s="146"/>
      <c r="P8" s="147"/>
      <c r="Q8" s="148" t="s">
        <v>109</v>
      </c>
      <c r="R8" s="127" t="s">
        <v>265</v>
      </c>
      <c r="S8" s="129" t="s">
        <v>124</v>
      </c>
      <c r="T8" s="129" t="s">
        <v>127</v>
      </c>
      <c r="U8" s="127">
        <v>2</v>
      </c>
      <c r="V8" s="148" t="s">
        <v>109</v>
      </c>
      <c r="W8" s="149" t="s">
        <v>0</v>
      </c>
      <c r="X8" s="149" t="s">
        <v>97</v>
      </c>
      <c r="Y8" s="149">
        <v>1</v>
      </c>
      <c r="Z8" s="149">
        <f t="shared" si="1"/>
        <v>18</v>
      </c>
      <c r="AA8" s="149">
        <v>14</v>
      </c>
      <c r="AB8" s="150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286" t="s">
        <v>1286</v>
      </c>
      <c r="AT8" s="363" t="s">
        <v>1286</v>
      </c>
      <c r="AU8" s="339"/>
    </row>
    <row r="9" spans="1:47" ht="12.75" customHeight="1" x14ac:dyDescent="0.2">
      <c r="A9" s="360">
        <v>5</v>
      </c>
      <c r="B9" s="143" t="s">
        <v>704</v>
      </c>
      <c r="C9" s="333"/>
      <c r="D9" s="333"/>
      <c r="E9" s="144" t="s">
        <v>128</v>
      </c>
      <c r="F9" s="145">
        <v>520</v>
      </c>
      <c r="G9" s="489" t="s">
        <v>524</v>
      </c>
      <c r="H9" s="519" t="str">
        <f t="shared" si="0"/>
        <v>0208</v>
      </c>
      <c r="I9" s="127">
        <v>6</v>
      </c>
      <c r="J9" s="127" t="s">
        <v>260</v>
      </c>
      <c r="K9" s="128" t="s">
        <v>217</v>
      </c>
      <c r="L9" s="129">
        <v>2</v>
      </c>
      <c r="M9" s="122" t="s">
        <v>97</v>
      </c>
      <c r="N9" s="146"/>
      <c r="O9" s="146"/>
      <c r="P9" s="147"/>
      <c r="Q9" s="148" t="s">
        <v>109</v>
      </c>
      <c r="R9" s="127" t="s">
        <v>265</v>
      </c>
      <c r="S9" s="129" t="s">
        <v>124</v>
      </c>
      <c r="T9" s="129" t="s">
        <v>127</v>
      </c>
      <c r="U9" s="127">
        <v>1</v>
      </c>
      <c r="V9" s="148" t="s">
        <v>109</v>
      </c>
      <c r="W9" s="149" t="s">
        <v>0</v>
      </c>
      <c r="X9" s="149" t="s">
        <v>97</v>
      </c>
      <c r="Y9" s="149">
        <v>1</v>
      </c>
      <c r="Z9" s="149">
        <f t="shared" si="1"/>
        <v>17</v>
      </c>
      <c r="AA9" s="149">
        <v>13</v>
      </c>
      <c r="AB9" s="150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286" t="s">
        <v>1286</v>
      </c>
      <c r="AT9" s="363" t="s">
        <v>1286</v>
      </c>
      <c r="AU9" s="295"/>
    </row>
    <row r="10" spans="1:47" ht="12.75" customHeight="1" x14ac:dyDescent="0.2">
      <c r="A10" s="360">
        <v>6</v>
      </c>
      <c r="B10" s="143" t="s">
        <v>705</v>
      </c>
      <c r="C10" s="333"/>
      <c r="D10" s="333"/>
      <c r="E10" s="144" t="s">
        <v>128</v>
      </c>
      <c r="F10" s="145">
        <v>439</v>
      </c>
      <c r="G10" s="489" t="s">
        <v>524</v>
      </c>
      <c r="H10" s="519" t="str">
        <f t="shared" si="0"/>
        <v>01B7</v>
      </c>
      <c r="I10" s="127">
        <v>6</v>
      </c>
      <c r="J10" s="127" t="s">
        <v>260</v>
      </c>
      <c r="K10" s="128" t="s">
        <v>218</v>
      </c>
      <c r="L10" s="129">
        <v>2</v>
      </c>
      <c r="M10" s="122" t="s">
        <v>97</v>
      </c>
      <c r="N10" s="146"/>
      <c r="O10" s="146"/>
      <c r="P10" s="147"/>
      <c r="Q10" s="148" t="s">
        <v>109</v>
      </c>
      <c r="R10" s="127" t="s">
        <v>265</v>
      </c>
      <c r="S10" s="129" t="s">
        <v>124</v>
      </c>
      <c r="T10" s="129" t="s">
        <v>126</v>
      </c>
      <c r="U10" s="127">
        <v>6</v>
      </c>
      <c r="V10" s="148" t="s">
        <v>109</v>
      </c>
      <c r="W10" s="149" t="s">
        <v>0</v>
      </c>
      <c r="X10" s="149" t="s">
        <v>97</v>
      </c>
      <c r="Y10" s="149">
        <v>1</v>
      </c>
      <c r="Z10" s="149">
        <f t="shared" si="1"/>
        <v>17</v>
      </c>
      <c r="AA10" s="149">
        <v>13</v>
      </c>
      <c r="AB10" s="150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286" t="s">
        <v>1286</v>
      </c>
      <c r="AT10" s="363" t="s">
        <v>1286</v>
      </c>
      <c r="AU10" s="390"/>
    </row>
    <row r="11" spans="1:47" ht="12.75" customHeight="1" x14ac:dyDescent="0.2">
      <c r="A11" s="360">
        <v>7</v>
      </c>
      <c r="B11" s="143" t="s">
        <v>706</v>
      </c>
      <c r="C11" s="333"/>
      <c r="D11" s="333"/>
      <c r="E11" s="144" t="s">
        <v>128</v>
      </c>
      <c r="F11" s="145">
        <v>342</v>
      </c>
      <c r="G11" s="489" t="s">
        <v>524</v>
      </c>
      <c r="H11" s="519" t="str">
        <f t="shared" si="0"/>
        <v>0156</v>
      </c>
      <c r="I11" s="127">
        <v>6</v>
      </c>
      <c r="J11" s="127" t="s">
        <v>260</v>
      </c>
      <c r="K11" s="128" t="s">
        <v>219</v>
      </c>
      <c r="L11" s="129">
        <v>2</v>
      </c>
      <c r="M11" s="122" t="s">
        <v>97</v>
      </c>
      <c r="N11" s="146"/>
      <c r="O11" s="146"/>
      <c r="P11" s="147"/>
      <c r="Q11" s="148" t="s">
        <v>109</v>
      </c>
      <c r="R11" s="127" t="s">
        <v>265</v>
      </c>
      <c r="S11" s="129" t="s">
        <v>124</v>
      </c>
      <c r="T11" s="129" t="s">
        <v>126</v>
      </c>
      <c r="U11" s="127">
        <v>5</v>
      </c>
      <c r="V11" s="148" t="s">
        <v>109</v>
      </c>
      <c r="W11" s="149" t="s">
        <v>0</v>
      </c>
      <c r="X11" s="149" t="s">
        <v>97</v>
      </c>
      <c r="Y11" s="149">
        <v>1</v>
      </c>
      <c r="Z11" s="149">
        <f t="shared" si="1"/>
        <v>16</v>
      </c>
      <c r="AA11" s="149">
        <v>12</v>
      </c>
      <c r="AB11" s="150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286" t="s">
        <v>1286</v>
      </c>
      <c r="AT11" s="363" t="s">
        <v>1286</v>
      </c>
      <c r="AU11" s="339"/>
    </row>
    <row r="12" spans="1:47" ht="12.75" customHeight="1" x14ac:dyDescent="0.2">
      <c r="A12" s="360">
        <v>8</v>
      </c>
      <c r="B12" s="143" t="s">
        <v>707</v>
      </c>
      <c r="C12" s="333"/>
      <c r="D12" s="333"/>
      <c r="E12" s="144" t="s">
        <v>128</v>
      </c>
      <c r="F12" s="145">
        <v>460</v>
      </c>
      <c r="G12" s="489" t="s">
        <v>524</v>
      </c>
      <c r="H12" s="519" t="str">
        <f t="shared" si="0"/>
        <v>01CC</v>
      </c>
      <c r="I12" s="127">
        <v>6</v>
      </c>
      <c r="J12" s="127" t="s">
        <v>260</v>
      </c>
      <c r="K12" s="128" t="s">
        <v>220</v>
      </c>
      <c r="L12" s="129">
        <v>2</v>
      </c>
      <c r="M12" s="122" t="s">
        <v>97</v>
      </c>
      <c r="N12" s="146"/>
      <c r="O12" s="146"/>
      <c r="P12" s="147"/>
      <c r="Q12" s="148" t="s">
        <v>109</v>
      </c>
      <c r="R12" s="127" t="s">
        <v>265</v>
      </c>
      <c r="S12" s="129" t="s">
        <v>124</v>
      </c>
      <c r="T12" s="129" t="s">
        <v>126</v>
      </c>
      <c r="U12" s="127">
        <v>4</v>
      </c>
      <c r="V12" s="148" t="s">
        <v>109</v>
      </c>
      <c r="W12" s="149" t="s">
        <v>0</v>
      </c>
      <c r="X12" s="149" t="s">
        <v>97</v>
      </c>
      <c r="Y12" s="149">
        <v>1</v>
      </c>
      <c r="Z12" s="149">
        <f t="shared" si="1"/>
        <v>16</v>
      </c>
      <c r="AA12" s="149">
        <v>12</v>
      </c>
      <c r="AB12" s="150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286" t="s">
        <v>1286</v>
      </c>
      <c r="AT12" s="363" t="s">
        <v>1286</v>
      </c>
      <c r="AU12" s="339"/>
    </row>
    <row r="13" spans="1:47" ht="12.75" customHeight="1" x14ac:dyDescent="0.2">
      <c r="A13" s="360">
        <v>9</v>
      </c>
      <c r="B13" s="143" t="s">
        <v>708</v>
      </c>
      <c r="C13" s="333"/>
      <c r="D13" s="333"/>
      <c r="E13" s="144" t="s">
        <v>128</v>
      </c>
      <c r="F13" s="145">
        <v>388</v>
      </c>
      <c r="G13" s="489" t="s">
        <v>524</v>
      </c>
      <c r="H13" s="519" t="str">
        <f t="shared" si="0"/>
        <v>0184</v>
      </c>
      <c r="I13" s="127">
        <v>6</v>
      </c>
      <c r="J13" s="127" t="s">
        <v>260</v>
      </c>
      <c r="K13" s="128" t="s">
        <v>221</v>
      </c>
      <c r="L13" s="129">
        <v>2</v>
      </c>
      <c r="M13" s="122" t="s">
        <v>97</v>
      </c>
      <c r="N13" s="146"/>
      <c r="O13" s="146"/>
      <c r="P13" s="147"/>
      <c r="Q13" s="148" t="s">
        <v>109</v>
      </c>
      <c r="R13" s="127" t="s">
        <v>265</v>
      </c>
      <c r="S13" s="129" t="s">
        <v>124</v>
      </c>
      <c r="T13" s="129" t="s">
        <v>126</v>
      </c>
      <c r="U13" s="127">
        <v>3</v>
      </c>
      <c r="V13" s="148" t="s">
        <v>109</v>
      </c>
      <c r="W13" s="149" t="s">
        <v>0</v>
      </c>
      <c r="X13" s="149" t="s">
        <v>97</v>
      </c>
      <c r="Y13" s="149">
        <v>1</v>
      </c>
      <c r="Z13" s="149">
        <f t="shared" si="1"/>
        <v>15</v>
      </c>
      <c r="AA13" s="149">
        <v>11</v>
      </c>
      <c r="AB13" s="150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286" t="s">
        <v>1286</v>
      </c>
      <c r="AT13" s="363" t="s">
        <v>1286</v>
      </c>
      <c r="AU13" s="339"/>
    </row>
    <row r="14" spans="1:47" ht="12.75" customHeight="1" x14ac:dyDescent="0.2">
      <c r="A14" s="360">
        <v>10</v>
      </c>
      <c r="B14" s="143" t="s">
        <v>709</v>
      </c>
      <c r="C14" s="333"/>
      <c r="D14" s="333"/>
      <c r="E14" s="144" t="s">
        <v>128</v>
      </c>
      <c r="F14" s="145">
        <v>440</v>
      </c>
      <c r="G14" s="489" t="s">
        <v>524</v>
      </c>
      <c r="H14" s="519" t="str">
        <f t="shared" si="0"/>
        <v>01B8</v>
      </c>
      <c r="I14" s="127">
        <v>6</v>
      </c>
      <c r="J14" s="127" t="s">
        <v>260</v>
      </c>
      <c r="K14" s="128" t="s">
        <v>222</v>
      </c>
      <c r="L14" s="129">
        <v>2</v>
      </c>
      <c r="M14" s="122" t="s">
        <v>97</v>
      </c>
      <c r="N14" s="146"/>
      <c r="O14" s="146"/>
      <c r="P14" s="147"/>
      <c r="Q14" s="148" t="s">
        <v>109</v>
      </c>
      <c r="R14" s="127" t="s">
        <v>265</v>
      </c>
      <c r="S14" s="129" t="s">
        <v>124</v>
      </c>
      <c r="T14" s="129" t="s">
        <v>126</v>
      </c>
      <c r="U14" s="127">
        <v>2</v>
      </c>
      <c r="V14" s="148" t="s">
        <v>109</v>
      </c>
      <c r="W14" s="149" t="s">
        <v>0</v>
      </c>
      <c r="X14" s="149" t="s">
        <v>97</v>
      </c>
      <c r="Y14" s="149">
        <v>1</v>
      </c>
      <c r="Z14" s="149">
        <f t="shared" si="1"/>
        <v>15</v>
      </c>
      <c r="AA14" s="149">
        <v>11</v>
      </c>
      <c r="AB14" s="150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286" t="s">
        <v>1286</v>
      </c>
      <c r="AT14" s="363" t="s">
        <v>1286</v>
      </c>
      <c r="AU14" s="339"/>
    </row>
    <row r="15" spans="1:47" ht="12.75" customHeight="1" x14ac:dyDescent="0.2">
      <c r="A15" s="360">
        <v>11</v>
      </c>
      <c r="B15" s="143" t="s">
        <v>710</v>
      </c>
      <c r="C15" s="333"/>
      <c r="D15" s="333"/>
      <c r="E15" s="144" t="s">
        <v>128</v>
      </c>
      <c r="F15" s="145">
        <v>468</v>
      </c>
      <c r="G15" s="489" t="s">
        <v>524</v>
      </c>
      <c r="H15" s="519" t="str">
        <f t="shared" si="0"/>
        <v>01D4</v>
      </c>
      <c r="I15" s="127">
        <v>6</v>
      </c>
      <c r="J15" s="127" t="s">
        <v>260</v>
      </c>
      <c r="K15" s="128" t="s">
        <v>223</v>
      </c>
      <c r="L15" s="129">
        <v>2</v>
      </c>
      <c r="M15" s="122" t="s">
        <v>97</v>
      </c>
      <c r="N15" s="146"/>
      <c r="O15" s="146"/>
      <c r="P15" s="147"/>
      <c r="Q15" s="148" t="s">
        <v>109</v>
      </c>
      <c r="R15" s="127" t="s">
        <v>265</v>
      </c>
      <c r="S15" s="129" t="s">
        <v>124</v>
      </c>
      <c r="T15" s="129" t="s">
        <v>126</v>
      </c>
      <c r="U15" s="127">
        <v>1</v>
      </c>
      <c r="V15" s="148" t="s">
        <v>109</v>
      </c>
      <c r="W15" s="149" t="s">
        <v>0</v>
      </c>
      <c r="X15" s="149" t="s">
        <v>97</v>
      </c>
      <c r="Y15" s="149">
        <v>1</v>
      </c>
      <c r="Z15" s="149">
        <f t="shared" si="1"/>
        <v>14</v>
      </c>
      <c r="AA15" s="149">
        <v>10</v>
      </c>
      <c r="AB15" s="150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286" t="s">
        <v>1286</v>
      </c>
      <c r="AT15" s="363" t="s">
        <v>1286</v>
      </c>
      <c r="AU15" s="339"/>
    </row>
    <row r="16" spans="1:47" ht="12.75" customHeight="1" x14ac:dyDescent="0.2">
      <c r="A16" s="360">
        <v>12</v>
      </c>
      <c r="B16" s="143" t="s">
        <v>711</v>
      </c>
      <c r="C16" s="333"/>
      <c r="D16" s="333"/>
      <c r="E16" s="144" t="s">
        <v>128</v>
      </c>
      <c r="F16" s="145">
        <v>456</v>
      </c>
      <c r="G16" s="489" t="s">
        <v>524</v>
      </c>
      <c r="H16" s="519" t="str">
        <f t="shared" si="0"/>
        <v>01C8</v>
      </c>
      <c r="I16" s="127">
        <v>6</v>
      </c>
      <c r="J16" s="127" t="s">
        <v>260</v>
      </c>
      <c r="K16" s="128" t="s">
        <v>224</v>
      </c>
      <c r="L16" s="129">
        <v>2</v>
      </c>
      <c r="M16" s="122" t="s">
        <v>97</v>
      </c>
      <c r="N16" s="146"/>
      <c r="O16" s="146"/>
      <c r="P16" s="147"/>
      <c r="Q16" s="148" t="s">
        <v>109</v>
      </c>
      <c r="R16" s="127" t="s">
        <v>265</v>
      </c>
      <c r="S16" s="129" t="s">
        <v>124</v>
      </c>
      <c r="T16" s="129" t="s">
        <v>125</v>
      </c>
      <c r="U16" s="127">
        <v>6</v>
      </c>
      <c r="V16" s="148" t="s">
        <v>109</v>
      </c>
      <c r="W16" s="149" t="s">
        <v>0</v>
      </c>
      <c r="X16" s="149" t="s">
        <v>97</v>
      </c>
      <c r="Y16" s="149">
        <v>1</v>
      </c>
      <c r="Z16" s="149">
        <f t="shared" si="1"/>
        <v>14</v>
      </c>
      <c r="AA16" s="149">
        <v>10</v>
      </c>
      <c r="AB16" s="150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286" t="s">
        <v>1286</v>
      </c>
      <c r="AT16" s="363" t="s">
        <v>1286</v>
      </c>
      <c r="AU16" s="339"/>
    </row>
    <row r="17" spans="1:51" ht="12.75" customHeight="1" x14ac:dyDescent="0.2">
      <c r="A17" s="360">
        <v>13</v>
      </c>
      <c r="B17" s="143" t="s">
        <v>712</v>
      </c>
      <c r="C17" s="333"/>
      <c r="D17" s="333"/>
      <c r="E17" s="144" t="s">
        <v>128</v>
      </c>
      <c r="F17" s="145">
        <v>111</v>
      </c>
      <c r="G17" s="489" t="s">
        <v>524</v>
      </c>
      <c r="H17" s="519" t="str">
        <f t="shared" si="0"/>
        <v>006F</v>
      </c>
      <c r="I17" s="127">
        <v>6</v>
      </c>
      <c r="J17" s="127" t="s">
        <v>260</v>
      </c>
      <c r="K17" s="128" t="s">
        <v>225</v>
      </c>
      <c r="L17" s="129">
        <v>2</v>
      </c>
      <c r="M17" s="122" t="s">
        <v>97</v>
      </c>
      <c r="N17" s="146"/>
      <c r="O17" s="146"/>
      <c r="P17" s="147"/>
      <c r="Q17" s="148" t="s">
        <v>109</v>
      </c>
      <c r="R17" s="127" t="s">
        <v>265</v>
      </c>
      <c r="S17" s="129" t="s">
        <v>124</v>
      </c>
      <c r="T17" s="129" t="s">
        <v>125</v>
      </c>
      <c r="U17" s="127">
        <v>5</v>
      </c>
      <c r="V17" s="148" t="s">
        <v>109</v>
      </c>
      <c r="W17" s="149" t="s">
        <v>0</v>
      </c>
      <c r="X17" s="149" t="s">
        <v>97</v>
      </c>
      <c r="Y17" s="149">
        <v>1</v>
      </c>
      <c r="Z17" s="149">
        <f t="shared" si="1"/>
        <v>13</v>
      </c>
      <c r="AA17" s="149">
        <v>9</v>
      </c>
      <c r="AB17" s="150" t="s">
        <v>107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286" t="s">
        <v>1286</v>
      </c>
      <c r="AT17" s="363" t="s">
        <v>1286</v>
      </c>
      <c r="AU17" s="339"/>
    </row>
    <row r="18" spans="1:51" ht="12.75" customHeight="1" x14ac:dyDescent="0.2">
      <c r="A18" s="360">
        <v>14</v>
      </c>
      <c r="B18" s="143" t="s">
        <v>713</v>
      </c>
      <c r="C18" s="333"/>
      <c r="D18" s="333"/>
      <c r="E18" s="144" t="s">
        <v>128</v>
      </c>
      <c r="F18" s="145">
        <v>11</v>
      </c>
      <c r="G18" s="489" t="s">
        <v>524</v>
      </c>
      <c r="H18" s="519" t="str">
        <f t="shared" si="0"/>
        <v>000B</v>
      </c>
      <c r="I18" s="127">
        <v>6</v>
      </c>
      <c r="J18" s="127" t="s">
        <v>260</v>
      </c>
      <c r="K18" s="128" t="s">
        <v>226</v>
      </c>
      <c r="L18" s="129">
        <v>2</v>
      </c>
      <c r="M18" s="122" t="s">
        <v>97</v>
      </c>
      <c r="N18" s="146"/>
      <c r="O18" s="146"/>
      <c r="P18" s="147"/>
      <c r="Q18" s="148" t="s">
        <v>109</v>
      </c>
      <c r="R18" s="127" t="s">
        <v>265</v>
      </c>
      <c r="S18" s="129" t="s">
        <v>124</v>
      </c>
      <c r="T18" s="129" t="s">
        <v>125</v>
      </c>
      <c r="U18" s="127">
        <v>4</v>
      </c>
      <c r="V18" s="148" t="s">
        <v>109</v>
      </c>
      <c r="W18" s="149" t="s">
        <v>0</v>
      </c>
      <c r="X18" s="149" t="s">
        <v>97</v>
      </c>
      <c r="Y18" s="149">
        <v>1</v>
      </c>
      <c r="Z18" s="149">
        <f t="shared" si="1"/>
        <v>13</v>
      </c>
      <c r="AA18" s="149">
        <v>9</v>
      </c>
      <c r="AB18" s="150" t="s">
        <v>106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286" t="s">
        <v>1286</v>
      </c>
      <c r="AT18" s="363" t="s">
        <v>1286</v>
      </c>
      <c r="AU18" s="339"/>
    </row>
    <row r="19" spans="1:51" ht="12.75" customHeight="1" x14ac:dyDescent="0.2">
      <c r="A19" s="360">
        <v>15</v>
      </c>
      <c r="B19" s="143" t="s">
        <v>714</v>
      </c>
      <c r="C19" s="333"/>
      <c r="D19" s="333"/>
      <c r="E19" s="144" t="s">
        <v>128</v>
      </c>
      <c r="F19" s="145">
        <v>715</v>
      </c>
      <c r="G19" s="489" t="s">
        <v>524</v>
      </c>
      <c r="H19" s="519" t="str">
        <f t="shared" si="0"/>
        <v>02CB</v>
      </c>
      <c r="I19" s="127">
        <v>6</v>
      </c>
      <c r="J19" s="127" t="s">
        <v>260</v>
      </c>
      <c r="K19" s="128" t="s">
        <v>227</v>
      </c>
      <c r="L19" s="129">
        <v>2</v>
      </c>
      <c r="M19" s="122" t="s">
        <v>97</v>
      </c>
      <c r="N19" s="146"/>
      <c r="O19" s="146"/>
      <c r="P19" s="147"/>
      <c r="Q19" s="148" t="s">
        <v>109</v>
      </c>
      <c r="R19" s="127" t="s">
        <v>265</v>
      </c>
      <c r="S19" s="129" t="s">
        <v>124</v>
      </c>
      <c r="T19" s="129" t="s">
        <v>125</v>
      </c>
      <c r="U19" s="127">
        <v>3</v>
      </c>
      <c r="V19" s="148" t="s">
        <v>109</v>
      </c>
      <c r="W19" s="149" t="s">
        <v>0</v>
      </c>
      <c r="X19" s="149" t="s">
        <v>97</v>
      </c>
      <c r="Y19" s="149">
        <v>1</v>
      </c>
      <c r="Z19" s="149">
        <f t="shared" si="1"/>
        <v>11</v>
      </c>
      <c r="AA19" s="149">
        <v>8</v>
      </c>
      <c r="AB19" s="150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286" t="s">
        <v>1286</v>
      </c>
      <c r="AT19" s="363" t="s">
        <v>1286</v>
      </c>
      <c r="AU19" s="339"/>
    </row>
    <row r="20" spans="1:51" ht="12.75" customHeight="1" x14ac:dyDescent="0.2">
      <c r="A20" s="360">
        <v>16</v>
      </c>
      <c r="B20" s="143" t="s">
        <v>715</v>
      </c>
      <c r="C20" s="333"/>
      <c r="D20" s="333"/>
      <c r="E20" s="144" t="s">
        <v>128</v>
      </c>
      <c r="F20" s="145">
        <v>366</v>
      </c>
      <c r="G20" s="489" t="s">
        <v>524</v>
      </c>
      <c r="H20" s="519" t="str">
        <f t="shared" si="0"/>
        <v>016E</v>
      </c>
      <c r="I20" s="127">
        <v>6</v>
      </c>
      <c r="J20" s="127" t="s">
        <v>260</v>
      </c>
      <c r="K20" s="128" t="s">
        <v>228</v>
      </c>
      <c r="L20" s="129">
        <v>2</v>
      </c>
      <c r="M20" s="122" t="s">
        <v>97</v>
      </c>
      <c r="N20" s="146"/>
      <c r="O20" s="146"/>
      <c r="P20" s="147"/>
      <c r="Q20" s="148" t="s">
        <v>109</v>
      </c>
      <c r="R20" s="127" t="s">
        <v>265</v>
      </c>
      <c r="S20" s="129" t="s">
        <v>124</v>
      </c>
      <c r="T20" s="129" t="s">
        <v>125</v>
      </c>
      <c r="U20" s="127">
        <v>2</v>
      </c>
      <c r="V20" s="148" t="s">
        <v>109</v>
      </c>
      <c r="W20" s="149" t="s">
        <v>0</v>
      </c>
      <c r="X20" s="149" t="s">
        <v>97</v>
      </c>
      <c r="Y20" s="149">
        <v>1</v>
      </c>
      <c r="Z20" s="149">
        <f t="shared" si="1"/>
        <v>11</v>
      </c>
      <c r="AA20" s="149">
        <v>8</v>
      </c>
      <c r="AB20" s="150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286" t="s">
        <v>1286</v>
      </c>
      <c r="AT20" s="363" t="s">
        <v>1286</v>
      </c>
      <c r="AU20" s="339"/>
    </row>
    <row r="21" spans="1:51" ht="12.75" customHeight="1" x14ac:dyDescent="0.2">
      <c r="A21" s="360">
        <v>17</v>
      </c>
      <c r="B21" s="143" t="s">
        <v>716</v>
      </c>
      <c r="C21" s="333"/>
      <c r="D21" s="333"/>
      <c r="E21" s="144" t="s">
        <v>128</v>
      </c>
      <c r="F21" s="145">
        <v>427</v>
      </c>
      <c r="G21" s="489" t="s">
        <v>524</v>
      </c>
      <c r="H21" s="519" t="str">
        <f t="shared" si="0"/>
        <v>01AB</v>
      </c>
      <c r="I21" s="127">
        <v>6</v>
      </c>
      <c r="J21" s="127" t="s">
        <v>260</v>
      </c>
      <c r="K21" s="128" t="s">
        <v>229</v>
      </c>
      <c r="L21" s="129">
        <v>2</v>
      </c>
      <c r="M21" s="122" t="s">
        <v>97</v>
      </c>
      <c r="N21" s="146"/>
      <c r="O21" s="146"/>
      <c r="P21" s="147"/>
      <c r="Q21" s="148" t="s">
        <v>109</v>
      </c>
      <c r="R21" s="127" t="s">
        <v>265</v>
      </c>
      <c r="S21" s="129" t="s">
        <v>124</v>
      </c>
      <c r="T21" s="129" t="s">
        <v>125</v>
      </c>
      <c r="U21" s="127">
        <v>1</v>
      </c>
      <c r="V21" s="148" t="s">
        <v>109</v>
      </c>
      <c r="W21" s="149" t="s">
        <v>0</v>
      </c>
      <c r="X21" s="149" t="s">
        <v>97</v>
      </c>
      <c r="Y21" s="149">
        <v>1</v>
      </c>
      <c r="Z21" s="149">
        <f t="shared" si="1"/>
        <v>10</v>
      </c>
      <c r="AA21" s="149">
        <v>7</v>
      </c>
      <c r="AB21" s="150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286" t="s">
        <v>1286</v>
      </c>
      <c r="AT21" s="363" t="s">
        <v>1286</v>
      </c>
      <c r="AU21" s="339"/>
    </row>
    <row r="22" spans="1:51" ht="12.75" customHeight="1" x14ac:dyDescent="0.2">
      <c r="A22" s="360">
        <v>18</v>
      </c>
      <c r="B22" s="143" t="s">
        <v>717</v>
      </c>
      <c r="C22" s="333"/>
      <c r="D22" s="333"/>
      <c r="E22" s="144" t="s">
        <v>128</v>
      </c>
      <c r="F22" s="145">
        <v>385</v>
      </c>
      <c r="G22" s="489" t="s">
        <v>524</v>
      </c>
      <c r="H22" s="519" t="str">
        <f t="shared" si="0"/>
        <v>0181</v>
      </c>
      <c r="I22" s="127">
        <v>6</v>
      </c>
      <c r="J22" s="127" t="s">
        <v>260</v>
      </c>
      <c r="K22" s="128" t="s">
        <v>230</v>
      </c>
      <c r="L22" s="129">
        <v>2</v>
      </c>
      <c r="M22" s="122" t="s">
        <v>97</v>
      </c>
      <c r="N22" s="146"/>
      <c r="O22" s="146"/>
      <c r="P22" s="147"/>
      <c r="Q22" s="148" t="s">
        <v>109</v>
      </c>
      <c r="R22" s="127" t="s">
        <v>265</v>
      </c>
      <c r="S22" s="129" t="s">
        <v>124</v>
      </c>
      <c r="T22" s="129" t="s">
        <v>94</v>
      </c>
      <c r="U22" s="127">
        <v>5</v>
      </c>
      <c r="V22" s="148" t="s">
        <v>109</v>
      </c>
      <c r="W22" s="149" t="s">
        <v>0</v>
      </c>
      <c r="X22" s="149" t="s">
        <v>97</v>
      </c>
      <c r="Y22" s="149">
        <v>1</v>
      </c>
      <c r="Z22" s="149">
        <f t="shared" si="1"/>
        <v>10</v>
      </c>
      <c r="AA22" s="149">
        <v>7</v>
      </c>
      <c r="AB22" s="150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286" t="s">
        <v>1286</v>
      </c>
      <c r="AT22" s="363" t="s">
        <v>1286</v>
      </c>
      <c r="AU22" s="339"/>
    </row>
    <row r="23" spans="1:51" ht="12.75" customHeight="1" x14ac:dyDescent="0.2">
      <c r="A23" s="360">
        <v>19</v>
      </c>
      <c r="B23" s="143" t="s">
        <v>718</v>
      </c>
      <c r="C23" s="333"/>
      <c r="D23" s="333"/>
      <c r="E23" s="144" t="s">
        <v>128</v>
      </c>
      <c r="F23" s="145">
        <v>444</v>
      </c>
      <c r="G23" s="489" t="s">
        <v>524</v>
      </c>
      <c r="H23" s="519" t="str">
        <f t="shared" si="0"/>
        <v>01BC</v>
      </c>
      <c r="I23" s="127">
        <v>6</v>
      </c>
      <c r="J23" s="127" t="s">
        <v>260</v>
      </c>
      <c r="K23" s="128" t="s">
        <v>231</v>
      </c>
      <c r="L23" s="129">
        <v>2</v>
      </c>
      <c r="M23" s="122" t="s">
        <v>97</v>
      </c>
      <c r="N23" s="146"/>
      <c r="O23" s="146"/>
      <c r="P23" s="147"/>
      <c r="Q23" s="180" t="s">
        <v>113</v>
      </c>
      <c r="R23" s="127" t="s">
        <v>265</v>
      </c>
      <c r="S23" s="129" t="s">
        <v>124</v>
      </c>
      <c r="T23" s="129" t="s">
        <v>94</v>
      </c>
      <c r="U23" s="127">
        <v>4</v>
      </c>
      <c r="V23" s="180" t="s">
        <v>113</v>
      </c>
      <c r="W23" s="149" t="s">
        <v>0</v>
      </c>
      <c r="X23" s="149" t="s">
        <v>97</v>
      </c>
      <c r="Y23" s="149">
        <v>1</v>
      </c>
      <c r="Z23" s="149">
        <f t="shared" si="1"/>
        <v>9</v>
      </c>
      <c r="AA23" s="149">
        <v>6</v>
      </c>
      <c r="AB23" s="150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286" t="s">
        <v>1286</v>
      </c>
      <c r="AT23" s="363" t="s">
        <v>1286</v>
      </c>
      <c r="AU23" s="339"/>
    </row>
    <row r="24" spans="1:51" ht="12.75" customHeight="1" x14ac:dyDescent="0.2">
      <c r="A24" s="360">
        <v>20</v>
      </c>
      <c r="B24" s="143" t="s">
        <v>719</v>
      </c>
      <c r="C24" s="333"/>
      <c r="D24" s="333"/>
      <c r="E24" s="144" t="s">
        <v>128</v>
      </c>
      <c r="F24" s="145">
        <v>380</v>
      </c>
      <c r="G24" s="489" t="s">
        <v>524</v>
      </c>
      <c r="H24" s="519" t="str">
        <f t="shared" si="0"/>
        <v>017C</v>
      </c>
      <c r="I24" s="127">
        <v>6</v>
      </c>
      <c r="J24" s="127" t="s">
        <v>260</v>
      </c>
      <c r="K24" s="128" t="s">
        <v>232</v>
      </c>
      <c r="L24" s="129">
        <v>2</v>
      </c>
      <c r="M24" s="122" t="s">
        <v>97</v>
      </c>
      <c r="N24" s="146"/>
      <c r="O24" s="146"/>
      <c r="P24" s="147"/>
      <c r="Q24" s="148" t="s">
        <v>109</v>
      </c>
      <c r="R24" s="127" t="s">
        <v>265</v>
      </c>
      <c r="S24" s="129" t="s">
        <v>124</v>
      </c>
      <c r="T24" s="129" t="s">
        <v>94</v>
      </c>
      <c r="U24" s="127">
        <v>3</v>
      </c>
      <c r="V24" s="148" t="s">
        <v>109</v>
      </c>
      <c r="W24" s="149" t="s">
        <v>0</v>
      </c>
      <c r="X24" s="149" t="s">
        <v>97</v>
      </c>
      <c r="Y24" s="149">
        <v>1</v>
      </c>
      <c r="Z24" s="149">
        <f t="shared" si="1"/>
        <v>9</v>
      </c>
      <c r="AA24" s="149">
        <v>6</v>
      </c>
      <c r="AB24" s="150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286" t="s">
        <v>1286</v>
      </c>
      <c r="AT24" s="363" t="s">
        <v>1286</v>
      </c>
      <c r="AU24" s="339"/>
      <c r="AW24" s="316"/>
      <c r="AX24" s="316"/>
      <c r="AY24" s="316"/>
    </row>
    <row r="25" spans="1:51" ht="12.75" customHeight="1" x14ac:dyDescent="0.2">
      <c r="A25" s="360">
        <v>21</v>
      </c>
      <c r="B25" s="143" t="s">
        <v>720</v>
      </c>
      <c r="C25" s="333"/>
      <c r="D25" s="333"/>
      <c r="E25" s="144" t="s">
        <v>128</v>
      </c>
      <c r="F25" s="145">
        <v>347</v>
      </c>
      <c r="G25" s="489" t="s">
        <v>524</v>
      </c>
      <c r="H25" s="519" t="str">
        <f t="shared" si="0"/>
        <v>015B</v>
      </c>
      <c r="I25" s="127">
        <v>6</v>
      </c>
      <c r="J25" s="127" t="s">
        <v>260</v>
      </c>
      <c r="K25" s="128" t="s">
        <v>233</v>
      </c>
      <c r="L25" s="129">
        <v>2</v>
      </c>
      <c r="M25" s="122" t="s">
        <v>97</v>
      </c>
      <c r="N25" s="146"/>
      <c r="O25" s="146"/>
      <c r="P25" s="147"/>
      <c r="Q25" s="148" t="s">
        <v>109</v>
      </c>
      <c r="R25" s="127" t="s">
        <v>265</v>
      </c>
      <c r="S25" s="129" t="s">
        <v>124</v>
      </c>
      <c r="T25" s="129" t="s">
        <v>94</v>
      </c>
      <c r="U25" s="127">
        <v>2</v>
      </c>
      <c r="V25" s="148" t="s">
        <v>109</v>
      </c>
      <c r="W25" s="149" t="s">
        <v>0</v>
      </c>
      <c r="X25" s="149" t="s">
        <v>97</v>
      </c>
      <c r="Y25" s="149">
        <v>1</v>
      </c>
      <c r="Z25" s="149">
        <f t="shared" si="1"/>
        <v>8</v>
      </c>
      <c r="AA25" s="149">
        <v>5</v>
      </c>
      <c r="AB25" s="150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286" t="s">
        <v>1286</v>
      </c>
      <c r="AT25" s="363" t="s">
        <v>1286</v>
      </c>
      <c r="AU25" s="339"/>
      <c r="AW25" s="317"/>
      <c r="AX25" s="317"/>
      <c r="AY25" s="317"/>
    </row>
    <row r="26" spans="1:51" ht="12.75" customHeight="1" x14ac:dyDescent="0.2">
      <c r="A26" s="360">
        <v>22</v>
      </c>
      <c r="B26" s="143" t="s">
        <v>721</v>
      </c>
      <c r="C26" s="333"/>
      <c r="D26" s="333"/>
      <c r="E26" s="144" t="s">
        <v>128</v>
      </c>
      <c r="F26" s="145">
        <v>200</v>
      </c>
      <c r="G26" s="489" t="s">
        <v>524</v>
      </c>
      <c r="H26" s="519" t="str">
        <f t="shared" si="0"/>
        <v>00C8</v>
      </c>
      <c r="I26" s="127">
        <v>8</v>
      </c>
      <c r="J26" s="127" t="s">
        <v>260</v>
      </c>
      <c r="K26" s="128" t="s">
        <v>234</v>
      </c>
      <c r="L26" s="129">
        <v>2</v>
      </c>
      <c r="M26" s="122" t="s">
        <v>97</v>
      </c>
      <c r="N26" s="146"/>
      <c r="O26" s="146"/>
      <c r="P26" s="147"/>
      <c r="Q26" s="148" t="s">
        <v>109</v>
      </c>
      <c r="R26" s="127" t="s">
        <v>265</v>
      </c>
      <c r="S26" s="129" t="s">
        <v>124</v>
      </c>
      <c r="T26" s="129" t="s">
        <v>94</v>
      </c>
      <c r="U26" s="127">
        <v>1</v>
      </c>
      <c r="V26" s="148" t="s">
        <v>109</v>
      </c>
      <c r="W26" s="149" t="s">
        <v>0</v>
      </c>
      <c r="X26" s="149" t="s">
        <v>97</v>
      </c>
      <c r="Y26" s="149">
        <v>1</v>
      </c>
      <c r="Z26" s="149">
        <f t="shared" si="1"/>
        <v>8</v>
      </c>
      <c r="AA26" s="149">
        <v>5</v>
      </c>
      <c r="AB26" s="150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286" t="s">
        <v>1286</v>
      </c>
      <c r="AT26" s="363" t="s">
        <v>1286</v>
      </c>
      <c r="AU26" s="339"/>
      <c r="AW26" s="317"/>
      <c r="AX26" s="317"/>
      <c r="AY26" s="317"/>
    </row>
    <row r="27" spans="1:51" ht="12.75" customHeight="1" x14ac:dyDescent="0.2">
      <c r="A27" s="32"/>
      <c r="B27" s="36"/>
      <c r="C27" s="36"/>
      <c r="D27" s="36"/>
      <c r="E27" s="42"/>
      <c r="F27" s="45"/>
      <c r="G27" s="45"/>
      <c r="H27" s="520"/>
      <c r="I27" s="45"/>
      <c r="J27" s="45"/>
      <c r="K27" s="32"/>
      <c r="L27" s="32"/>
      <c r="M27" s="32"/>
      <c r="N27" s="32"/>
      <c r="O27" s="32"/>
      <c r="P27" s="32"/>
      <c r="Q27" s="37"/>
      <c r="R27" s="44"/>
      <c r="S27" s="32"/>
      <c r="T27" s="32"/>
      <c r="U27" s="32"/>
      <c r="V27" s="37"/>
      <c r="W27" s="357"/>
      <c r="X27" s="357"/>
      <c r="Y27" s="357"/>
      <c r="Z27" s="357"/>
      <c r="AA27" s="357"/>
      <c r="AB27" s="30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3"/>
      <c r="AT27" s="299"/>
      <c r="AU27" s="391"/>
      <c r="AW27" s="317"/>
      <c r="AX27" s="317"/>
      <c r="AY27" s="317"/>
    </row>
    <row r="28" spans="1:51" ht="12.75" customHeight="1" x14ac:dyDescent="0.2">
      <c r="A28" s="360">
        <v>23</v>
      </c>
      <c r="B28" s="119" t="s">
        <v>722</v>
      </c>
      <c r="C28" s="328"/>
      <c r="D28" s="328"/>
      <c r="E28" s="144" t="s">
        <v>128</v>
      </c>
      <c r="F28" s="145">
        <v>583</v>
      </c>
      <c r="G28" s="489" t="s">
        <v>524</v>
      </c>
      <c r="H28" s="519" t="str">
        <f t="shared" ref="H28:H52" si="2">DEC2HEX(F28,4)</f>
        <v>0247</v>
      </c>
      <c r="I28" s="127">
        <v>6</v>
      </c>
      <c r="J28" s="127" t="s">
        <v>271</v>
      </c>
      <c r="K28" s="129" t="s">
        <v>0</v>
      </c>
      <c r="L28" s="129">
        <v>2</v>
      </c>
      <c r="M28" s="129" t="s">
        <v>532</v>
      </c>
      <c r="N28" s="129">
        <v>3</v>
      </c>
      <c r="O28" s="129">
        <v>2</v>
      </c>
      <c r="P28" s="129" t="s">
        <v>104</v>
      </c>
      <c r="Q28" s="148" t="s">
        <v>119</v>
      </c>
      <c r="R28" s="127" t="s">
        <v>265</v>
      </c>
      <c r="S28" s="129" t="s">
        <v>124</v>
      </c>
      <c r="T28" s="129" t="s">
        <v>104</v>
      </c>
      <c r="U28" s="129">
        <v>4</v>
      </c>
      <c r="V28" s="148" t="s">
        <v>109</v>
      </c>
      <c r="W28" s="149" t="s">
        <v>0</v>
      </c>
      <c r="X28" s="149" t="s">
        <v>97</v>
      </c>
      <c r="Y28" s="149">
        <v>1</v>
      </c>
      <c r="Z28" s="149">
        <f t="shared" ref="Z28:Z52" si="3">IF(AA28&lt;9,AA28+3,AA28+4)</f>
        <v>7</v>
      </c>
      <c r="AA28" s="149">
        <v>4</v>
      </c>
      <c r="AB28" s="150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286" t="s">
        <v>1286</v>
      </c>
      <c r="AT28" s="363" t="s">
        <v>1286</v>
      </c>
      <c r="AU28" s="339"/>
    </row>
    <row r="29" spans="1:51" ht="12.75" customHeight="1" x14ac:dyDescent="0.2">
      <c r="A29" s="360">
        <v>24</v>
      </c>
      <c r="B29" s="521" t="s">
        <v>723</v>
      </c>
      <c r="C29" s="331" t="s">
        <v>613</v>
      </c>
      <c r="D29" s="331"/>
      <c r="E29" s="153" t="s">
        <v>128</v>
      </c>
      <c r="F29" s="157">
        <v>343</v>
      </c>
      <c r="G29" s="496" t="s">
        <v>524</v>
      </c>
      <c r="H29" s="522" t="str">
        <f t="shared" si="2"/>
        <v>0157</v>
      </c>
      <c r="I29" s="154">
        <v>6</v>
      </c>
      <c r="J29" s="154" t="s">
        <v>271</v>
      </c>
      <c r="K29" s="155" t="s">
        <v>0</v>
      </c>
      <c r="L29" s="155">
        <v>2</v>
      </c>
      <c r="M29" s="155" t="s">
        <v>532</v>
      </c>
      <c r="N29" s="155">
        <v>3</v>
      </c>
      <c r="O29" s="155">
        <v>1</v>
      </c>
      <c r="P29" s="155" t="s">
        <v>104</v>
      </c>
      <c r="Q29" s="156" t="s">
        <v>118</v>
      </c>
      <c r="R29" s="154" t="s">
        <v>265</v>
      </c>
      <c r="S29" s="155" t="s">
        <v>124</v>
      </c>
      <c r="T29" s="155" t="s">
        <v>104</v>
      </c>
      <c r="U29" s="155">
        <v>4</v>
      </c>
      <c r="V29" s="156" t="s">
        <v>113</v>
      </c>
      <c r="W29" s="285" t="s">
        <v>0</v>
      </c>
      <c r="X29" s="285" t="s">
        <v>104</v>
      </c>
      <c r="Y29" s="285">
        <v>2</v>
      </c>
      <c r="Z29" s="285">
        <f t="shared" si="3"/>
        <v>10</v>
      </c>
      <c r="AA29" s="285">
        <v>7</v>
      </c>
      <c r="AB29" s="503" t="s">
        <v>107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286" t="s">
        <v>1286</v>
      </c>
      <c r="AT29" s="286" t="s">
        <v>1286</v>
      </c>
      <c r="AU29" s="392"/>
    </row>
    <row r="30" spans="1:51" ht="12.75" customHeight="1" x14ac:dyDescent="0.2">
      <c r="A30" s="360">
        <v>25</v>
      </c>
      <c r="B30" s="165" t="s">
        <v>724</v>
      </c>
      <c r="C30" s="327"/>
      <c r="D30" s="327"/>
      <c r="E30" s="153" t="s">
        <v>128</v>
      </c>
      <c r="F30" s="157">
        <v>378</v>
      </c>
      <c r="G30" s="496" t="s">
        <v>524</v>
      </c>
      <c r="H30" s="522" t="str">
        <f t="shared" si="2"/>
        <v>017A</v>
      </c>
      <c r="I30" s="154">
        <v>6</v>
      </c>
      <c r="J30" s="154" t="s">
        <v>271</v>
      </c>
      <c r="K30" s="155" t="s">
        <v>0</v>
      </c>
      <c r="L30" s="155">
        <v>2</v>
      </c>
      <c r="M30" s="155" t="s">
        <v>532</v>
      </c>
      <c r="N30" s="155">
        <v>2</v>
      </c>
      <c r="O30" s="155">
        <v>10</v>
      </c>
      <c r="P30" s="155" t="s">
        <v>104</v>
      </c>
      <c r="Q30" s="156" t="s">
        <v>117</v>
      </c>
      <c r="R30" s="154" t="s">
        <v>265</v>
      </c>
      <c r="S30" s="155" t="s">
        <v>124</v>
      </c>
      <c r="T30" s="155" t="s">
        <v>104</v>
      </c>
      <c r="U30" s="155">
        <v>4</v>
      </c>
      <c r="V30" s="156" t="s">
        <v>112</v>
      </c>
      <c r="W30" s="285" t="s">
        <v>0</v>
      </c>
      <c r="X30" s="285" t="s">
        <v>104</v>
      </c>
      <c r="Y30" s="285">
        <v>2</v>
      </c>
      <c r="Z30" s="285">
        <f t="shared" si="3"/>
        <v>10</v>
      </c>
      <c r="AA30" s="285">
        <v>7</v>
      </c>
      <c r="AB30" s="503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286" t="s">
        <v>1286</v>
      </c>
      <c r="AT30" s="286" t="s">
        <v>1286</v>
      </c>
      <c r="AU30" s="339"/>
    </row>
    <row r="31" spans="1:51" ht="12.75" customHeight="1" x14ac:dyDescent="0.2">
      <c r="A31" s="360">
        <v>26</v>
      </c>
      <c r="B31" s="119" t="s">
        <v>725</v>
      </c>
      <c r="C31" s="328"/>
      <c r="D31" s="328"/>
      <c r="E31" s="144" t="s">
        <v>128</v>
      </c>
      <c r="F31" s="145">
        <v>98</v>
      </c>
      <c r="G31" s="489" t="s">
        <v>524</v>
      </c>
      <c r="H31" s="519" t="str">
        <f t="shared" si="2"/>
        <v>0062</v>
      </c>
      <c r="I31" s="127">
        <v>6</v>
      </c>
      <c r="J31" s="127" t="s">
        <v>271</v>
      </c>
      <c r="K31" s="129" t="s">
        <v>0</v>
      </c>
      <c r="L31" s="129">
        <v>2</v>
      </c>
      <c r="M31" s="129" t="s">
        <v>532</v>
      </c>
      <c r="N31" s="129">
        <v>2</v>
      </c>
      <c r="O31" s="129">
        <v>9</v>
      </c>
      <c r="P31" s="129" t="s">
        <v>104</v>
      </c>
      <c r="Q31" s="148" t="s">
        <v>116</v>
      </c>
      <c r="R31" s="127" t="s">
        <v>265</v>
      </c>
      <c r="S31" s="129" t="s">
        <v>124</v>
      </c>
      <c r="T31" s="129" t="s">
        <v>104</v>
      </c>
      <c r="U31" s="129">
        <v>4</v>
      </c>
      <c r="V31" s="148" t="s">
        <v>111</v>
      </c>
      <c r="W31" s="149" t="s">
        <v>0</v>
      </c>
      <c r="X31" s="149" t="s">
        <v>97</v>
      </c>
      <c r="Y31" s="149">
        <v>1</v>
      </c>
      <c r="Z31" s="149">
        <f t="shared" si="3"/>
        <v>7</v>
      </c>
      <c r="AA31" s="149">
        <v>4</v>
      </c>
      <c r="AB31" s="150" t="s">
        <v>106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286" t="s">
        <v>1286</v>
      </c>
      <c r="AT31" s="363" t="s">
        <v>1286</v>
      </c>
      <c r="AU31" s="339"/>
    </row>
    <row r="32" spans="1:51" ht="12.75" customHeight="1" x14ac:dyDescent="0.2">
      <c r="A32" s="360">
        <v>27</v>
      </c>
      <c r="B32" s="165" t="s">
        <v>726</v>
      </c>
      <c r="C32" s="327"/>
      <c r="D32" s="327"/>
      <c r="E32" s="153" t="s">
        <v>128</v>
      </c>
      <c r="F32" s="157">
        <v>363</v>
      </c>
      <c r="G32" s="496" t="s">
        <v>524</v>
      </c>
      <c r="H32" s="522" t="str">
        <f t="shared" si="2"/>
        <v>016B</v>
      </c>
      <c r="I32" s="154">
        <v>7</v>
      </c>
      <c r="J32" s="154" t="s">
        <v>271</v>
      </c>
      <c r="K32" s="155" t="s">
        <v>0</v>
      </c>
      <c r="L32" s="155">
        <v>2</v>
      </c>
      <c r="M32" s="155" t="s">
        <v>532</v>
      </c>
      <c r="N32" s="155">
        <v>2</v>
      </c>
      <c r="O32" s="155">
        <v>8</v>
      </c>
      <c r="P32" s="155" t="s">
        <v>104</v>
      </c>
      <c r="Q32" s="156" t="s">
        <v>115</v>
      </c>
      <c r="R32" s="154" t="s">
        <v>265</v>
      </c>
      <c r="S32" s="155" t="s">
        <v>124</v>
      </c>
      <c r="T32" s="155" t="s">
        <v>104</v>
      </c>
      <c r="U32" s="155">
        <v>3</v>
      </c>
      <c r="V32" s="156" t="s">
        <v>115</v>
      </c>
      <c r="W32" s="285" t="s">
        <v>0</v>
      </c>
      <c r="X32" s="285" t="s">
        <v>104</v>
      </c>
      <c r="Y32" s="285">
        <v>2</v>
      </c>
      <c r="Z32" s="285">
        <f t="shared" si="3"/>
        <v>9</v>
      </c>
      <c r="AA32" s="285">
        <v>6</v>
      </c>
      <c r="AB32" s="503" t="s">
        <v>107</v>
      </c>
      <c r="AC32" s="286" t="s">
        <v>1286</v>
      </c>
      <c r="AD32" s="286" t="s">
        <v>1286</v>
      </c>
      <c r="AE32" s="286" t="s">
        <v>1287</v>
      </c>
      <c r="AF32" s="286" t="s">
        <v>1287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281"/>
      <c r="AT32" s="286" t="s">
        <v>1286</v>
      </c>
      <c r="AU32" s="339"/>
    </row>
    <row r="33" spans="1:49" ht="12.75" customHeight="1" x14ac:dyDescent="0.2">
      <c r="A33" s="360">
        <v>28</v>
      </c>
      <c r="B33" s="119" t="s">
        <v>727</v>
      </c>
      <c r="C33" s="328"/>
      <c r="D33" s="328"/>
      <c r="E33" s="144" t="s">
        <v>128</v>
      </c>
      <c r="F33" s="145">
        <v>517</v>
      </c>
      <c r="G33" s="489" t="s">
        <v>524</v>
      </c>
      <c r="H33" s="519" t="str">
        <f t="shared" si="2"/>
        <v>0205</v>
      </c>
      <c r="I33" s="127">
        <v>6</v>
      </c>
      <c r="J33" s="127" t="s">
        <v>271</v>
      </c>
      <c r="K33" s="129" t="s">
        <v>0</v>
      </c>
      <c r="L33" s="129">
        <v>2</v>
      </c>
      <c r="M33" s="129" t="s">
        <v>532</v>
      </c>
      <c r="N33" s="129">
        <v>2</v>
      </c>
      <c r="O33" s="129">
        <v>7</v>
      </c>
      <c r="P33" s="129" t="s">
        <v>104</v>
      </c>
      <c r="Q33" s="148" t="s">
        <v>114</v>
      </c>
      <c r="R33" s="127" t="s">
        <v>265</v>
      </c>
      <c r="S33" s="129" t="s">
        <v>124</v>
      </c>
      <c r="T33" s="129" t="s">
        <v>104</v>
      </c>
      <c r="U33" s="129">
        <v>3</v>
      </c>
      <c r="V33" s="148" t="s">
        <v>114</v>
      </c>
      <c r="W33" s="149" t="s">
        <v>0</v>
      </c>
      <c r="X33" s="149" t="s">
        <v>97</v>
      </c>
      <c r="Y33" s="149">
        <v>1</v>
      </c>
      <c r="Z33" s="149">
        <f t="shared" si="3"/>
        <v>6</v>
      </c>
      <c r="AA33" s="149">
        <v>3</v>
      </c>
      <c r="AB33" s="150" t="s">
        <v>107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286" t="s">
        <v>1286</v>
      </c>
      <c r="AT33" s="363" t="s">
        <v>1286</v>
      </c>
      <c r="AU33" s="339"/>
    </row>
    <row r="34" spans="1:49" ht="12.75" customHeight="1" x14ac:dyDescent="0.2">
      <c r="A34" s="360">
        <v>29</v>
      </c>
      <c r="B34" s="119" t="s">
        <v>728</v>
      </c>
      <c r="C34" s="333" t="s">
        <v>613</v>
      </c>
      <c r="D34" s="333"/>
      <c r="E34" s="144" t="s">
        <v>128</v>
      </c>
      <c r="F34" s="145">
        <v>357</v>
      </c>
      <c r="G34" s="489" t="s">
        <v>524</v>
      </c>
      <c r="H34" s="519" t="str">
        <f t="shared" si="2"/>
        <v>0165</v>
      </c>
      <c r="I34" s="127">
        <v>6</v>
      </c>
      <c r="J34" s="127" t="s">
        <v>271</v>
      </c>
      <c r="K34" s="129" t="s">
        <v>0</v>
      </c>
      <c r="L34" s="129">
        <v>2</v>
      </c>
      <c r="M34" s="129" t="s">
        <v>532</v>
      </c>
      <c r="N34" s="129">
        <v>2</v>
      </c>
      <c r="O34" s="129">
        <v>6</v>
      </c>
      <c r="P34" s="129" t="s">
        <v>104</v>
      </c>
      <c r="Q34" s="148" t="s">
        <v>109</v>
      </c>
      <c r="R34" s="127" t="s">
        <v>265</v>
      </c>
      <c r="S34" s="129" t="s">
        <v>124</v>
      </c>
      <c r="T34" s="129" t="s">
        <v>104</v>
      </c>
      <c r="U34" s="129">
        <v>3</v>
      </c>
      <c r="V34" s="148" t="s">
        <v>109</v>
      </c>
      <c r="W34" s="149" t="s">
        <v>0</v>
      </c>
      <c r="X34" s="149" t="s">
        <v>97</v>
      </c>
      <c r="Y34" s="149">
        <v>1</v>
      </c>
      <c r="Z34" s="149">
        <f t="shared" si="3"/>
        <v>6</v>
      </c>
      <c r="AA34" s="149">
        <v>3</v>
      </c>
      <c r="AB34" s="150" t="s">
        <v>106</v>
      </c>
      <c r="AC34" s="286" t="s">
        <v>1286</v>
      </c>
      <c r="AD34" s="286" t="s">
        <v>1286</v>
      </c>
      <c r="AE34" s="286" t="s">
        <v>1287</v>
      </c>
      <c r="AF34" s="286" t="s">
        <v>1287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281"/>
      <c r="AT34" s="363" t="s">
        <v>1286</v>
      </c>
      <c r="AU34" s="339"/>
    </row>
    <row r="35" spans="1:49" ht="12.75" customHeight="1" x14ac:dyDescent="0.2">
      <c r="A35" s="360"/>
      <c r="B35" s="523" t="s">
        <v>729</v>
      </c>
      <c r="C35" s="524"/>
      <c r="D35" s="524"/>
      <c r="E35" s="525" t="s">
        <v>128</v>
      </c>
      <c r="F35" s="526">
        <v>333</v>
      </c>
      <c r="G35" s="527" t="s">
        <v>524</v>
      </c>
      <c r="H35" s="528" t="str">
        <f t="shared" si="2"/>
        <v>014D</v>
      </c>
      <c r="I35" s="529">
        <v>6</v>
      </c>
      <c r="J35" s="529" t="s">
        <v>271</v>
      </c>
      <c r="K35" s="530" t="s">
        <v>0</v>
      </c>
      <c r="L35" s="530">
        <v>2</v>
      </c>
      <c r="M35" s="530" t="s">
        <v>532</v>
      </c>
      <c r="N35" s="530">
        <v>2</v>
      </c>
      <c r="O35" s="530">
        <v>5</v>
      </c>
      <c r="P35" s="530" t="s">
        <v>104</v>
      </c>
      <c r="Q35" s="531" t="s">
        <v>113</v>
      </c>
      <c r="R35" s="529" t="s">
        <v>265</v>
      </c>
      <c r="S35" s="530" t="s">
        <v>124</v>
      </c>
      <c r="T35" s="530" t="s">
        <v>104</v>
      </c>
      <c r="U35" s="530">
        <v>3</v>
      </c>
      <c r="V35" s="531" t="s">
        <v>113</v>
      </c>
      <c r="W35" s="285" t="s">
        <v>0</v>
      </c>
      <c r="X35" s="285" t="s">
        <v>104</v>
      </c>
      <c r="Y35" s="285">
        <v>2</v>
      </c>
      <c r="Z35" s="285">
        <f t="shared" si="3"/>
        <v>9</v>
      </c>
      <c r="AA35" s="285">
        <v>6</v>
      </c>
      <c r="AB35" s="503" t="s">
        <v>106</v>
      </c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1"/>
      <c r="AT35" s="282"/>
      <c r="AU35" s="339"/>
    </row>
    <row r="36" spans="1:49" ht="12.75" customHeight="1" x14ac:dyDescent="0.2">
      <c r="A36" s="360">
        <v>30</v>
      </c>
      <c r="B36" s="532" t="s">
        <v>730</v>
      </c>
      <c r="C36" s="533" t="s">
        <v>613</v>
      </c>
      <c r="D36" s="533"/>
      <c r="E36" s="534" t="s">
        <v>128</v>
      </c>
      <c r="F36" s="535">
        <v>333</v>
      </c>
      <c r="G36" s="536" t="s">
        <v>524</v>
      </c>
      <c r="H36" s="537" t="str">
        <f>DEC2HEX(F36,4)</f>
        <v>014D</v>
      </c>
      <c r="I36" s="538">
        <v>6</v>
      </c>
      <c r="J36" s="538" t="s">
        <v>271</v>
      </c>
      <c r="K36" s="539" t="s">
        <v>0</v>
      </c>
      <c r="L36" s="539">
        <v>2</v>
      </c>
      <c r="M36" s="539" t="s">
        <v>532</v>
      </c>
      <c r="N36" s="539">
        <v>2</v>
      </c>
      <c r="O36" s="539">
        <v>5</v>
      </c>
      <c r="P36" s="539" t="s">
        <v>104</v>
      </c>
      <c r="Q36" s="540" t="s">
        <v>113</v>
      </c>
      <c r="R36" s="538" t="s">
        <v>265</v>
      </c>
      <c r="S36" s="539" t="s">
        <v>124</v>
      </c>
      <c r="T36" s="539" t="s">
        <v>104</v>
      </c>
      <c r="U36" s="539">
        <v>3</v>
      </c>
      <c r="V36" s="540" t="s">
        <v>113</v>
      </c>
      <c r="W36" s="541" t="s">
        <v>428</v>
      </c>
      <c r="X36" s="541" t="s">
        <v>127</v>
      </c>
      <c r="Y36" s="541">
        <v>4</v>
      </c>
      <c r="Z36" s="541">
        <v>5</v>
      </c>
      <c r="AA36" s="541">
        <v>2</v>
      </c>
      <c r="AB36" s="542" t="s">
        <v>106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286" t="s">
        <v>1286</v>
      </c>
      <c r="AT36" s="286" t="s">
        <v>1286</v>
      </c>
      <c r="AU36" s="339"/>
    </row>
    <row r="37" spans="1:49" ht="12.75" customHeight="1" x14ac:dyDescent="0.2">
      <c r="A37" s="360">
        <v>31</v>
      </c>
      <c r="B37" s="165" t="s">
        <v>731</v>
      </c>
      <c r="C37" s="331" t="s">
        <v>613</v>
      </c>
      <c r="D37" s="331"/>
      <c r="E37" s="153" t="s">
        <v>128</v>
      </c>
      <c r="F37" s="157">
        <v>491</v>
      </c>
      <c r="G37" s="496" t="s">
        <v>524</v>
      </c>
      <c r="H37" s="522" t="str">
        <f t="shared" si="2"/>
        <v>01EB</v>
      </c>
      <c r="I37" s="154">
        <v>6</v>
      </c>
      <c r="J37" s="154" t="s">
        <v>271</v>
      </c>
      <c r="K37" s="155" t="s">
        <v>0</v>
      </c>
      <c r="L37" s="155">
        <v>2</v>
      </c>
      <c r="M37" s="155" t="s">
        <v>532</v>
      </c>
      <c r="N37" s="155">
        <v>2</v>
      </c>
      <c r="O37" s="155">
        <v>4</v>
      </c>
      <c r="P37" s="155" t="s">
        <v>104</v>
      </c>
      <c r="Q37" s="156" t="s">
        <v>112</v>
      </c>
      <c r="R37" s="154" t="s">
        <v>265</v>
      </c>
      <c r="S37" s="155" t="s">
        <v>124</v>
      </c>
      <c r="T37" s="155" t="s">
        <v>104</v>
      </c>
      <c r="U37" s="155">
        <v>3</v>
      </c>
      <c r="V37" s="156" t="s">
        <v>112</v>
      </c>
      <c r="W37" s="285" t="s">
        <v>0</v>
      </c>
      <c r="X37" s="285" t="s">
        <v>104</v>
      </c>
      <c r="Y37" s="285">
        <v>2</v>
      </c>
      <c r="Z37" s="285">
        <f t="shared" si="3"/>
        <v>8</v>
      </c>
      <c r="AA37" s="285">
        <v>5</v>
      </c>
      <c r="AB37" s="503" t="s">
        <v>107</v>
      </c>
      <c r="AC37" s="286" t="s">
        <v>1286</v>
      </c>
      <c r="AD37" s="286" t="s">
        <v>1286</v>
      </c>
      <c r="AE37" s="286" t="s">
        <v>1287</v>
      </c>
      <c r="AF37" s="286" t="s">
        <v>1287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281"/>
      <c r="AT37" s="286" t="s">
        <v>1286</v>
      </c>
      <c r="AU37" s="304"/>
    </row>
    <row r="38" spans="1:49" ht="12.75" customHeight="1" x14ac:dyDescent="0.2">
      <c r="A38" s="360">
        <v>32</v>
      </c>
      <c r="B38" s="119" t="s">
        <v>732</v>
      </c>
      <c r="C38" s="333" t="s">
        <v>613</v>
      </c>
      <c r="D38" s="333"/>
      <c r="E38" s="144" t="s">
        <v>128</v>
      </c>
      <c r="F38" s="145">
        <v>362</v>
      </c>
      <c r="G38" s="489" t="s">
        <v>524</v>
      </c>
      <c r="H38" s="519" t="str">
        <f t="shared" si="2"/>
        <v>016A</v>
      </c>
      <c r="I38" s="127">
        <v>6</v>
      </c>
      <c r="J38" s="127" t="s">
        <v>271</v>
      </c>
      <c r="K38" s="129" t="s">
        <v>0</v>
      </c>
      <c r="L38" s="129">
        <v>2</v>
      </c>
      <c r="M38" s="129" t="s">
        <v>532</v>
      </c>
      <c r="N38" s="129">
        <v>2</v>
      </c>
      <c r="O38" s="129">
        <v>3</v>
      </c>
      <c r="P38" s="129" t="s">
        <v>104</v>
      </c>
      <c r="Q38" s="148" t="s">
        <v>111</v>
      </c>
      <c r="R38" s="127" t="s">
        <v>265</v>
      </c>
      <c r="S38" s="129" t="s">
        <v>124</v>
      </c>
      <c r="T38" s="129" t="s">
        <v>104</v>
      </c>
      <c r="U38" s="129">
        <v>3</v>
      </c>
      <c r="V38" s="148" t="s">
        <v>111</v>
      </c>
      <c r="W38" s="149" t="s">
        <v>0</v>
      </c>
      <c r="X38" s="149" t="s">
        <v>97</v>
      </c>
      <c r="Y38" s="149">
        <v>1</v>
      </c>
      <c r="Z38" s="149">
        <f t="shared" si="3"/>
        <v>5</v>
      </c>
      <c r="AA38" s="149">
        <v>2</v>
      </c>
      <c r="AB38" s="150" t="s">
        <v>107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286" t="s">
        <v>1286</v>
      </c>
      <c r="AT38" s="363" t="s">
        <v>1286</v>
      </c>
      <c r="AU38" s="304"/>
    </row>
    <row r="39" spans="1:49" ht="12.75" customHeight="1" x14ac:dyDescent="0.2">
      <c r="A39" s="295">
        <v>33</v>
      </c>
      <c r="B39" s="119" t="s">
        <v>733</v>
      </c>
      <c r="C39" s="333" t="s">
        <v>613</v>
      </c>
      <c r="D39" s="333" t="s">
        <v>612</v>
      </c>
      <c r="E39" s="144" t="s">
        <v>128</v>
      </c>
      <c r="F39" s="145">
        <v>189</v>
      </c>
      <c r="G39" s="489" t="s">
        <v>524</v>
      </c>
      <c r="H39" s="519" t="str">
        <f t="shared" si="2"/>
        <v>00BD</v>
      </c>
      <c r="I39" s="127">
        <v>6</v>
      </c>
      <c r="J39" s="127" t="s">
        <v>271</v>
      </c>
      <c r="K39" s="129" t="s">
        <v>0</v>
      </c>
      <c r="L39" s="129">
        <v>2</v>
      </c>
      <c r="M39" s="129" t="s">
        <v>532</v>
      </c>
      <c r="N39" s="129">
        <v>2</v>
      </c>
      <c r="O39" s="129">
        <v>2</v>
      </c>
      <c r="P39" s="129" t="s">
        <v>122</v>
      </c>
      <c r="Q39" s="148" t="s">
        <v>121</v>
      </c>
      <c r="R39" s="127" t="s">
        <v>265</v>
      </c>
      <c r="S39" s="129" t="s">
        <v>124</v>
      </c>
      <c r="T39" s="129" t="s">
        <v>104</v>
      </c>
      <c r="U39" s="129">
        <v>2</v>
      </c>
      <c r="V39" s="148" t="s">
        <v>115</v>
      </c>
      <c r="W39" s="149" t="s">
        <v>0</v>
      </c>
      <c r="X39" s="149" t="s">
        <v>97</v>
      </c>
      <c r="Y39" s="149">
        <v>1</v>
      </c>
      <c r="Z39" s="149">
        <f t="shared" si="3"/>
        <v>5</v>
      </c>
      <c r="AA39" s="149">
        <v>2</v>
      </c>
      <c r="AB39" s="150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286" t="s">
        <v>1286</v>
      </c>
      <c r="AT39" s="363" t="s">
        <v>1286</v>
      </c>
      <c r="AU39" s="339"/>
    </row>
    <row r="40" spans="1:49" ht="12.75" customHeight="1" x14ac:dyDescent="0.2">
      <c r="A40" s="360">
        <v>34</v>
      </c>
      <c r="B40" s="521" t="s">
        <v>734</v>
      </c>
      <c r="C40" s="331" t="s">
        <v>613</v>
      </c>
      <c r="D40" s="331"/>
      <c r="E40" s="153" t="s">
        <v>128</v>
      </c>
      <c r="F40" s="157">
        <v>344</v>
      </c>
      <c r="G40" s="496" t="s">
        <v>524</v>
      </c>
      <c r="H40" s="522" t="str">
        <f t="shared" si="2"/>
        <v>0158</v>
      </c>
      <c r="I40" s="154">
        <v>6</v>
      </c>
      <c r="J40" s="154" t="s">
        <v>271</v>
      </c>
      <c r="K40" s="155" t="s">
        <v>0</v>
      </c>
      <c r="L40" s="155">
        <v>2</v>
      </c>
      <c r="M40" s="155" t="s">
        <v>532</v>
      </c>
      <c r="N40" s="155">
        <v>2</v>
      </c>
      <c r="O40" s="155">
        <v>1</v>
      </c>
      <c r="P40" s="155" t="s">
        <v>122</v>
      </c>
      <c r="Q40" s="156" t="s">
        <v>120</v>
      </c>
      <c r="R40" s="154" t="s">
        <v>265</v>
      </c>
      <c r="S40" s="155" t="s">
        <v>124</v>
      </c>
      <c r="T40" s="155" t="s">
        <v>104</v>
      </c>
      <c r="U40" s="155">
        <v>2</v>
      </c>
      <c r="V40" s="156" t="s">
        <v>114</v>
      </c>
      <c r="W40" s="285" t="s">
        <v>0</v>
      </c>
      <c r="X40" s="285" t="s">
        <v>104</v>
      </c>
      <c r="Y40" s="285">
        <v>2</v>
      </c>
      <c r="Z40" s="285">
        <f t="shared" si="3"/>
        <v>8</v>
      </c>
      <c r="AA40" s="285">
        <v>5</v>
      </c>
      <c r="AB40" s="503" t="s">
        <v>106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286" t="s">
        <v>1286</v>
      </c>
      <c r="AT40" s="721" t="s">
        <v>1286</v>
      </c>
      <c r="AU40" s="339"/>
    </row>
    <row r="41" spans="1:49" ht="12.75" customHeight="1" x14ac:dyDescent="0.2">
      <c r="A41" s="295"/>
      <c r="B41" s="523" t="s">
        <v>735</v>
      </c>
      <c r="C41" s="524"/>
      <c r="D41" s="524"/>
      <c r="E41" s="525" t="s">
        <v>128</v>
      </c>
      <c r="F41" s="526">
        <v>474</v>
      </c>
      <c r="G41" s="527" t="s">
        <v>524</v>
      </c>
      <c r="H41" s="528" t="str">
        <f t="shared" si="2"/>
        <v>01DA</v>
      </c>
      <c r="I41" s="529">
        <v>6</v>
      </c>
      <c r="J41" s="529" t="s">
        <v>271</v>
      </c>
      <c r="K41" s="530" t="s">
        <v>0</v>
      </c>
      <c r="L41" s="530">
        <v>2</v>
      </c>
      <c r="M41" s="530" t="s">
        <v>532</v>
      </c>
      <c r="N41" s="530">
        <v>1</v>
      </c>
      <c r="O41" s="530">
        <v>10</v>
      </c>
      <c r="P41" s="530" t="s">
        <v>122</v>
      </c>
      <c r="Q41" s="531" t="s">
        <v>119</v>
      </c>
      <c r="R41" s="529" t="s">
        <v>265</v>
      </c>
      <c r="S41" s="530" t="s">
        <v>124</v>
      </c>
      <c r="T41" s="530" t="s">
        <v>104</v>
      </c>
      <c r="U41" s="530">
        <v>2</v>
      </c>
      <c r="V41" s="531" t="s">
        <v>109</v>
      </c>
      <c r="W41" s="285" t="s">
        <v>0</v>
      </c>
      <c r="X41" s="285" t="s">
        <v>104</v>
      </c>
      <c r="Y41" s="285">
        <v>2</v>
      </c>
      <c r="Z41" s="285">
        <f t="shared" si="3"/>
        <v>7</v>
      </c>
      <c r="AA41" s="285">
        <v>4</v>
      </c>
      <c r="AB41" s="503" t="s">
        <v>107</v>
      </c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1"/>
      <c r="AT41" s="388"/>
      <c r="AU41" s="339"/>
    </row>
    <row r="42" spans="1:49" ht="12.75" customHeight="1" x14ac:dyDescent="0.2">
      <c r="A42" s="295">
        <v>35</v>
      </c>
      <c r="B42" s="543" t="s">
        <v>735</v>
      </c>
      <c r="C42" s="533" t="s">
        <v>613</v>
      </c>
      <c r="D42" s="533"/>
      <c r="E42" s="534" t="s">
        <v>128</v>
      </c>
      <c r="F42" s="535">
        <v>474</v>
      </c>
      <c r="G42" s="536" t="s">
        <v>524</v>
      </c>
      <c r="H42" s="537" t="str">
        <f>DEC2HEX(F42,4)</f>
        <v>01DA</v>
      </c>
      <c r="I42" s="538">
        <v>6</v>
      </c>
      <c r="J42" s="538" t="s">
        <v>271</v>
      </c>
      <c r="K42" s="539" t="s">
        <v>0</v>
      </c>
      <c r="L42" s="539">
        <v>2</v>
      </c>
      <c r="M42" s="539" t="s">
        <v>532</v>
      </c>
      <c r="N42" s="539">
        <v>1</v>
      </c>
      <c r="O42" s="539">
        <v>10</v>
      </c>
      <c r="P42" s="539" t="s">
        <v>122</v>
      </c>
      <c r="Q42" s="540" t="s">
        <v>119</v>
      </c>
      <c r="R42" s="538" t="s">
        <v>265</v>
      </c>
      <c r="S42" s="539" t="s">
        <v>124</v>
      </c>
      <c r="T42" s="539" t="s">
        <v>104</v>
      </c>
      <c r="U42" s="539">
        <v>2</v>
      </c>
      <c r="V42" s="540" t="s">
        <v>109</v>
      </c>
      <c r="W42" s="541" t="s">
        <v>428</v>
      </c>
      <c r="X42" s="541" t="s">
        <v>127</v>
      </c>
      <c r="Y42" s="541">
        <v>4</v>
      </c>
      <c r="Z42" s="541">
        <v>4</v>
      </c>
      <c r="AA42" s="541">
        <v>1</v>
      </c>
      <c r="AB42" s="542" t="s">
        <v>107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86" t="s">
        <v>1286</v>
      </c>
      <c r="AT42" s="286" t="s">
        <v>1286</v>
      </c>
      <c r="AU42" s="295"/>
    </row>
    <row r="43" spans="1:49" ht="12.75" customHeight="1" x14ac:dyDescent="0.2">
      <c r="A43" s="360">
        <v>36</v>
      </c>
      <c r="B43" s="119" t="s">
        <v>736</v>
      </c>
      <c r="C43" s="328"/>
      <c r="D43" s="328"/>
      <c r="E43" s="144" t="s">
        <v>128</v>
      </c>
      <c r="F43" s="145">
        <v>328</v>
      </c>
      <c r="G43" s="489" t="s">
        <v>524</v>
      </c>
      <c r="H43" s="519" t="str">
        <f t="shared" si="2"/>
        <v>0148</v>
      </c>
      <c r="I43" s="127">
        <v>6</v>
      </c>
      <c r="J43" s="127" t="s">
        <v>271</v>
      </c>
      <c r="K43" s="129" t="s">
        <v>0</v>
      </c>
      <c r="L43" s="129">
        <v>2</v>
      </c>
      <c r="M43" s="129" t="s">
        <v>532</v>
      </c>
      <c r="N43" s="129">
        <v>1</v>
      </c>
      <c r="O43" s="129">
        <v>9</v>
      </c>
      <c r="P43" s="129" t="s">
        <v>122</v>
      </c>
      <c r="Q43" s="148" t="s">
        <v>118</v>
      </c>
      <c r="R43" s="127" t="s">
        <v>265</v>
      </c>
      <c r="S43" s="129" t="s">
        <v>124</v>
      </c>
      <c r="T43" s="129" t="s">
        <v>104</v>
      </c>
      <c r="U43" s="129">
        <v>2</v>
      </c>
      <c r="V43" s="148" t="s">
        <v>113</v>
      </c>
      <c r="W43" s="149" t="s">
        <v>0</v>
      </c>
      <c r="X43" s="149" t="s">
        <v>97</v>
      </c>
      <c r="Y43" s="149">
        <v>1</v>
      </c>
      <c r="Z43" s="149">
        <f t="shared" si="3"/>
        <v>4</v>
      </c>
      <c r="AA43" s="149">
        <v>1</v>
      </c>
      <c r="AB43" s="150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286" t="s">
        <v>1286</v>
      </c>
      <c r="AT43" s="363" t="s">
        <v>1286</v>
      </c>
      <c r="AU43" s="339"/>
    </row>
    <row r="44" spans="1:49" ht="12.75" customHeight="1" x14ac:dyDescent="0.2">
      <c r="A44" s="360">
        <v>37</v>
      </c>
      <c r="B44" s="119" t="s">
        <v>737</v>
      </c>
      <c r="C44" s="328"/>
      <c r="D44" s="328"/>
      <c r="E44" s="144" t="s">
        <v>128</v>
      </c>
      <c r="F44" s="145">
        <v>371</v>
      </c>
      <c r="G44" s="489" t="s">
        <v>524</v>
      </c>
      <c r="H44" s="519" t="str">
        <f t="shared" si="2"/>
        <v>0173</v>
      </c>
      <c r="I44" s="127">
        <v>8</v>
      </c>
      <c r="J44" s="127" t="s">
        <v>271</v>
      </c>
      <c r="K44" s="129" t="s">
        <v>0</v>
      </c>
      <c r="L44" s="129">
        <v>2</v>
      </c>
      <c r="M44" s="129" t="s">
        <v>532</v>
      </c>
      <c r="N44" s="129">
        <v>1</v>
      </c>
      <c r="O44" s="129">
        <v>8</v>
      </c>
      <c r="P44" s="129" t="s">
        <v>122</v>
      </c>
      <c r="Q44" s="148" t="s">
        <v>117</v>
      </c>
      <c r="R44" s="127" t="s">
        <v>265</v>
      </c>
      <c r="S44" s="129" t="s">
        <v>124</v>
      </c>
      <c r="T44" s="129" t="s">
        <v>104</v>
      </c>
      <c r="U44" s="129">
        <v>2</v>
      </c>
      <c r="V44" s="148" t="s">
        <v>112</v>
      </c>
      <c r="W44" s="149" t="s">
        <v>0</v>
      </c>
      <c r="X44" s="149" t="s">
        <v>97</v>
      </c>
      <c r="Y44" s="149">
        <v>1</v>
      </c>
      <c r="Z44" s="149">
        <f t="shared" si="3"/>
        <v>4</v>
      </c>
      <c r="AA44" s="149">
        <v>1</v>
      </c>
      <c r="AB44" s="150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286" t="s">
        <v>1286</v>
      </c>
      <c r="AT44" s="363" t="s">
        <v>1286</v>
      </c>
      <c r="AU44" s="393"/>
    </row>
    <row r="45" spans="1:49" ht="12.75" customHeight="1" x14ac:dyDescent="0.2">
      <c r="A45" s="295">
        <v>38</v>
      </c>
      <c r="B45" s="521" t="s">
        <v>738</v>
      </c>
      <c r="C45" s="331" t="s">
        <v>613</v>
      </c>
      <c r="D45" s="331"/>
      <c r="E45" s="153" t="s">
        <v>128</v>
      </c>
      <c r="F45" s="157">
        <v>181</v>
      </c>
      <c r="G45" s="496" t="s">
        <v>524</v>
      </c>
      <c r="H45" s="522" t="str">
        <f t="shared" si="2"/>
        <v>00B5</v>
      </c>
      <c r="I45" s="154">
        <v>1</v>
      </c>
      <c r="J45" s="154" t="s">
        <v>271</v>
      </c>
      <c r="K45" s="155" t="s">
        <v>0</v>
      </c>
      <c r="L45" s="155">
        <v>2</v>
      </c>
      <c r="M45" s="155" t="s">
        <v>532</v>
      </c>
      <c r="N45" s="155">
        <v>1</v>
      </c>
      <c r="O45" s="155">
        <v>7</v>
      </c>
      <c r="P45" s="155" t="s">
        <v>122</v>
      </c>
      <c r="Q45" s="156" t="s">
        <v>116</v>
      </c>
      <c r="R45" s="154" t="s">
        <v>265</v>
      </c>
      <c r="S45" s="155" t="s">
        <v>124</v>
      </c>
      <c r="T45" s="155" t="s">
        <v>104</v>
      </c>
      <c r="U45" s="155">
        <v>2</v>
      </c>
      <c r="V45" s="156" t="s">
        <v>111</v>
      </c>
      <c r="W45" s="285" t="s">
        <v>0</v>
      </c>
      <c r="X45" s="285" t="s">
        <v>104</v>
      </c>
      <c r="Y45" s="285">
        <v>2</v>
      </c>
      <c r="Z45" s="285">
        <f t="shared" si="3"/>
        <v>7</v>
      </c>
      <c r="AA45" s="285">
        <v>4</v>
      </c>
      <c r="AB45" s="503" t="s">
        <v>106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286" t="s">
        <v>1286</v>
      </c>
      <c r="AT45" s="286" t="s">
        <v>1286</v>
      </c>
      <c r="AU45" s="304"/>
      <c r="AW45" s="9"/>
    </row>
    <row r="46" spans="1:49" ht="12.75" customHeight="1" x14ac:dyDescent="0.2">
      <c r="A46" s="295"/>
      <c r="B46" s="523" t="s">
        <v>739</v>
      </c>
      <c r="C46" s="524"/>
      <c r="D46" s="524"/>
      <c r="E46" s="525" t="s">
        <v>128</v>
      </c>
      <c r="F46" s="526">
        <v>320</v>
      </c>
      <c r="G46" s="527" t="s">
        <v>524</v>
      </c>
      <c r="H46" s="528" t="str">
        <f t="shared" si="2"/>
        <v>0140</v>
      </c>
      <c r="I46" s="529">
        <v>4</v>
      </c>
      <c r="J46" s="529" t="s">
        <v>271</v>
      </c>
      <c r="K46" s="530" t="s">
        <v>0</v>
      </c>
      <c r="L46" s="530">
        <v>2</v>
      </c>
      <c r="M46" s="530" t="s">
        <v>532</v>
      </c>
      <c r="N46" s="530">
        <v>1</v>
      </c>
      <c r="O46" s="530">
        <v>6</v>
      </c>
      <c r="P46" s="530" t="s">
        <v>122</v>
      </c>
      <c r="Q46" s="531" t="s">
        <v>115</v>
      </c>
      <c r="R46" s="529" t="s">
        <v>265</v>
      </c>
      <c r="S46" s="530" t="s">
        <v>124</v>
      </c>
      <c r="T46" s="530" t="s">
        <v>104</v>
      </c>
      <c r="U46" s="530">
        <v>1</v>
      </c>
      <c r="V46" s="531" t="s">
        <v>115</v>
      </c>
      <c r="W46" s="285" t="s">
        <v>0</v>
      </c>
      <c r="X46" s="285" t="s">
        <v>104</v>
      </c>
      <c r="Y46" s="285">
        <v>2</v>
      </c>
      <c r="Z46" s="285">
        <f t="shared" si="3"/>
        <v>6</v>
      </c>
      <c r="AA46" s="285">
        <v>3</v>
      </c>
      <c r="AB46" s="503" t="s">
        <v>107</v>
      </c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363"/>
      <c r="AU46" s="304"/>
      <c r="AW46" s="9"/>
    </row>
    <row r="47" spans="1:49" ht="12.75" customHeight="1" x14ac:dyDescent="0.2">
      <c r="A47" s="295">
        <v>39</v>
      </c>
      <c r="B47" s="532" t="s">
        <v>740</v>
      </c>
      <c r="C47" s="533" t="s">
        <v>613</v>
      </c>
      <c r="D47" s="533"/>
      <c r="E47" s="534" t="s">
        <v>128</v>
      </c>
      <c r="F47" s="535">
        <v>320</v>
      </c>
      <c r="G47" s="536" t="s">
        <v>524</v>
      </c>
      <c r="H47" s="537" t="str">
        <f>DEC2HEX(F47,4)</f>
        <v>0140</v>
      </c>
      <c r="I47" s="538">
        <v>4</v>
      </c>
      <c r="J47" s="538" t="s">
        <v>271</v>
      </c>
      <c r="K47" s="539" t="s">
        <v>0</v>
      </c>
      <c r="L47" s="539">
        <v>2</v>
      </c>
      <c r="M47" s="539" t="s">
        <v>532</v>
      </c>
      <c r="N47" s="539">
        <v>1</v>
      </c>
      <c r="O47" s="539">
        <v>6</v>
      </c>
      <c r="P47" s="539" t="s">
        <v>122</v>
      </c>
      <c r="Q47" s="540" t="s">
        <v>115</v>
      </c>
      <c r="R47" s="538" t="s">
        <v>265</v>
      </c>
      <c r="S47" s="539" t="s">
        <v>124</v>
      </c>
      <c r="T47" s="539" t="s">
        <v>104</v>
      </c>
      <c r="U47" s="539">
        <v>1</v>
      </c>
      <c r="V47" s="540" t="s">
        <v>115</v>
      </c>
      <c r="W47" s="541" t="s">
        <v>428</v>
      </c>
      <c r="X47" s="541" t="s">
        <v>127</v>
      </c>
      <c r="Y47" s="541">
        <v>4</v>
      </c>
      <c r="Z47" s="541">
        <v>4</v>
      </c>
      <c r="AA47" s="541">
        <v>1</v>
      </c>
      <c r="AB47" s="542" t="s">
        <v>106</v>
      </c>
      <c r="AC47" s="286" t="s">
        <v>1286</v>
      </c>
      <c r="AD47" s="286" t="s">
        <v>1286</v>
      </c>
      <c r="AE47" s="286" t="s">
        <v>1286</v>
      </c>
      <c r="AF47" s="286" t="s">
        <v>1286</v>
      </c>
      <c r="AG47" s="286" t="s">
        <v>1286</v>
      </c>
      <c r="AH47" s="286" t="s">
        <v>1286</v>
      </c>
      <c r="AI47" s="286" t="s">
        <v>1286</v>
      </c>
      <c r="AJ47" s="286" t="s">
        <v>1286</v>
      </c>
      <c r="AK47" s="286" t="s">
        <v>1286</v>
      </c>
      <c r="AL47" s="286" t="s">
        <v>1286</v>
      </c>
      <c r="AM47" s="286" t="s">
        <v>1286</v>
      </c>
      <c r="AN47" s="286" t="s">
        <v>1286</v>
      </c>
      <c r="AO47" s="286" t="s">
        <v>1286</v>
      </c>
      <c r="AP47" s="286" t="s">
        <v>1286</v>
      </c>
      <c r="AQ47" s="286" t="s">
        <v>1286</v>
      </c>
      <c r="AR47" s="286" t="s">
        <v>1286</v>
      </c>
      <c r="AS47" s="286" t="s">
        <v>1286</v>
      </c>
      <c r="AT47" s="286" t="s">
        <v>1286</v>
      </c>
      <c r="AU47" s="295"/>
    </row>
    <row r="48" spans="1:49" ht="12.75" customHeight="1" x14ac:dyDescent="0.2">
      <c r="A48" s="295">
        <v>40</v>
      </c>
      <c r="B48" s="288" t="s">
        <v>741</v>
      </c>
      <c r="C48" s="331" t="s">
        <v>613</v>
      </c>
      <c r="D48" s="331" t="s">
        <v>612</v>
      </c>
      <c r="E48" s="153" t="s">
        <v>128</v>
      </c>
      <c r="F48" s="157">
        <v>516</v>
      </c>
      <c r="G48" s="496" t="s">
        <v>524</v>
      </c>
      <c r="H48" s="522" t="str">
        <f t="shared" si="2"/>
        <v>0204</v>
      </c>
      <c r="I48" s="154">
        <v>7</v>
      </c>
      <c r="J48" s="154" t="s">
        <v>271</v>
      </c>
      <c r="K48" s="155" t="s">
        <v>0</v>
      </c>
      <c r="L48" s="155">
        <v>2</v>
      </c>
      <c r="M48" s="155" t="s">
        <v>532</v>
      </c>
      <c r="N48" s="155">
        <v>1</v>
      </c>
      <c r="O48" s="155">
        <v>5</v>
      </c>
      <c r="P48" s="155" t="s">
        <v>122</v>
      </c>
      <c r="Q48" s="156" t="s">
        <v>114</v>
      </c>
      <c r="R48" s="154" t="s">
        <v>265</v>
      </c>
      <c r="S48" s="155" t="s">
        <v>124</v>
      </c>
      <c r="T48" s="155" t="s">
        <v>104</v>
      </c>
      <c r="U48" s="155">
        <v>1</v>
      </c>
      <c r="V48" s="156" t="s">
        <v>114</v>
      </c>
      <c r="W48" s="285" t="s">
        <v>0</v>
      </c>
      <c r="X48" s="285" t="s">
        <v>104</v>
      </c>
      <c r="Y48" s="285">
        <v>2</v>
      </c>
      <c r="Z48" s="285">
        <f t="shared" si="3"/>
        <v>6</v>
      </c>
      <c r="AA48" s="285">
        <v>3</v>
      </c>
      <c r="AB48" s="503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286" t="s">
        <v>1286</v>
      </c>
      <c r="AT48" s="286" t="s">
        <v>1286</v>
      </c>
      <c r="AU48" s="341"/>
    </row>
    <row r="49" spans="1:47" ht="12.75" customHeight="1" x14ac:dyDescent="0.2">
      <c r="A49" s="295">
        <v>41</v>
      </c>
      <c r="B49" s="165" t="s">
        <v>742</v>
      </c>
      <c r="C49" s="327"/>
      <c r="D49" s="327"/>
      <c r="E49" s="153" t="s">
        <v>128</v>
      </c>
      <c r="F49" s="157">
        <v>324</v>
      </c>
      <c r="G49" s="496" t="s">
        <v>524</v>
      </c>
      <c r="H49" s="522" t="str">
        <f t="shared" si="2"/>
        <v>0144</v>
      </c>
      <c r="I49" s="154">
        <v>4</v>
      </c>
      <c r="J49" s="154" t="s">
        <v>271</v>
      </c>
      <c r="K49" s="155" t="s">
        <v>0</v>
      </c>
      <c r="L49" s="155">
        <v>2</v>
      </c>
      <c r="M49" s="155" t="s">
        <v>532</v>
      </c>
      <c r="N49" s="155">
        <v>1</v>
      </c>
      <c r="O49" s="155">
        <v>4</v>
      </c>
      <c r="P49" s="155" t="s">
        <v>122</v>
      </c>
      <c r="Q49" s="156" t="s">
        <v>109</v>
      </c>
      <c r="R49" s="154" t="s">
        <v>265</v>
      </c>
      <c r="S49" s="155" t="s">
        <v>124</v>
      </c>
      <c r="T49" s="155" t="s">
        <v>104</v>
      </c>
      <c r="U49" s="155">
        <v>1</v>
      </c>
      <c r="V49" s="156" t="s">
        <v>109</v>
      </c>
      <c r="W49" s="285" t="s">
        <v>0</v>
      </c>
      <c r="X49" s="285" t="s">
        <v>104</v>
      </c>
      <c r="Y49" s="285">
        <v>2</v>
      </c>
      <c r="Z49" s="285">
        <f t="shared" si="3"/>
        <v>5</v>
      </c>
      <c r="AA49" s="285">
        <v>2</v>
      </c>
      <c r="AB49" s="503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286" t="s">
        <v>1286</v>
      </c>
      <c r="AT49" s="286" t="s">
        <v>1286</v>
      </c>
      <c r="AU49" s="304"/>
    </row>
    <row r="50" spans="1:47" ht="12.75" customHeight="1" x14ac:dyDescent="0.2">
      <c r="A50" s="295">
        <v>42</v>
      </c>
      <c r="B50" s="165" t="s">
        <v>743</v>
      </c>
      <c r="C50" s="327"/>
      <c r="D50" s="327" t="s">
        <v>612</v>
      </c>
      <c r="E50" s="153" t="s">
        <v>128</v>
      </c>
      <c r="F50" s="157">
        <v>188</v>
      </c>
      <c r="G50" s="496" t="s">
        <v>524</v>
      </c>
      <c r="H50" s="522" t="str">
        <f t="shared" si="2"/>
        <v>00BC</v>
      </c>
      <c r="I50" s="154">
        <v>8</v>
      </c>
      <c r="J50" s="154" t="s">
        <v>271</v>
      </c>
      <c r="K50" s="155" t="s">
        <v>0</v>
      </c>
      <c r="L50" s="155">
        <v>2</v>
      </c>
      <c r="M50" s="155" t="s">
        <v>532</v>
      </c>
      <c r="N50" s="155">
        <v>1</v>
      </c>
      <c r="O50" s="155">
        <v>3</v>
      </c>
      <c r="P50" s="155" t="s">
        <v>122</v>
      </c>
      <c r="Q50" s="156" t="s">
        <v>113</v>
      </c>
      <c r="R50" s="154" t="s">
        <v>265</v>
      </c>
      <c r="S50" s="155" t="s">
        <v>124</v>
      </c>
      <c r="T50" s="155" t="s">
        <v>104</v>
      </c>
      <c r="U50" s="155">
        <v>1</v>
      </c>
      <c r="V50" s="156" t="s">
        <v>113</v>
      </c>
      <c r="W50" s="285" t="s">
        <v>0</v>
      </c>
      <c r="X50" s="285" t="s">
        <v>104</v>
      </c>
      <c r="Y50" s="285">
        <v>2</v>
      </c>
      <c r="Z50" s="285">
        <f t="shared" si="3"/>
        <v>5</v>
      </c>
      <c r="AA50" s="285">
        <v>2</v>
      </c>
      <c r="AB50" s="503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286" t="s">
        <v>1286</v>
      </c>
      <c r="AT50" s="286" t="s">
        <v>1286</v>
      </c>
      <c r="AU50" s="295"/>
    </row>
    <row r="51" spans="1:47" ht="12.75" customHeight="1" x14ac:dyDescent="0.2">
      <c r="A51" s="360">
        <v>43</v>
      </c>
      <c r="B51" s="165" t="s">
        <v>744</v>
      </c>
      <c r="C51" s="327"/>
      <c r="D51" s="327"/>
      <c r="E51" s="153" t="s">
        <v>128</v>
      </c>
      <c r="F51" s="157">
        <v>510</v>
      </c>
      <c r="G51" s="496" t="s">
        <v>524</v>
      </c>
      <c r="H51" s="522" t="str">
        <f t="shared" si="2"/>
        <v>01FE</v>
      </c>
      <c r="I51" s="154">
        <v>5</v>
      </c>
      <c r="J51" s="154" t="s">
        <v>271</v>
      </c>
      <c r="K51" s="155" t="s">
        <v>0</v>
      </c>
      <c r="L51" s="155">
        <v>2</v>
      </c>
      <c r="M51" s="155" t="s">
        <v>532</v>
      </c>
      <c r="N51" s="155">
        <v>1</v>
      </c>
      <c r="O51" s="155">
        <v>2</v>
      </c>
      <c r="P51" s="155" t="s">
        <v>122</v>
      </c>
      <c r="Q51" s="156" t="s">
        <v>112</v>
      </c>
      <c r="R51" s="154" t="s">
        <v>265</v>
      </c>
      <c r="S51" s="155" t="s">
        <v>124</v>
      </c>
      <c r="T51" s="155" t="s">
        <v>104</v>
      </c>
      <c r="U51" s="155">
        <v>1</v>
      </c>
      <c r="V51" s="156" t="s">
        <v>112</v>
      </c>
      <c r="W51" s="285" t="s">
        <v>0</v>
      </c>
      <c r="X51" s="285" t="s">
        <v>104</v>
      </c>
      <c r="Y51" s="285">
        <v>2</v>
      </c>
      <c r="Z51" s="285">
        <f t="shared" si="3"/>
        <v>4</v>
      </c>
      <c r="AA51" s="285">
        <v>1</v>
      </c>
      <c r="AB51" s="503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286" t="s">
        <v>1286</v>
      </c>
      <c r="AT51" s="286" t="s">
        <v>1286</v>
      </c>
      <c r="AU51" s="304"/>
    </row>
    <row r="52" spans="1:47" ht="12.75" customHeight="1" x14ac:dyDescent="0.2">
      <c r="A52" s="360">
        <v>44</v>
      </c>
      <c r="B52" s="521" t="s">
        <v>745</v>
      </c>
      <c r="C52" s="331" t="s">
        <v>613</v>
      </c>
      <c r="D52" s="331"/>
      <c r="E52" s="153" t="s">
        <v>128</v>
      </c>
      <c r="F52" s="157">
        <v>476</v>
      </c>
      <c r="G52" s="496" t="s">
        <v>524</v>
      </c>
      <c r="H52" s="522" t="str">
        <f t="shared" si="2"/>
        <v>01DC</v>
      </c>
      <c r="I52" s="154">
        <v>1</v>
      </c>
      <c r="J52" s="154" t="s">
        <v>271</v>
      </c>
      <c r="K52" s="155" t="s">
        <v>0</v>
      </c>
      <c r="L52" s="155">
        <v>2</v>
      </c>
      <c r="M52" s="155" t="s">
        <v>532</v>
      </c>
      <c r="N52" s="155">
        <v>1</v>
      </c>
      <c r="O52" s="155">
        <v>1</v>
      </c>
      <c r="P52" s="155" t="s">
        <v>122</v>
      </c>
      <c r="Q52" s="156" t="s">
        <v>111</v>
      </c>
      <c r="R52" s="154" t="s">
        <v>265</v>
      </c>
      <c r="S52" s="155" t="s">
        <v>124</v>
      </c>
      <c r="T52" s="155" t="s">
        <v>104</v>
      </c>
      <c r="U52" s="155">
        <v>1</v>
      </c>
      <c r="V52" s="156" t="s">
        <v>111</v>
      </c>
      <c r="W52" s="285" t="s">
        <v>0</v>
      </c>
      <c r="X52" s="285" t="s">
        <v>104</v>
      </c>
      <c r="Y52" s="285">
        <v>2</v>
      </c>
      <c r="Z52" s="285">
        <f t="shared" si="3"/>
        <v>4</v>
      </c>
      <c r="AA52" s="285">
        <v>1</v>
      </c>
      <c r="AB52" s="503" t="s">
        <v>106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286" t="s">
        <v>1286</v>
      </c>
      <c r="AT52" s="286" t="s">
        <v>1286</v>
      </c>
      <c r="AU52" s="339"/>
    </row>
    <row r="53" spans="1:47" ht="12.75" customHeight="1" x14ac:dyDescent="0.2">
      <c r="A53" s="32"/>
      <c r="B53" s="36"/>
      <c r="C53" s="36"/>
      <c r="D53" s="36"/>
      <c r="E53" s="42"/>
      <c r="F53" s="45"/>
      <c r="G53" s="45"/>
      <c r="H53" s="520"/>
      <c r="I53" s="45"/>
      <c r="J53" s="44"/>
      <c r="K53" s="32"/>
      <c r="L53" s="32"/>
      <c r="M53" s="32"/>
      <c r="N53" s="32"/>
      <c r="O53" s="32"/>
      <c r="P53" s="32"/>
      <c r="Q53" s="37"/>
      <c r="R53" s="44"/>
      <c r="S53" s="32"/>
      <c r="T53" s="32"/>
      <c r="U53" s="32"/>
      <c r="V53" s="37"/>
      <c r="W53" s="357"/>
      <c r="X53" s="357"/>
      <c r="Y53" s="357"/>
      <c r="Z53" s="357"/>
      <c r="AA53" s="357"/>
      <c r="AB53" s="30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96"/>
      <c r="AT53" s="296"/>
      <c r="AU53" s="391"/>
    </row>
    <row r="54" spans="1:47" ht="12.75" customHeight="1" x14ac:dyDescent="0.2">
      <c r="A54" s="360">
        <v>45</v>
      </c>
      <c r="B54" s="521" t="s">
        <v>746</v>
      </c>
      <c r="C54" s="331" t="s">
        <v>613</v>
      </c>
      <c r="D54" s="331"/>
      <c r="E54" s="153" t="s">
        <v>128</v>
      </c>
      <c r="F54" s="157">
        <v>706</v>
      </c>
      <c r="G54" s="496" t="s">
        <v>524</v>
      </c>
      <c r="H54" s="522" t="str">
        <f t="shared" ref="H54:H74" si="4">DEC2HEX(F54,4)</f>
        <v>02C2</v>
      </c>
      <c r="I54" s="154">
        <v>1</v>
      </c>
      <c r="J54" s="154" t="s">
        <v>272</v>
      </c>
      <c r="K54" s="155" t="s">
        <v>46</v>
      </c>
      <c r="L54" s="155">
        <v>2</v>
      </c>
      <c r="M54" s="155" t="s">
        <v>533</v>
      </c>
      <c r="N54" s="155">
        <v>1</v>
      </c>
      <c r="O54" s="155">
        <v>1</v>
      </c>
      <c r="P54" s="155" t="s">
        <v>122</v>
      </c>
      <c r="Q54" s="156" t="s">
        <v>111</v>
      </c>
      <c r="R54" s="154" t="s">
        <v>265</v>
      </c>
      <c r="S54" s="155" t="s">
        <v>124</v>
      </c>
      <c r="T54" s="155" t="s">
        <v>104</v>
      </c>
      <c r="U54" s="155">
        <v>12</v>
      </c>
      <c r="V54" s="156" t="s">
        <v>111</v>
      </c>
      <c r="W54" s="285" t="s">
        <v>0</v>
      </c>
      <c r="X54" s="285" t="s">
        <v>104</v>
      </c>
      <c r="Y54" s="285">
        <v>2</v>
      </c>
      <c r="Z54" s="285">
        <f t="shared" ref="Z54:Z74" si="5">IF(AA54&lt;9,AA54+3,AA54+4)</f>
        <v>13</v>
      </c>
      <c r="AA54" s="285">
        <v>9</v>
      </c>
      <c r="AB54" s="503" t="s">
        <v>106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286" t="s">
        <v>1286</v>
      </c>
      <c r="AT54" s="286" t="s">
        <v>1286</v>
      </c>
      <c r="AU54" s="339"/>
    </row>
    <row r="55" spans="1:47" ht="12.75" customHeight="1" x14ac:dyDescent="0.2">
      <c r="A55" s="360">
        <v>46</v>
      </c>
      <c r="B55" s="165" t="s">
        <v>747</v>
      </c>
      <c r="C55" s="327"/>
      <c r="D55" s="327" t="s">
        <v>612</v>
      </c>
      <c r="E55" s="153" t="s">
        <v>128</v>
      </c>
      <c r="F55" s="157">
        <v>606</v>
      </c>
      <c r="G55" s="496" t="s">
        <v>524</v>
      </c>
      <c r="H55" s="522" t="str">
        <f t="shared" si="4"/>
        <v>025E</v>
      </c>
      <c r="I55" s="154">
        <v>5</v>
      </c>
      <c r="J55" s="154" t="s">
        <v>272</v>
      </c>
      <c r="K55" s="155" t="s">
        <v>46</v>
      </c>
      <c r="L55" s="155">
        <v>2</v>
      </c>
      <c r="M55" s="155" t="s">
        <v>533</v>
      </c>
      <c r="N55" s="155">
        <v>1</v>
      </c>
      <c r="O55" s="155">
        <v>2</v>
      </c>
      <c r="P55" s="155" t="s">
        <v>122</v>
      </c>
      <c r="Q55" s="156" t="s">
        <v>112</v>
      </c>
      <c r="R55" s="154" t="s">
        <v>265</v>
      </c>
      <c r="S55" s="155" t="s">
        <v>124</v>
      </c>
      <c r="T55" s="155" t="s">
        <v>104</v>
      </c>
      <c r="U55" s="155">
        <v>12</v>
      </c>
      <c r="V55" s="156" t="s">
        <v>112</v>
      </c>
      <c r="W55" s="285" t="s">
        <v>0</v>
      </c>
      <c r="X55" s="285" t="s">
        <v>104</v>
      </c>
      <c r="Y55" s="285">
        <v>2</v>
      </c>
      <c r="Z55" s="285">
        <f t="shared" si="5"/>
        <v>13</v>
      </c>
      <c r="AA55" s="285">
        <v>9</v>
      </c>
      <c r="AB55" s="503" t="s">
        <v>107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286" t="s">
        <v>1286</v>
      </c>
      <c r="AT55" s="286" t="s">
        <v>1286</v>
      </c>
      <c r="AU55" s="339"/>
    </row>
    <row r="56" spans="1:47" ht="12.75" customHeight="1" x14ac:dyDescent="0.2">
      <c r="A56" s="360">
        <v>47</v>
      </c>
      <c r="B56" s="165" t="s">
        <v>748</v>
      </c>
      <c r="C56" s="327"/>
      <c r="D56" s="327" t="s">
        <v>612</v>
      </c>
      <c r="E56" s="153" t="s">
        <v>128</v>
      </c>
      <c r="F56" s="157">
        <v>675</v>
      </c>
      <c r="G56" s="496" t="s">
        <v>524</v>
      </c>
      <c r="H56" s="522" t="str">
        <f t="shared" si="4"/>
        <v>02A3</v>
      </c>
      <c r="I56" s="154">
        <v>8</v>
      </c>
      <c r="J56" s="154" t="s">
        <v>272</v>
      </c>
      <c r="K56" s="155" t="s">
        <v>46</v>
      </c>
      <c r="L56" s="155">
        <v>2</v>
      </c>
      <c r="M56" s="155" t="s">
        <v>533</v>
      </c>
      <c r="N56" s="155">
        <v>1</v>
      </c>
      <c r="O56" s="155">
        <v>3</v>
      </c>
      <c r="P56" s="155" t="s">
        <v>122</v>
      </c>
      <c r="Q56" s="156" t="s">
        <v>113</v>
      </c>
      <c r="R56" s="154" t="s">
        <v>265</v>
      </c>
      <c r="S56" s="155" t="s">
        <v>124</v>
      </c>
      <c r="T56" s="155" t="s">
        <v>104</v>
      </c>
      <c r="U56" s="155">
        <v>12</v>
      </c>
      <c r="V56" s="156" t="s">
        <v>113</v>
      </c>
      <c r="W56" s="285" t="s">
        <v>0</v>
      </c>
      <c r="X56" s="285" t="s">
        <v>104</v>
      </c>
      <c r="Y56" s="285">
        <v>2</v>
      </c>
      <c r="Z56" s="285">
        <f t="shared" si="5"/>
        <v>14</v>
      </c>
      <c r="AA56" s="285">
        <v>10</v>
      </c>
      <c r="AB56" s="503" t="s">
        <v>106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286" t="s">
        <v>1286</v>
      </c>
      <c r="AT56" s="286" t="s">
        <v>1286</v>
      </c>
      <c r="AU56" s="339"/>
    </row>
    <row r="57" spans="1:47" ht="12.75" customHeight="1" x14ac:dyDescent="0.2">
      <c r="A57" s="295">
        <v>48</v>
      </c>
      <c r="B57" s="165" t="s">
        <v>749</v>
      </c>
      <c r="C57" s="327"/>
      <c r="D57" s="327"/>
      <c r="E57" s="153" t="s">
        <v>128</v>
      </c>
      <c r="F57" s="157">
        <v>641</v>
      </c>
      <c r="G57" s="496" t="s">
        <v>524</v>
      </c>
      <c r="H57" s="522" t="str">
        <f t="shared" si="4"/>
        <v>0281</v>
      </c>
      <c r="I57" s="154">
        <v>4</v>
      </c>
      <c r="J57" s="154" t="s">
        <v>272</v>
      </c>
      <c r="K57" s="155" t="s">
        <v>46</v>
      </c>
      <c r="L57" s="155">
        <v>2</v>
      </c>
      <c r="M57" s="155" t="s">
        <v>533</v>
      </c>
      <c r="N57" s="155">
        <v>1</v>
      </c>
      <c r="O57" s="155">
        <v>4</v>
      </c>
      <c r="P57" s="155" t="s">
        <v>122</v>
      </c>
      <c r="Q57" s="156" t="s">
        <v>109</v>
      </c>
      <c r="R57" s="154" t="s">
        <v>265</v>
      </c>
      <c r="S57" s="155" t="s">
        <v>124</v>
      </c>
      <c r="T57" s="155" t="s">
        <v>104</v>
      </c>
      <c r="U57" s="155">
        <v>12</v>
      </c>
      <c r="V57" s="156" t="s">
        <v>109</v>
      </c>
      <c r="W57" s="285" t="s">
        <v>0</v>
      </c>
      <c r="X57" s="285" t="s">
        <v>104</v>
      </c>
      <c r="Y57" s="285">
        <v>2</v>
      </c>
      <c r="Z57" s="285">
        <f t="shared" si="5"/>
        <v>14</v>
      </c>
      <c r="AA57" s="285">
        <v>10</v>
      </c>
      <c r="AB57" s="503" t="s">
        <v>107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286" t="s">
        <v>1286</v>
      </c>
      <c r="AT57" s="286" t="s">
        <v>1286</v>
      </c>
      <c r="AU57" s="304"/>
    </row>
    <row r="58" spans="1:47" ht="12.75" customHeight="1" x14ac:dyDescent="0.2">
      <c r="A58" s="360">
        <v>49</v>
      </c>
      <c r="B58" s="165" t="s">
        <v>750</v>
      </c>
      <c r="C58" s="327"/>
      <c r="D58" s="327"/>
      <c r="E58" s="153" t="s">
        <v>128</v>
      </c>
      <c r="F58" s="157">
        <v>719</v>
      </c>
      <c r="G58" s="496" t="s">
        <v>524</v>
      </c>
      <c r="H58" s="522" t="str">
        <f t="shared" si="4"/>
        <v>02CF</v>
      </c>
      <c r="I58" s="154">
        <v>5</v>
      </c>
      <c r="J58" s="154" t="s">
        <v>272</v>
      </c>
      <c r="K58" s="155" t="s">
        <v>46</v>
      </c>
      <c r="L58" s="155">
        <v>2</v>
      </c>
      <c r="M58" s="155" t="s">
        <v>533</v>
      </c>
      <c r="N58" s="155">
        <v>1</v>
      </c>
      <c r="O58" s="155">
        <v>5</v>
      </c>
      <c r="P58" s="155" t="s">
        <v>122</v>
      </c>
      <c r="Q58" s="156" t="s">
        <v>114</v>
      </c>
      <c r="R58" s="154" t="s">
        <v>265</v>
      </c>
      <c r="S58" s="155" t="s">
        <v>124</v>
      </c>
      <c r="T58" s="155" t="s">
        <v>104</v>
      </c>
      <c r="U58" s="155">
        <v>12</v>
      </c>
      <c r="V58" s="156" t="s">
        <v>114</v>
      </c>
      <c r="W58" s="285" t="s">
        <v>0</v>
      </c>
      <c r="X58" s="285" t="s">
        <v>104</v>
      </c>
      <c r="Y58" s="285">
        <v>2</v>
      </c>
      <c r="Z58" s="285">
        <f t="shared" si="5"/>
        <v>15</v>
      </c>
      <c r="AA58" s="285">
        <v>11</v>
      </c>
      <c r="AB58" s="503" t="s">
        <v>106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286" t="s">
        <v>1286</v>
      </c>
      <c r="AT58" s="286" t="s">
        <v>1286</v>
      </c>
      <c r="AU58" s="339"/>
    </row>
    <row r="59" spans="1:47" ht="12.75" customHeight="1" x14ac:dyDescent="0.2">
      <c r="A59" s="360">
        <v>50</v>
      </c>
      <c r="B59" s="521" t="s">
        <v>751</v>
      </c>
      <c r="C59" s="331" t="s">
        <v>613</v>
      </c>
      <c r="D59" s="331"/>
      <c r="E59" s="153" t="s">
        <v>128</v>
      </c>
      <c r="F59" s="157">
        <v>258</v>
      </c>
      <c r="G59" s="496" t="s">
        <v>524</v>
      </c>
      <c r="H59" s="522" t="str">
        <f t="shared" si="4"/>
        <v>0102</v>
      </c>
      <c r="I59" s="154">
        <v>2</v>
      </c>
      <c r="J59" s="154" t="s">
        <v>272</v>
      </c>
      <c r="K59" s="155" t="s">
        <v>46</v>
      </c>
      <c r="L59" s="155">
        <v>2</v>
      </c>
      <c r="M59" s="155" t="s">
        <v>533</v>
      </c>
      <c r="N59" s="155">
        <v>1</v>
      </c>
      <c r="O59" s="155">
        <v>6</v>
      </c>
      <c r="P59" s="155" t="s">
        <v>122</v>
      </c>
      <c r="Q59" s="156" t="s">
        <v>115</v>
      </c>
      <c r="R59" s="154" t="s">
        <v>265</v>
      </c>
      <c r="S59" s="155" t="s">
        <v>124</v>
      </c>
      <c r="T59" s="155" t="s">
        <v>104</v>
      </c>
      <c r="U59" s="155">
        <v>12</v>
      </c>
      <c r="V59" s="156" t="s">
        <v>115</v>
      </c>
      <c r="W59" s="285" t="s">
        <v>0</v>
      </c>
      <c r="X59" s="285" t="s">
        <v>104</v>
      </c>
      <c r="Y59" s="285">
        <v>2</v>
      </c>
      <c r="Z59" s="285">
        <f t="shared" si="5"/>
        <v>15</v>
      </c>
      <c r="AA59" s="285">
        <v>11</v>
      </c>
      <c r="AB59" s="503" t="s">
        <v>107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286" t="s">
        <v>1286</v>
      </c>
      <c r="AT59" s="286" t="s">
        <v>1286</v>
      </c>
      <c r="AU59" s="295"/>
    </row>
    <row r="60" spans="1:47" ht="12.75" customHeight="1" x14ac:dyDescent="0.2">
      <c r="A60" s="360">
        <v>51</v>
      </c>
      <c r="B60" s="521" t="s">
        <v>752</v>
      </c>
      <c r="C60" s="331" t="s">
        <v>613</v>
      </c>
      <c r="D60" s="331"/>
      <c r="E60" s="153" t="s">
        <v>128</v>
      </c>
      <c r="F60" s="157">
        <v>652</v>
      </c>
      <c r="G60" s="496" t="s">
        <v>524</v>
      </c>
      <c r="H60" s="522" t="str">
        <f t="shared" si="4"/>
        <v>028C</v>
      </c>
      <c r="I60" s="154">
        <v>1</v>
      </c>
      <c r="J60" s="154" t="s">
        <v>272</v>
      </c>
      <c r="K60" s="155" t="s">
        <v>46</v>
      </c>
      <c r="L60" s="155">
        <v>2</v>
      </c>
      <c r="M60" s="155" t="s">
        <v>533</v>
      </c>
      <c r="N60" s="155">
        <v>1</v>
      </c>
      <c r="O60" s="155">
        <v>7</v>
      </c>
      <c r="P60" s="155" t="s">
        <v>122</v>
      </c>
      <c r="Q60" s="156" t="s">
        <v>116</v>
      </c>
      <c r="R60" s="154" t="s">
        <v>265</v>
      </c>
      <c r="S60" s="155" t="s">
        <v>124</v>
      </c>
      <c r="T60" s="155" t="s">
        <v>104</v>
      </c>
      <c r="U60" s="155">
        <v>11</v>
      </c>
      <c r="V60" s="156" t="s">
        <v>111</v>
      </c>
      <c r="W60" s="285" t="s">
        <v>0</v>
      </c>
      <c r="X60" s="285" t="s">
        <v>104</v>
      </c>
      <c r="Y60" s="285">
        <v>2</v>
      </c>
      <c r="Z60" s="285">
        <f t="shared" si="5"/>
        <v>16</v>
      </c>
      <c r="AA60" s="285">
        <v>12</v>
      </c>
      <c r="AB60" s="503" t="s">
        <v>106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286" t="s">
        <v>1286</v>
      </c>
      <c r="AT60" s="286" t="s">
        <v>1286</v>
      </c>
      <c r="AU60" s="339"/>
    </row>
    <row r="61" spans="1:47" ht="12.75" customHeight="1" x14ac:dyDescent="0.2">
      <c r="A61" s="360">
        <v>52</v>
      </c>
      <c r="B61" s="132" t="s">
        <v>753</v>
      </c>
      <c r="C61" s="329"/>
      <c r="D61" s="329"/>
      <c r="E61" s="159" t="s">
        <v>128</v>
      </c>
      <c r="F61" s="160">
        <v>665</v>
      </c>
      <c r="G61" s="544" t="s">
        <v>524</v>
      </c>
      <c r="H61" s="545" t="str">
        <f t="shared" si="4"/>
        <v>0299</v>
      </c>
      <c r="I61" s="140">
        <v>8</v>
      </c>
      <c r="J61" s="140" t="s">
        <v>272</v>
      </c>
      <c r="K61" s="142" t="s">
        <v>46</v>
      </c>
      <c r="L61" s="142">
        <v>2</v>
      </c>
      <c r="M61" s="142" t="s">
        <v>533</v>
      </c>
      <c r="N61" s="142">
        <v>1</v>
      </c>
      <c r="O61" s="142">
        <v>8</v>
      </c>
      <c r="P61" s="142" t="s">
        <v>122</v>
      </c>
      <c r="Q61" s="162" t="s">
        <v>117</v>
      </c>
      <c r="R61" s="140" t="s">
        <v>265</v>
      </c>
      <c r="S61" s="142" t="s">
        <v>124</v>
      </c>
      <c r="T61" s="142" t="s">
        <v>104</v>
      </c>
      <c r="U61" s="142">
        <v>11</v>
      </c>
      <c r="V61" s="162" t="s">
        <v>112</v>
      </c>
      <c r="W61" s="287" t="s">
        <v>428</v>
      </c>
      <c r="X61" s="287" t="s">
        <v>98</v>
      </c>
      <c r="Y61" s="287">
        <v>3</v>
      </c>
      <c r="Z61" s="287">
        <f t="shared" si="5"/>
        <v>4</v>
      </c>
      <c r="AA61" s="287">
        <v>1</v>
      </c>
      <c r="AB61" s="546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286" t="s">
        <v>1286</v>
      </c>
      <c r="AT61" s="280" t="s">
        <v>1286</v>
      </c>
      <c r="AU61" s="339"/>
    </row>
    <row r="62" spans="1:47" ht="12.75" customHeight="1" x14ac:dyDescent="0.2">
      <c r="A62" s="295">
        <v>53</v>
      </c>
      <c r="B62" s="132" t="s">
        <v>754</v>
      </c>
      <c r="C62" s="329"/>
      <c r="D62" s="329" t="s">
        <v>612</v>
      </c>
      <c r="E62" s="159" t="s">
        <v>128</v>
      </c>
      <c r="F62" s="160">
        <v>740</v>
      </c>
      <c r="G62" s="544" t="s">
        <v>524</v>
      </c>
      <c r="H62" s="545" t="str">
        <f t="shared" si="4"/>
        <v>02E4</v>
      </c>
      <c r="I62" s="140">
        <v>6</v>
      </c>
      <c r="J62" s="140" t="s">
        <v>272</v>
      </c>
      <c r="K62" s="142" t="s">
        <v>46</v>
      </c>
      <c r="L62" s="142">
        <v>2</v>
      </c>
      <c r="M62" s="142" t="s">
        <v>533</v>
      </c>
      <c r="N62" s="142">
        <v>1</v>
      </c>
      <c r="O62" s="142">
        <v>9</v>
      </c>
      <c r="P62" s="142" t="s">
        <v>122</v>
      </c>
      <c r="Q62" s="162" t="s">
        <v>118</v>
      </c>
      <c r="R62" s="140" t="s">
        <v>265</v>
      </c>
      <c r="S62" s="142" t="s">
        <v>124</v>
      </c>
      <c r="T62" s="142" t="s">
        <v>104</v>
      </c>
      <c r="U62" s="142">
        <v>11</v>
      </c>
      <c r="V62" s="162" t="s">
        <v>113</v>
      </c>
      <c r="W62" s="287" t="s">
        <v>428</v>
      </c>
      <c r="X62" s="287" t="s">
        <v>98</v>
      </c>
      <c r="Y62" s="287">
        <v>3</v>
      </c>
      <c r="Z62" s="287">
        <f t="shared" si="5"/>
        <v>4</v>
      </c>
      <c r="AA62" s="287">
        <v>1</v>
      </c>
      <c r="AB62" s="546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286" t="s">
        <v>1286</v>
      </c>
      <c r="AT62" s="363" t="s">
        <v>1286</v>
      </c>
      <c r="AU62" s="304"/>
    </row>
    <row r="63" spans="1:47" ht="12.75" customHeight="1" x14ac:dyDescent="0.2">
      <c r="A63" s="360">
        <v>54</v>
      </c>
      <c r="B63" s="521" t="s">
        <v>755</v>
      </c>
      <c r="C63" s="331" t="s">
        <v>613</v>
      </c>
      <c r="D63" s="331"/>
      <c r="E63" s="153" t="s">
        <v>128</v>
      </c>
      <c r="F63" s="157">
        <v>666</v>
      </c>
      <c r="G63" s="496" t="s">
        <v>524</v>
      </c>
      <c r="H63" s="522" t="str">
        <f t="shared" si="4"/>
        <v>029A</v>
      </c>
      <c r="I63" s="154">
        <v>1</v>
      </c>
      <c r="J63" s="154" t="s">
        <v>272</v>
      </c>
      <c r="K63" s="155" t="s">
        <v>46</v>
      </c>
      <c r="L63" s="155">
        <v>2</v>
      </c>
      <c r="M63" s="155" t="s">
        <v>533</v>
      </c>
      <c r="N63" s="155">
        <v>1</v>
      </c>
      <c r="O63" s="155">
        <v>10</v>
      </c>
      <c r="P63" s="155" t="s">
        <v>122</v>
      </c>
      <c r="Q63" s="156" t="s">
        <v>119</v>
      </c>
      <c r="R63" s="154" t="s">
        <v>265</v>
      </c>
      <c r="S63" s="155" t="s">
        <v>124</v>
      </c>
      <c r="T63" s="155" t="s">
        <v>104</v>
      </c>
      <c r="U63" s="155">
        <v>11</v>
      </c>
      <c r="V63" s="156" t="s">
        <v>109</v>
      </c>
      <c r="W63" s="285" t="s">
        <v>0</v>
      </c>
      <c r="X63" s="285" t="s">
        <v>104</v>
      </c>
      <c r="Y63" s="285">
        <v>2</v>
      </c>
      <c r="Z63" s="285">
        <f t="shared" si="5"/>
        <v>16</v>
      </c>
      <c r="AA63" s="285">
        <v>12</v>
      </c>
      <c r="AB63" s="503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286" t="s">
        <v>1286</v>
      </c>
      <c r="AT63" s="286" t="s">
        <v>1286</v>
      </c>
      <c r="AU63" s="339" t="s">
        <v>1289</v>
      </c>
    </row>
    <row r="64" spans="1:47" ht="12.75" customHeight="1" x14ac:dyDescent="0.2">
      <c r="A64" s="295">
        <v>55</v>
      </c>
      <c r="B64" s="132" t="s">
        <v>756</v>
      </c>
      <c r="C64" s="332" t="s">
        <v>613</v>
      </c>
      <c r="D64" s="332" t="s">
        <v>612</v>
      </c>
      <c r="E64" s="159" t="s">
        <v>128</v>
      </c>
      <c r="F64" s="160">
        <v>722</v>
      </c>
      <c r="G64" s="544" t="s">
        <v>524</v>
      </c>
      <c r="H64" s="545" t="str">
        <f t="shared" si="4"/>
        <v>02D2</v>
      </c>
      <c r="I64" s="140">
        <v>7</v>
      </c>
      <c r="J64" s="140" t="s">
        <v>272</v>
      </c>
      <c r="K64" s="142" t="s">
        <v>46</v>
      </c>
      <c r="L64" s="142">
        <v>2</v>
      </c>
      <c r="M64" s="142" t="s">
        <v>533</v>
      </c>
      <c r="N64" s="142">
        <v>2</v>
      </c>
      <c r="O64" s="142">
        <v>1</v>
      </c>
      <c r="P64" s="142" t="s">
        <v>122</v>
      </c>
      <c r="Q64" s="162" t="s">
        <v>120</v>
      </c>
      <c r="R64" s="140" t="s">
        <v>265</v>
      </c>
      <c r="S64" s="142" t="s">
        <v>124</v>
      </c>
      <c r="T64" s="142" t="s">
        <v>104</v>
      </c>
      <c r="U64" s="142">
        <v>11</v>
      </c>
      <c r="V64" s="162" t="s">
        <v>114</v>
      </c>
      <c r="W64" s="287" t="s">
        <v>428</v>
      </c>
      <c r="X64" s="287" t="s">
        <v>98</v>
      </c>
      <c r="Y64" s="287">
        <v>3</v>
      </c>
      <c r="Z64" s="287">
        <f t="shared" si="5"/>
        <v>5</v>
      </c>
      <c r="AA64" s="287">
        <v>2</v>
      </c>
      <c r="AB64" s="546" t="s">
        <v>106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286" t="s">
        <v>1286</v>
      </c>
      <c r="AT64" s="363" t="s">
        <v>1286</v>
      </c>
      <c r="AU64" s="304"/>
    </row>
    <row r="65" spans="1:47" ht="12.75" customHeight="1" x14ac:dyDescent="0.2">
      <c r="A65" s="360">
        <v>56</v>
      </c>
      <c r="B65" s="132" t="s">
        <v>757</v>
      </c>
      <c r="C65" s="329"/>
      <c r="D65" s="329"/>
      <c r="E65" s="159" t="s">
        <v>128</v>
      </c>
      <c r="F65" s="160">
        <v>658</v>
      </c>
      <c r="G65" s="544" t="s">
        <v>524</v>
      </c>
      <c r="H65" s="545" t="str">
        <f t="shared" si="4"/>
        <v>0292</v>
      </c>
      <c r="I65" s="140">
        <v>6</v>
      </c>
      <c r="J65" s="140" t="s">
        <v>272</v>
      </c>
      <c r="K65" s="142" t="s">
        <v>46</v>
      </c>
      <c r="L65" s="142">
        <v>2</v>
      </c>
      <c r="M65" s="142" t="s">
        <v>533</v>
      </c>
      <c r="N65" s="142">
        <v>2</v>
      </c>
      <c r="O65" s="142">
        <v>2</v>
      </c>
      <c r="P65" s="142" t="s">
        <v>122</v>
      </c>
      <c r="Q65" s="162" t="s">
        <v>121</v>
      </c>
      <c r="R65" s="140" t="s">
        <v>265</v>
      </c>
      <c r="S65" s="142" t="s">
        <v>124</v>
      </c>
      <c r="T65" s="142" t="s">
        <v>104</v>
      </c>
      <c r="U65" s="142">
        <v>11</v>
      </c>
      <c r="V65" s="162" t="s">
        <v>115</v>
      </c>
      <c r="W65" s="287" t="s">
        <v>428</v>
      </c>
      <c r="X65" s="287" t="s">
        <v>98</v>
      </c>
      <c r="Y65" s="287">
        <v>3</v>
      </c>
      <c r="Z65" s="287">
        <f t="shared" si="5"/>
        <v>5</v>
      </c>
      <c r="AA65" s="287">
        <v>2</v>
      </c>
      <c r="AB65" s="546" t="s">
        <v>107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286" t="s">
        <v>1286</v>
      </c>
      <c r="AT65" s="363" t="s">
        <v>1286</v>
      </c>
      <c r="AU65" s="339"/>
    </row>
    <row r="66" spans="1:47" ht="12.75" customHeight="1" x14ac:dyDescent="0.2">
      <c r="A66" s="360">
        <v>57</v>
      </c>
      <c r="B66" s="165" t="s">
        <v>758</v>
      </c>
      <c r="C66" s="327"/>
      <c r="D66" s="327"/>
      <c r="E66" s="153" t="s">
        <v>128</v>
      </c>
      <c r="F66" s="157">
        <v>626</v>
      </c>
      <c r="G66" s="496" t="s">
        <v>524</v>
      </c>
      <c r="H66" s="522" t="str">
        <f t="shared" si="4"/>
        <v>0272</v>
      </c>
      <c r="I66" s="154">
        <v>6</v>
      </c>
      <c r="J66" s="154" t="s">
        <v>272</v>
      </c>
      <c r="K66" s="155" t="s">
        <v>46</v>
      </c>
      <c r="L66" s="155">
        <v>2</v>
      </c>
      <c r="M66" s="155" t="s">
        <v>533</v>
      </c>
      <c r="N66" s="155">
        <v>2</v>
      </c>
      <c r="O66" s="155">
        <v>3</v>
      </c>
      <c r="P66" s="155" t="s">
        <v>104</v>
      </c>
      <c r="Q66" s="156" t="s">
        <v>111</v>
      </c>
      <c r="R66" s="154" t="s">
        <v>265</v>
      </c>
      <c r="S66" s="155" t="s">
        <v>124</v>
      </c>
      <c r="T66" s="155" t="s">
        <v>104</v>
      </c>
      <c r="U66" s="155">
        <v>10</v>
      </c>
      <c r="V66" s="156" t="s">
        <v>111</v>
      </c>
      <c r="W66" s="285" t="s">
        <v>0</v>
      </c>
      <c r="X66" s="285" t="s">
        <v>104</v>
      </c>
      <c r="Y66" s="285">
        <v>2</v>
      </c>
      <c r="Z66" s="285">
        <f t="shared" si="5"/>
        <v>17</v>
      </c>
      <c r="AA66" s="285">
        <v>13</v>
      </c>
      <c r="AB66" s="503" t="s">
        <v>106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286" t="s">
        <v>1286</v>
      </c>
      <c r="AT66" s="286" t="s">
        <v>1286</v>
      </c>
      <c r="AU66" s="339"/>
    </row>
    <row r="67" spans="1:47" ht="12.75" customHeight="1" x14ac:dyDescent="0.2">
      <c r="A67" s="360">
        <v>58</v>
      </c>
      <c r="B67" s="521" t="s">
        <v>759</v>
      </c>
      <c r="C67" s="331" t="s">
        <v>613</v>
      </c>
      <c r="D67" s="331"/>
      <c r="E67" s="153" t="s">
        <v>128</v>
      </c>
      <c r="F67" s="157">
        <v>406</v>
      </c>
      <c r="G67" s="496" t="s">
        <v>524</v>
      </c>
      <c r="H67" s="522" t="str">
        <f>DEC2HEX(F67,4)</f>
        <v>0196</v>
      </c>
      <c r="I67" s="154">
        <v>6</v>
      </c>
      <c r="J67" s="154" t="s">
        <v>272</v>
      </c>
      <c r="K67" s="155" t="s">
        <v>46</v>
      </c>
      <c r="L67" s="155">
        <v>2</v>
      </c>
      <c r="M67" s="155" t="s">
        <v>533</v>
      </c>
      <c r="N67" s="155">
        <v>2</v>
      </c>
      <c r="O67" s="155">
        <v>4</v>
      </c>
      <c r="P67" s="155" t="s">
        <v>104</v>
      </c>
      <c r="Q67" s="156" t="s">
        <v>112</v>
      </c>
      <c r="R67" s="154" t="s">
        <v>265</v>
      </c>
      <c r="S67" s="155" t="s">
        <v>124</v>
      </c>
      <c r="T67" s="155" t="s">
        <v>104</v>
      </c>
      <c r="U67" s="155">
        <v>10</v>
      </c>
      <c r="V67" s="156" t="s">
        <v>112</v>
      </c>
      <c r="W67" s="285" t="s">
        <v>0</v>
      </c>
      <c r="X67" s="285" t="s">
        <v>104</v>
      </c>
      <c r="Y67" s="285">
        <v>2</v>
      </c>
      <c r="Z67" s="285">
        <f t="shared" si="5"/>
        <v>17</v>
      </c>
      <c r="AA67" s="285">
        <v>13</v>
      </c>
      <c r="AB67" s="503" t="s">
        <v>107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286" t="s">
        <v>1286</v>
      </c>
      <c r="AT67" s="286" t="s">
        <v>1286</v>
      </c>
      <c r="AU67" s="339"/>
    </row>
    <row r="68" spans="1:47" ht="12.75" customHeight="1" x14ac:dyDescent="0.2">
      <c r="A68" s="360">
        <v>59</v>
      </c>
      <c r="B68" s="132" t="s">
        <v>760</v>
      </c>
      <c r="C68" s="329"/>
      <c r="D68" s="329"/>
      <c r="E68" s="159" t="s">
        <v>128</v>
      </c>
      <c r="F68" s="160">
        <v>4</v>
      </c>
      <c r="G68" s="544" t="s">
        <v>524</v>
      </c>
      <c r="H68" s="545" t="str">
        <f t="shared" si="4"/>
        <v>0004</v>
      </c>
      <c r="I68" s="140">
        <v>6</v>
      </c>
      <c r="J68" s="140" t="s">
        <v>272</v>
      </c>
      <c r="K68" s="142" t="s">
        <v>46</v>
      </c>
      <c r="L68" s="142">
        <v>2</v>
      </c>
      <c r="M68" s="142" t="s">
        <v>533</v>
      </c>
      <c r="N68" s="142">
        <v>2</v>
      </c>
      <c r="O68" s="142">
        <v>5</v>
      </c>
      <c r="P68" s="142" t="s">
        <v>104</v>
      </c>
      <c r="Q68" s="162" t="s">
        <v>113</v>
      </c>
      <c r="R68" s="140" t="s">
        <v>265</v>
      </c>
      <c r="S68" s="142" t="s">
        <v>124</v>
      </c>
      <c r="T68" s="142" t="s">
        <v>104</v>
      </c>
      <c r="U68" s="142">
        <v>10</v>
      </c>
      <c r="V68" s="162" t="s">
        <v>113</v>
      </c>
      <c r="W68" s="287" t="s">
        <v>428</v>
      </c>
      <c r="X68" s="287" t="s">
        <v>98</v>
      </c>
      <c r="Y68" s="287">
        <v>3</v>
      </c>
      <c r="Z68" s="287">
        <f t="shared" si="5"/>
        <v>6</v>
      </c>
      <c r="AA68" s="287">
        <v>3</v>
      </c>
      <c r="AB68" s="546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286" t="s">
        <v>1286</v>
      </c>
      <c r="AT68" s="363" t="s">
        <v>1286</v>
      </c>
      <c r="AU68" s="339"/>
    </row>
    <row r="69" spans="1:47" ht="12.75" customHeight="1" x14ac:dyDescent="0.2">
      <c r="A69" s="360">
        <v>60</v>
      </c>
      <c r="B69" s="132" t="s">
        <v>761</v>
      </c>
      <c r="C69" s="329"/>
      <c r="D69" s="329"/>
      <c r="E69" s="159" t="s">
        <v>128</v>
      </c>
      <c r="F69" s="160">
        <v>279</v>
      </c>
      <c r="G69" s="544" t="s">
        <v>524</v>
      </c>
      <c r="H69" s="545" t="str">
        <f t="shared" si="4"/>
        <v>0117</v>
      </c>
      <c r="I69" s="140">
        <v>6</v>
      </c>
      <c r="J69" s="140" t="s">
        <v>272</v>
      </c>
      <c r="K69" s="142" t="s">
        <v>46</v>
      </c>
      <c r="L69" s="142">
        <v>2</v>
      </c>
      <c r="M69" s="142" t="s">
        <v>533</v>
      </c>
      <c r="N69" s="142">
        <v>2</v>
      </c>
      <c r="O69" s="142">
        <v>6</v>
      </c>
      <c r="P69" s="142" t="s">
        <v>104</v>
      </c>
      <c r="Q69" s="289" t="s">
        <v>611</v>
      </c>
      <c r="R69" s="140" t="s">
        <v>265</v>
      </c>
      <c r="S69" s="142" t="s">
        <v>124</v>
      </c>
      <c r="T69" s="142" t="s">
        <v>104</v>
      </c>
      <c r="U69" s="142">
        <v>10</v>
      </c>
      <c r="V69" s="289" t="s">
        <v>611</v>
      </c>
      <c r="W69" s="287" t="s">
        <v>428</v>
      </c>
      <c r="X69" s="287" t="s">
        <v>98</v>
      </c>
      <c r="Y69" s="287">
        <v>3</v>
      </c>
      <c r="Z69" s="287">
        <f t="shared" si="5"/>
        <v>6</v>
      </c>
      <c r="AA69" s="287">
        <v>3</v>
      </c>
      <c r="AB69" s="546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286" t="s">
        <v>1286</v>
      </c>
      <c r="AT69" s="722" t="s">
        <v>1286</v>
      </c>
      <c r="AU69" s="339"/>
    </row>
    <row r="70" spans="1:47" ht="12.75" customHeight="1" x14ac:dyDescent="0.2">
      <c r="A70" s="360">
        <v>61</v>
      </c>
      <c r="B70" s="165" t="s">
        <v>762</v>
      </c>
      <c r="C70" s="327"/>
      <c r="D70" s="327"/>
      <c r="E70" s="153" t="s">
        <v>128</v>
      </c>
      <c r="F70" s="157">
        <v>97</v>
      </c>
      <c r="G70" s="496" t="s">
        <v>524</v>
      </c>
      <c r="H70" s="522" t="str">
        <f t="shared" si="4"/>
        <v>0061</v>
      </c>
      <c r="I70" s="154">
        <v>6</v>
      </c>
      <c r="J70" s="154" t="s">
        <v>272</v>
      </c>
      <c r="K70" s="155" t="s">
        <v>46</v>
      </c>
      <c r="L70" s="155">
        <v>2</v>
      </c>
      <c r="M70" s="155" t="s">
        <v>533</v>
      </c>
      <c r="N70" s="155">
        <v>2</v>
      </c>
      <c r="O70" s="155">
        <v>7</v>
      </c>
      <c r="P70" s="155" t="s">
        <v>104</v>
      </c>
      <c r="Q70" s="156" t="s">
        <v>114</v>
      </c>
      <c r="R70" s="154" t="s">
        <v>265</v>
      </c>
      <c r="S70" s="155" t="s">
        <v>124</v>
      </c>
      <c r="T70" s="155" t="s">
        <v>104</v>
      </c>
      <c r="U70" s="155">
        <v>10</v>
      </c>
      <c r="V70" s="156" t="s">
        <v>114</v>
      </c>
      <c r="W70" s="285" t="s">
        <v>0</v>
      </c>
      <c r="X70" s="285" t="s">
        <v>104</v>
      </c>
      <c r="Y70" s="285">
        <v>2</v>
      </c>
      <c r="Z70" s="285">
        <f t="shared" si="5"/>
        <v>18</v>
      </c>
      <c r="AA70" s="285">
        <v>14</v>
      </c>
      <c r="AB70" s="503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286" t="s">
        <v>1286</v>
      </c>
      <c r="AT70" s="286" t="s">
        <v>1286</v>
      </c>
      <c r="AU70" s="339"/>
    </row>
    <row r="71" spans="1:47" ht="12.75" customHeight="1" x14ac:dyDescent="0.2">
      <c r="A71" s="360">
        <v>62</v>
      </c>
      <c r="B71" s="132" t="s">
        <v>763</v>
      </c>
      <c r="C71" s="329"/>
      <c r="D71" s="329"/>
      <c r="E71" s="159" t="s">
        <v>128</v>
      </c>
      <c r="F71" s="140">
        <v>721</v>
      </c>
      <c r="G71" s="544" t="s">
        <v>524</v>
      </c>
      <c r="H71" s="545" t="str">
        <f t="shared" si="4"/>
        <v>02D1</v>
      </c>
      <c r="I71" s="140">
        <v>6</v>
      </c>
      <c r="J71" s="140" t="s">
        <v>272</v>
      </c>
      <c r="K71" s="142" t="s">
        <v>46</v>
      </c>
      <c r="L71" s="142">
        <v>2</v>
      </c>
      <c r="M71" s="142" t="s">
        <v>533</v>
      </c>
      <c r="N71" s="142">
        <v>2</v>
      </c>
      <c r="O71" s="142">
        <v>8</v>
      </c>
      <c r="P71" s="142" t="s">
        <v>104</v>
      </c>
      <c r="Q71" s="162" t="s">
        <v>115</v>
      </c>
      <c r="R71" s="140" t="s">
        <v>265</v>
      </c>
      <c r="S71" s="142" t="s">
        <v>124</v>
      </c>
      <c r="T71" s="142" t="s">
        <v>104</v>
      </c>
      <c r="U71" s="142">
        <v>10</v>
      </c>
      <c r="V71" s="162" t="s">
        <v>115</v>
      </c>
      <c r="W71" s="287" t="s">
        <v>428</v>
      </c>
      <c r="X71" s="287" t="s">
        <v>98</v>
      </c>
      <c r="Y71" s="287">
        <v>3</v>
      </c>
      <c r="Z71" s="287">
        <f t="shared" si="5"/>
        <v>7</v>
      </c>
      <c r="AA71" s="287">
        <v>4</v>
      </c>
      <c r="AB71" s="546" t="s">
        <v>106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286" t="s">
        <v>1286</v>
      </c>
      <c r="AT71" s="389" t="s">
        <v>1286</v>
      </c>
      <c r="AU71" s="339"/>
    </row>
    <row r="72" spans="1:47" ht="12.75" customHeight="1" x14ac:dyDescent="0.2">
      <c r="A72" s="295">
        <v>63</v>
      </c>
      <c r="B72" s="165" t="s">
        <v>764</v>
      </c>
      <c r="C72" s="327"/>
      <c r="D72" s="327" t="s">
        <v>612</v>
      </c>
      <c r="E72" s="153" t="s">
        <v>128</v>
      </c>
      <c r="F72" s="157">
        <v>128</v>
      </c>
      <c r="G72" s="496" t="s">
        <v>524</v>
      </c>
      <c r="H72" s="522" t="str">
        <f t="shared" si="4"/>
        <v>0080</v>
      </c>
      <c r="I72" s="154">
        <v>6</v>
      </c>
      <c r="J72" s="154" t="s">
        <v>272</v>
      </c>
      <c r="K72" s="155" t="s">
        <v>46</v>
      </c>
      <c r="L72" s="155">
        <v>2</v>
      </c>
      <c r="M72" s="155" t="s">
        <v>533</v>
      </c>
      <c r="N72" s="155">
        <v>2</v>
      </c>
      <c r="O72" s="155">
        <v>9</v>
      </c>
      <c r="P72" s="155" t="s">
        <v>104</v>
      </c>
      <c r="Q72" s="156" t="s">
        <v>116</v>
      </c>
      <c r="R72" s="154" t="s">
        <v>265</v>
      </c>
      <c r="S72" s="155" t="s">
        <v>124</v>
      </c>
      <c r="T72" s="155" t="s">
        <v>104</v>
      </c>
      <c r="U72" s="155">
        <v>9</v>
      </c>
      <c r="V72" s="156" t="s">
        <v>111</v>
      </c>
      <c r="W72" s="285" t="s">
        <v>0</v>
      </c>
      <c r="X72" s="285" t="s">
        <v>104</v>
      </c>
      <c r="Y72" s="285">
        <v>2</v>
      </c>
      <c r="Z72" s="285">
        <f t="shared" si="5"/>
        <v>18</v>
      </c>
      <c r="AA72" s="285">
        <v>14</v>
      </c>
      <c r="AB72" s="503" t="s">
        <v>107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286" t="s">
        <v>1286</v>
      </c>
      <c r="AT72" s="286" t="s">
        <v>1286</v>
      </c>
      <c r="AU72" s="304"/>
    </row>
    <row r="73" spans="1:47" ht="12.75" customHeight="1" x14ac:dyDescent="0.2">
      <c r="A73" s="360">
        <v>64</v>
      </c>
      <c r="B73" s="521" t="s">
        <v>765</v>
      </c>
      <c r="C73" s="331" t="s">
        <v>613</v>
      </c>
      <c r="D73" s="331"/>
      <c r="E73" s="153" t="s">
        <v>128</v>
      </c>
      <c r="F73" s="157">
        <v>627</v>
      </c>
      <c r="G73" s="496" t="s">
        <v>524</v>
      </c>
      <c r="H73" s="522" t="str">
        <f t="shared" si="4"/>
        <v>0273</v>
      </c>
      <c r="I73" s="154">
        <v>6</v>
      </c>
      <c r="J73" s="154" t="s">
        <v>272</v>
      </c>
      <c r="K73" s="155" t="s">
        <v>46</v>
      </c>
      <c r="L73" s="155">
        <v>2</v>
      </c>
      <c r="M73" s="155" t="s">
        <v>533</v>
      </c>
      <c r="N73" s="155">
        <v>2</v>
      </c>
      <c r="O73" s="155">
        <v>10</v>
      </c>
      <c r="P73" s="155" t="s">
        <v>104</v>
      </c>
      <c r="Q73" s="156" t="s">
        <v>117</v>
      </c>
      <c r="R73" s="154" t="s">
        <v>265</v>
      </c>
      <c r="S73" s="155" t="s">
        <v>124</v>
      </c>
      <c r="T73" s="155" t="s">
        <v>104</v>
      </c>
      <c r="U73" s="155">
        <v>9</v>
      </c>
      <c r="V73" s="156" t="s">
        <v>112</v>
      </c>
      <c r="W73" s="285" t="s">
        <v>0</v>
      </c>
      <c r="X73" s="285" t="s">
        <v>104</v>
      </c>
      <c r="Y73" s="285">
        <v>2</v>
      </c>
      <c r="Z73" s="285">
        <f t="shared" si="5"/>
        <v>19</v>
      </c>
      <c r="AA73" s="285">
        <v>15</v>
      </c>
      <c r="AB73" s="503" t="s">
        <v>106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286" t="s">
        <v>1286</v>
      </c>
      <c r="AT73" s="286" t="s">
        <v>1286</v>
      </c>
      <c r="AU73" s="339"/>
    </row>
    <row r="74" spans="1:47" ht="12.75" customHeight="1" x14ac:dyDescent="0.2">
      <c r="A74" s="295">
        <v>65</v>
      </c>
      <c r="B74" s="132" t="s">
        <v>766</v>
      </c>
      <c r="C74" s="329"/>
      <c r="D74" s="329"/>
      <c r="E74" s="159" t="s">
        <v>128</v>
      </c>
      <c r="F74" s="160">
        <v>689</v>
      </c>
      <c r="G74" s="544" t="s">
        <v>524</v>
      </c>
      <c r="H74" s="545" t="str">
        <f t="shared" si="4"/>
        <v>02B1</v>
      </c>
      <c r="I74" s="140">
        <v>6</v>
      </c>
      <c r="J74" s="140" t="s">
        <v>272</v>
      </c>
      <c r="K74" s="142" t="s">
        <v>46</v>
      </c>
      <c r="L74" s="142">
        <v>2</v>
      </c>
      <c r="M74" s="142" t="s">
        <v>533</v>
      </c>
      <c r="N74" s="142">
        <v>3</v>
      </c>
      <c r="O74" s="142">
        <v>1</v>
      </c>
      <c r="P74" s="142" t="s">
        <v>104</v>
      </c>
      <c r="Q74" s="162" t="s">
        <v>118</v>
      </c>
      <c r="R74" s="140" t="s">
        <v>265</v>
      </c>
      <c r="S74" s="142" t="s">
        <v>124</v>
      </c>
      <c r="T74" s="142" t="s">
        <v>104</v>
      </c>
      <c r="U74" s="142">
        <v>9</v>
      </c>
      <c r="V74" s="162" t="s">
        <v>113</v>
      </c>
      <c r="W74" s="287" t="s">
        <v>428</v>
      </c>
      <c r="X74" s="287" t="s">
        <v>98</v>
      </c>
      <c r="Y74" s="287">
        <v>3</v>
      </c>
      <c r="Z74" s="287">
        <f t="shared" si="5"/>
        <v>7</v>
      </c>
      <c r="AA74" s="287">
        <v>4</v>
      </c>
      <c r="AB74" s="546" t="s">
        <v>107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286" t="s">
        <v>1286</v>
      </c>
      <c r="AT74" s="389" t="s">
        <v>1286</v>
      </c>
      <c r="AU74" s="304"/>
    </row>
    <row r="75" spans="1:47" ht="12.75" customHeight="1" x14ac:dyDescent="0.2">
      <c r="A75" s="32"/>
      <c r="B75" s="36"/>
      <c r="C75" s="36"/>
      <c r="D75" s="36"/>
      <c r="E75" s="42"/>
      <c r="F75" s="45"/>
      <c r="G75" s="45"/>
      <c r="H75" s="520"/>
      <c r="I75" s="45"/>
      <c r="J75" s="45"/>
      <c r="K75" s="32"/>
      <c r="L75" s="32"/>
      <c r="M75" s="41"/>
      <c r="N75" s="32"/>
      <c r="O75" s="32"/>
      <c r="P75" s="32"/>
      <c r="Q75" s="37"/>
      <c r="R75" s="44"/>
      <c r="S75" s="32"/>
      <c r="T75" s="32"/>
      <c r="U75" s="32"/>
      <c r="V75" s="37"/>
      <c r="W75" s="357"/>
      <c r="X75" s="357"/>
      <c r="Y75" s="357"/>
      <c r="Z75" s="357"/>
      <c r="AA75" s="357"/>
      <c r="AB75" s="30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96"/>
      <c r="AT75" s="296"/>
      <c r="AU75" s="391"/>
    </row>
    <row r="76" spans="1:47" ht="12.75" customHeight="1" x14ac:dyDescent="0.2">
      <c r="A76" s="360">
        <v>66</v>
      </c>
      <c r="B76" s="163" t="s">
        <v>767</v>
      </c>
      <c r="C76" s="332"/>
      <c r="D76" s="332"/>
      <c r="E76" s="159" t="s">
        <v>128</v>
      </c>
      <c r="F76" s="160">
        <v>681</v>
      </c>
      <c r="G76" s="544" t="s">
        <v>524</v>
      </c>
      <c r="H76" s="545" t="str">
        <f t="shared" ref="H76:H98" si="6">DEC2HEX(F76,4)</f>
        <v>02A9</v>
      </c>
      <c r="I76" s="140">
        <v>8</v>
      </c>
      <c r="J76" s="140" t="s">
        <v>260</v>
      </c>
      <c r="K76" s="141" t="s">
        <v>235</v>
      </c>
      <c r="L76" s="142">
        <v>2</v>
      </c>
      <c r="M76" s="142" t="s">
        <v>98</v>
      </c>
      <c r="N76" s="164"/>
      <c r="O76" s="164"/>
      <c r="P76" s="164"/>
      <c r="Q76" s="162" t="s">
        <v>109</v>
      </c>
      <c r="R76" s="140" t="s">
        <v>265</v>
      </c>
      <c r="S76" s="142" t="s">
        <v>124</v>
      </c>
      <c r="T76" s="142" t="s">
        <v>94</v>
      </c>
      <c r="U76" s="142">
        <v>8</v>
      </c>
      <c r="V76" s="162" t="s">
        <v>109</v>
      </c>
      <c r="W76" s="287" t="s">
        <v>428</v>
      </c>
      <c r="X76" s="287" t="s">
        <v>98</v>
      </c>
      <c r="Y76" s="287">
        <v>3</v>
      </c>
      <c r="Z76" s="287">
        <f t="shared" ref="Z76:Z98" si="7">IF(AA76&lt;9,AA76+3,AA76+4)</f>
        <v>8</v>
      </c>
      <c r="AA76" s="287">
        <v>5</v>
      </c>
      <c r="AB76" s="546" t="s">
        <v>106</v>
      </c>
      <c r="AC76" s="286" t="s">
        <v>1286</v>
      </c>
      <c r="AD76" s="286" t="s">
        <v>1286</v>
      </c>
      <c r="AE76" s="286" t="s">
        <v>1286</v>
      </c>
      <c r="AF76" s="286" t="s">
        <v>1286</v>
      </c>
      <c r="AG76" s="286" t="s">
        <v>1286</v>
      </c>
      <c r="AH76" s="286" t="s">
        <v>1286</v>
      </c>
      <c r="AI76" s="286" t="s">
        <v>1286</v>
      </c>
      <c r="AJ76" s="286" t="s">
        <v>1286</v>
      </c>
      <c r="AK76" s="286" t="s">
        <v>1286</v>
      </c>
      <c r="AL76" s="286" t="s">
        <v>1286</v>
      </c>
      <c r="AM76" s="286" t="s">
        <v>1286</v>
      </c>
      <c r="AN76" s="286" t="s">
        <v>1286</v>
      </c>
      <c r="AO76" s="286" t="s">
        <v>1286</v>
      </c>
      <c r="AP76" s="286" t="s">
        <v>1286</v>
      </c>
      <c r="AQ76" s="286" t="s">
        <v>1286</v>
      </c>
      <c r="AR76" s="286" t="s">
        <v>1286</v>
      </c>
      <c r="AS76" s="286" t="s">
        <v>1286</v>
      </c>
      <c r="AT76" s="363" t="s">
        <v>1286</v>
      </c>
      <c r="AU76" s="339"/>
    </row>
    <row r="77" spans="1:47" ht="12.75" customHeight="1" x14ac:dyDescent="0.2">
      <c r="A77" s="360">
        <v>67</v>
      </c>
      <c r="B77" s="163" t="s">
        <v>768</v>
      </c>
      <c r="C77" s="332"/>
      <c r="D77" s="332"/>
      <c r="E77" s="159" t="s">
        <v>128</v>
      </c>
      <c r="F77" s="160">
        <v>687</v>
      </c>
      <c r="G77" s="544" t="s">
        <v>524</v>
      </c>
      <c r="H77" s="545" t="str">
        <f t="shared" si="6"/>
        <v>02AF</v>
      </c>
      <c r="I77" s="140">
        <v>6</v>
      </c>
      <c r="J77" s="140" t="s">
        <v>260</v>
      </c>
      <c r="K77" s="141" t="s">
        <v>236</v>
      </c>
      <c r="L77" s="142">
        <v>2</v>
      </c>
      <c r="M77" s="142" t="s">
        <v>98</v>
      </c>
      <c r="N77" s="164"/>
      <c r="O77" s="164"/>
      <c r="P77" s="164"/>
      <c r="Q77" s="162" t="s">
        <v>109</v>
      </c>
      <c r="R77" s="140" t="s">
        <v>265</v>
      </c>
      <c r="S77" s="142" t="s">
        <v>124</v>
      </c>
      <c r="T77" s="142" t="s">
        <v>94</v>
      </c>
      <c r="U77" s="142">
        <v>9</v>
      </c>
      <c r="V77" s="162" t="s">
        <v>109</v>
      </c>
      <c r="W77" s="287" t="s">
        <v>428</v>
      </c>
      <c r="X77" s="287" t="s">
        <v>98</v>
      </c>
      <c r="Y77" s="287">
        <v>3</v>
      </c>
      <c r="Z77" s="287">
        <f t="shared" si="7"/>
        <v>8</v>
      </c>
      <c r="AA77" s="287">
        <v>5</v>
      </c>
      <c r="AB77" s="546" t="s">
        <v>107</v>
      </c>
      <c r="AC77" s="286" t="s">
        <v>1286</v>
      </c>
      <c r="AD77" s="286" t="s">
        <v>1286</v>
      </c>
      <c r="AE77" s="286" t="s">
        <v>1286</v>
      </c>
      <c r="AF77" s="286" t="s">
        <v>1286</v>
      </c>
      <c r="AG77" s="286" t="s">
        <v>1286</v>
      </c>
      <c r="AH77" s="286" t="s">
        <v>1286</v>
      </c>
      <c r="AI77" s="286" t="s">
        <v>1286</v>
      </c>
      <c r="AJ77" s="286" t="s">
        <v>1286</v>
      </c>
      <c r="AK77" s="286" t="s">
        <v>1286</v>
      </c>
      <c r="AL77" s="286" t="s">
        <v>1286</v>
      </c>
      <c r="AM77" s="286" t="s">
        <v>1286</v>
      </c>
      <c r="AN77" s="286" t="s">
        <v>1286</v>
      </c>
      <c r="AO77" s="286" t="s">
        <v>1286</v>
      </c>
      <c r="AP77" s="286" t="s">
        <v>1286</v>
      </c>
      <c r="AQ77" s="286" t="s">
        <v>1286</v>
      </c>
      <c r="AR77" s="286" t="s">
        <v>1286</v>
      </c>
      <c r="AS77" s="286" t="s">
        <v>1286</v>
      </c>
      <c r="AT77" s="363" t="s">
        <v>1286</v>
      </c>
      <c r="AU77" s="339"/>
    </row>
    <row r="78" spans="1:47" ht="12.75" customHeight="1" x14ac:dyDescent="0.2">
      <c r="A78" s="360">
        <v>68</v>
      </c>
      <c r="B78" s="163" t="s">
        <v>769</v>
      </c>
      <c r="C78" s="332"/>
      <c r="D78" s="332"/>
      <c r="E78" s="159" t="s">
        <v>128</v>
      </c>
      <c r="F78" s="160">
        <v>684</v>
      </c>
      <c r="G78" s="544" t="s">
        <v>524</v>
      </c>
      <c r="H78" s="545" t="str">
        <f t="shared" si="6"/>
        <v>02AC</v>
      </c>
      <c r="I78" s="140">
        <v>6</v>
      </c>
      <c r="J78" s="140" t="s">
        <v>260</v>
      </c>
      <c r="K78" s="141" t="s">
        <v>237</v>
      </c>
      <c r="L78" s="142">
        <v>2</v>
      </c>
      <c r="M78" s="142" t="s">
        <v>98</v>
      </c>
      <c r="N78" s="164"/>
      <c r="O78" s="164"/>
      <c r="P78" s="164"/>
      <c r="Q78" s="162" t="s">
        <v>109</v>
      </c>
      <c r="R78" s="140" t="s">
        <v>265</v>
      </c>
      <c r="S78" s="142" t="s">
        <v>124</v>
      </c>
      <c r="T78" s="142" t="s">
        <v>94</v>
      </c>
      <c r="U78" s="142">
        <v>10</v>
      </c>
      <c r="V78" s="162" t="s">
        <v>109</v>
      </c>
      <c r="W78" s="287" t="s">
        <v>428</v>
      </c>
      <c r="X78" s="287" t="s">
        <v>98</v>
      </c>
      <c r="Y78" s="287">
        <v>3</v>
      </c>
      <c r="Z78" s="287">
        <f t="shared" si="7"/>
        <v>9</v>
      </c>
      <c r="AA78" s="287">
        <v>6</v>
      </c>
      <c r="AB78" s="546" t="s">
        <v>106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286" t="s">
        <v>1286</v>
      </c>
      <c r="AT78" s="363" t="s">
        <v>1286</v>
      </c>
      <c r="AU78" s="304"/>
    </row>
    <row r="79" spans="1:47" ht="12.75" customHeight="1" x14ac:dyDescent="0.2">
      <c r="A79" s="360">
        <v>69</v>
      </c>
      <c r="B79" s="163" t="s">
        <v>770</v>
      </c>
      <c r="C79" s="332"/>
      <c r="D79" s="332"/>
      <c r="E79" s="159" t="s">
        <v>128</v>
      </c>
      <c r="F79" s="160">
        <v>484</v>
      </c>
      <c r="G79" s="544" t="s">
        <v>524</v>
      </c>
      <c r="H79" s="545" t="str">
        <f t="shared" si="6"/>
        <v>01E4</v>
      </c>
      <c r="I79" s="140">
        <v>6</v>
      </c>
      <c r="J79" s="140" t="s">
        <v>260</v>
      </c>
      <c r="K79" s="141" t="s">
        <v>238</v>
      </c>
      <c r="L79" s="142">
        <v>2</v>
      </c>
      <c r="M79" s="142" t="s">
        <v>98</v>
      </c>
      <c r="N79" s="164"/>
      <c r="O79" s="164"/>
      <c r="P79" s="164"/>
      <c r="Q79" s="162" t="s">
        <v>109</v>
      </c>
      <c r="R79" s="140" t="s">
        <v>265</v>
      </c>
      <c r="S79" s="142" t="s">
        <v>124</v>
      </c>
      <c r="T79" s="142" t="s">
        <v>94</v>
      </c>
      <c r="U79" s="142">
        <v>11</v>
      </c>
      <c r="V79" s="162" t="s">
        <v>109</v>
      </c>
      <c r="W79" s="287" t="s">
        <v>428</v>
      </c>
      <c r="X79" s="287" t="s">
        <v>98</v>
      </c>
      <c r="Y79" s="287">
        <v>3</v>
      </c>
      <c r="Z79" s="287">
        <f t="shared" si="7"/>
        <v>9</v>
      </c>
      <c r="AA79" s="287">
        <v>6</v>
      </c>
      <c r="AB79" s="546" t="s">
        <v>107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286" t="s">
        <v>1286</v>
      </c>
      <c r="AT79" s="363" t="s">
        <v>1286</v>
      </c>
      <c r="AU79" s="339"/>
    </row>
    <row r="80" spans="1:47" ht="12.75" customHeight="1" x14ac:dyDescent="0.2">
      <c r="A80" s="360">
        <v>70</v>
      </c>
      <c r="B80" s="163" t="s">
        <v>771</v>
      </c>
      <c r="C80" s="332"/>
      <c r="D80" s="332"/>
      <c r="E80" s="159" t="s">
        <v>128</v>
      </c>
      <c r="F80" s="160">
        <v>686</v>
      </c>
      <c r="G80" s="544" t="s">
        <v>524</v>
      </c>
      <c r="H80" s="545" t="str">
        <f t="shared" si="6"/>
        <v>02AE</v>
      </c>
      <c r="I80" s="140">
        <v>6</v>
      </c>
      <c r="J80" s="140" t="s">
        <v>260</v>
      </c>
      <c r="K80" s="141" t="s">
        <v>239</v>
      </c>
      <c r="L80" s="142">
        <v>2</v>
      </c>
      <c r="M80" s="142" t="s">
        <v>98</v>
      </c>
      <c r="N80" s="164"/>
      <c r="O80" s="164"/>
      <c r="P80" s="164"/>
      <c r="Q80" s="162" t="s">
        <v>109</v>
      </c>
      <c r="R80" s="140" t="s">
        <v>265</v>
      </c>
      <c r="S80" s="142" t="s">
        <v>124</v>
      </c>
      <c r="T80" s="142" t="s">
        <v>94</v>
      </c>
      <c r="U80" s="142">
        <v>12</v>
      </c>
      <c r="V80" s="162" t="s">
        <v>109</v>
      </c>
      <c r="W80" s="287" t="s">
        <v>428</v>
      </c>
      <c r="X80" s="287" t="s">
        <v>98</v>
      </c>
      <c r="Y80" s="287">
        <v>3</v>
      </c>
      <c r="Z80" s="287">
        <f t="shared" si="7"/>
        <v>10</v>
      </c>
      <c r="AA80" s="287">
        <v>7</v>
      </c>
      <c r="AB80" s="546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286" t="s">
        <v>1286</v>
      </c>
      <c r="AT80" s="363" t="s">
        <v>1286</v>
      </c>
      <c r="AU80" s="339"/>
    </row>
    <row r="81" spans="1:47" ht="12.75" customHeight="1" x14ac:dyDescent="0.2">
      <c r="A81" s="360">
        <v>71</v>
      </c>
      <c r="B81" s="163" t="s">
        <v>772</v>
      </c>
      <c r="C81" s="332"/>
      <c r="D81" s="332"/>
      <c r="E81" s="159" t="s">
        <v>128</v>
      </c>
      <c r="F81" s="160">
        <v>143</v>
      </c>
      <c r="G81" s="544" t="s">
        <v>524</v>
      </c>
      <c r="H81" s="545" t="str">
        <f t="shared" si="6"/>
        <v>008F</v>
      </c>
      <c r="I81" s="140">
        <v>6</v>
      </c>
      <c r="J81" s="140" t="s">
        <v>260</v>
      </c>
      <c r="K81" s="141" t="s">
        <v>240</v>
      </c>
      <c r="L81" s="142">
        <v>2</v>
      </c>
      <c r="M81" s="142" t="s">
        <v>98</v>
      </c>
      <c r="N81" s="164"/>
      <c r="O81" s="164"/>
      <c r="P81" s="164"/>
      <c r="Q81" s="162" t="s">
        <v>109</v>
      </c>
      <c r="R81" s="140" t="s">
        <v>265</v>
      </c>
      <c r="S81" s="142" t="s">
        <v>124</v>
      </c>
      <c r="T81" s="142" t="s">
        <v>125</v>
      </c>
      <c r="U81" s="142">
        <v>7</v>
      </c>
      <c r="V81" s="162" t="s">
        <v>109</v>
      </c>
      <c r="W81" s="287" t="s">
        <v>428</v>
      </c>
      <c r="X81" s="287" t="s">
        <v>98</v>
      </c>
      <c r="Y81" s="287">
        <v>3</v>
      </c>
      <c r="Z81" s="287">
        <f t="shared" si="7"/>
        <v>10</v>
      </c>
      <c r="AA81" s="287">
        <v>7</v>
      </c>
      <c r="AB81" s="546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286" t="s">
        <v>1286</v>
      </c>
      <c r="AT81" s="363" t="s">
        <v>1286</v>
      </c>
      <c r="AU81" s="339"/>
    </row>
    <row r="82" spans="1:47" ht="12.75" customHeight="1" x14ac:dyDescent="0.2">
      <c r="A82" s="360">
        <v>72</v>
      </c>
      <c r="B82" s="163" t="s">
        <v>773</v>
      </c>
      <c r="C82" s="332"/>
      <c r="D82" s="332"/>
      <c r="E82" s="159" t="s">
        <v>128</v>
      </c>
      <c r="F82" s="160">
        <v>463</v>
      </c>
      <c r="G82" s="544" t="s">
        <v>524</v>
      </c>
      <c r="H82" s="545" t="str">
        <f t="shared" si="6"/>
        <v>01CF</v>
      </c>
      <c r="I82" s="140">
        <v>6</v>
      </c>
      <c r="J82" s="140" t="s">
        <v>260</v>
      </c>
      <c r="K82" s="141" t="s">
        <v>241</v>
      </c>
      <c r="L82" s="142">
        <v>2</v>
      </c>
      <c r="M82" s="142" t="s">
        <v>98</v>
      </c>
      <c r="N82" s="164"/>
      <c r="O82" s="164"/>
      <c r="P82" s="164"/>
      <c r="Q82" s="162" t="s">
        <v>109</v>
      </c>
      <c r="R82" s="140" t="s">
        <v>265</v>
      </c>
      <c r="S82" s="142" t="s">
        <v>124</v>
      </c>
      <c r="T82" s="142" t="s">
        <v>125</v>
      </c>
      <c r="U82" s="142">
        <v>8</v>
      </c>
      <c r="V82" s="162" t="s">
        <v>109</v>
      </c>
      <c r="W82" s="287" t="s">
        <v>428</v>
      </c>
      <c r="X82" s="287" t="s">
        <v>98</v>
      </c>
      <c r="Y82" s="287">
        <v>3</v>
      </c>
      <c r="Z82" s="287">
        <f t="shared" si="7"/>
        <v>11</v>
      </c>
      <c r="AA82" s="287">
        <v>8</v>
      </c>
      <c r="AB82" s="546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286" t="s">
        <v>1286</v>
      </c>
      <c r="AT82" s="363" t="s">
        <v>1286</v>
      </c>
      <c r="AU82" s="304"/>
    </row>
    <row r="83" spans="1:47" ht="12.75" customHeight="1" x14ac:dyDescent="0.2">
      <c r="A83" s="360">
        <v>73</v>
      </c>
      <c r="B83" s="163" t="s">
        <v>774</v>
      </c>
      <c r="C83" s="332"/>
      <c r="D83" s="332"/>
      <c r="E83" s="159" t="s">
        <v>128</v>
      </c>
      <c r="F83" s="160">
        <v>379</v>
      </c>
      <c r="G83" s="544" t="s">
        <v>524</v>
      </c>
      <c r="H83" s="545" t="str">
        <f t="shared" si="6"/>
        <v>017B</v>
      </c>
      <c r="I83" s="140">
        <v>6</v>
      </c>
      <c r="J83" s="140" t="s">
        <v>260</v>
      </c>
      <c r="K83" s="141" t="s">
        <v>242</v>
      </c>
      <c r="L83" s="142">
        <v>2</v>
      </c>
      <c r="M83" s="142" t="s">
        <v>98</v>
      </c>
      <c r="N83" s="164"/>
      <c r="O83" s="164"/>
      <c r="P83" s="164"/>
      <c r="Q83" s="162" t="s">
        <v>109</v>
      </c>
      <c r="R83" s="140" t="s">
        <v>265</v>
      </c>
      <c r="S83" s="142" t="s">
        <v>124</v>
      </c>
      <c r="T83" s="142" t="s">
        <v>125</v>
      </c>
      <c r="U83" s="142">
        <v>9</v>
      </c>
      <c r="V83" s="162" t="s">
        <v>109</v>
      </c>
      <c r="W83" s="287" t="s">
        <v>428</v>
      </c>
      <c r="X83" s="287" t="s">
        <v>98</v>
      </c>
      <c r="Y83" s="287">
        <v>3</v>
      </c>
      <c r="Z83" s="287">
        <f t="shared" si="7"/>
        <v>11</v>
      </c>
      <c r="AA83" s="287">
        <v>8</v>
      </c>
      <c r="AB83" s="546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286" t="s">
        <v>1286</v>
      </c>
      <c r="AT83" s="363" t="s">
        <v>1286</v>
      </c>
      <c r="AU83" s="339"/>
    </row>
    <row r="84" spans="1:47" ht="12.75" customHeight="1" x14ac:dyDescent="0.2">
      <c r="A84" s="360">
        <v>74</v>
      </c>
      <c r="B84" s="163" t="s">
        <v>775</v>
      </c>
      <c r="C84" s="332"/>
      <c r="D84" s="332"/>
      <c r="E84" s="159" t="s">
        <v>128</v>
      </c>
      <c r="F84" s="160">
        <v>382</v>
      </c>
      <c r="G84" s="544" t="s">
        <v>524</v>
      </c>
      <c r="H84" s="545" t="str">
        <f t="shared" si="6"/>
        <v>017E</v>
      </c>
      <c r="I84" s="140">
        <v>6</v>
      </c>
      <c r="J84" s="140" t="s">
        <v>260</v>
      </c>
      <c r="K84" s="141" t="s">
        <v>243</v>
      </c>
      <c r="L84" s="142">
        <v>2</v>
      </c>
      <c r="M84" s="142" t="s">
        <v>98</v>
      </c>
      <c r="N84" s="164"/>
      <c r="O84" s="164"/>
      <c r="P84" s="164"/>
      <c r="Q84" s="162" t="s">
        <v>109</v>
      </c>
      <c r="R84" s="140" t="s">
        <v>265</v>
      </c>
      <c r="S84" s="142" t="s">
        <v>124</v>
      </c>
      <c r="T84" s="142" t="s">
        <v>125</v>
      </c>
      <c r="U84" s="142">
        <v>10</v>
      </c>
      <c r="V84" s="162" t="s">
        <v>109</v>
      </c>
      <c r="W84" s="287" t="s">
        <v>428</v>
      </c>
      <c r="X84" s="287" t="s">
        <v>98</v>
      </c>
      <c r="Y84" s="287">
        <v>3</v>
      </c>
      <c r="Z84" s="287">
        <f t="shared" si="7"/>
        <v>13</v>
      </c>
      <c r="AA84" s="287">
        <v>9</v>
      </c>
      <c r="AB84" s="546" t="s">
        <v>106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286" t="s">
        <v>1286</v>
      </c>
      <c r="AT84" s="389" t="s">
        <v>1286</v>
      </c>
      <c r="AU84" s="339"/>
    </row>
    <row r="85" spans="1:47" ht="12.75" customHeight="1" x14ac:dyDescent="0.2">
      <c r="A85" s="360">
        <v>75</v>
      </c>
      <c r="B85" s="163" t="s">
        <v>776</v>
      </c>
      <c r="C85" s="332"/>
      <c r="D85" s="332"/>
      <c r="E85" s="159" t="s">
        <v>128</v>
      </c>
      <c r="F85" s="160">
        <v>451</v>
      </c>
      <c r="G85" s="544" t="s">
        <v>524</v>
      </c>
      <c r="H85" s="545" t="str">
        <f t="shared" si="6"/>
        <v>01C3</v>
      </c>
      <c r="I85" s="140">
        <v>6</v>
      </c>
      <c r="J85" s="140" t="s">
        <v>260</v>
      </c>
      <c r="K85" s="141" t="s">
        <v>244</v>
      </c>
      <c r="L85" s="142">
        <v>2</v>
      </c>
      <c r="M85" s="142" t="s">
        <v>98</v>
      </c>
      <c r="N85" s="164"/>
      <c r="O85" s="164"/>
      <c r="P85" s="164"/>
      <c r="Q85" s="162" t="s">
        <v>109</v>
      </c>
      <c r="R85" s="140" t="s">
        <v>265</v>
      </c>
      <c r="S85" s="142" t="s">
        <v>124</v>
      </c>
      <c r="T85" s="142" t="s">
        <v>125</v>
      </c>
      <c r="U85" s="142">
        <v>11</v>
      </c>
      <c r="V85" s="162" t="s">
        <v>109</v>
      </c>
      <c r="W85" s="287" t="s">
        <v>428</v>
      </c>
      <c r="X85" s="287" t="s">
        <v>98</v>
      </c>
      <c r="Y85" s="287">
        <v>3</v>
      </c>
      <c r="Z85" s="287">
        <f t="shared" si="7"/>
        <v>13</v>
      </c>
      <c r="AA85" s="287">
        <v>9</v>
      </c>
      <c r="AB85" s="546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286" t="s">
        <v>1286</v>
      </c>
      <c r="AT85" s="363" t="s">
        <v>1286</v>
      </c>
      <c r="AU85" s="305"/>
    </row>
    <row r="86" spans="1:47" ht="12.75" customHeight="1" x14ac:dyDescent="0.2">
      <c r="A86" s="360">
        <v>76</v>
      </c>
      <c r="B86" s="163" t="s">
        <v>777</v>
      </c>
      <c r="C86" s="332"/>
      <c r="D86" s="332"/>
      <c r="E86" s="159" t="s">
        <v>128</v>
      </c>
      <c r="F86" s="160">
        <v>404</v>
      </c>
      <c r="G86" s="544" t="s">
        <v>524</v>
      </c>
      <c r="H86" s="545" t="str">
        <f t="shared" si="6"/>
        <v>0194</v>
      </c>
      <c r="I86" s="140">
        <v>6</v>
      </c>
      <c r="J86" s="140" t="s">
        <v>260</v>
      </c>
      <c r="K86" s="141" t="s">
        <v>245</v>
      </c>
      <c r="L86" s="142">
        <v>2</v>
      </c>
      <c r="M86" s="142" t="s">
        <v>98</v>
      </c>
      <c r="N86" s="164"/>
      <c r="O86" s="164"/>
      <c r="P86" s="164"/>
      <c r="Q86" s="162" t="s">
        <v>109</v>
      </c>
      <c r="R86" s="140" t="s">
        <v>265</v>
      </c>
      <c r="S86" s="142" t="s">
        <v>124</v>
      </c>
      <c r="T86" s="142" t="s">
        <v>125</v>
      </c>
      <c r="U86" s="142">
        <v>12</v>
      </c>
      <c r="V86" s="162" t="s">
        <v>109</v>
      </c>
      <c r="W86" s="287" t="s">
        <v>428</v>
      </c>
      <c r="X86" s="287" t="s">
        <v>98</v>
      </c>
      <c r="Y86" s="287">
        <v>3</v>
      </c>
      <c r="Z86" s="287">
        <f t="shared" si="7"/>
        <v>14</v>
      </c>
      <c r="AA86" s="287">
        <v>10</v>
      </c>
      <c r="AB86" s="546" t="s">
        <v>106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286" t="s">
        <v>1286</v>
      </c>
      <c r="AT86" s="363" t="s">
        <v>1286</v>
      </c>
      <c r="AU86" s="339"/>
    </row>
    <row r="87" spans="1:47" ht="12.75" customHeight="1" x14ac:dyDescent="0.2">
      <c r="A87" s="360">
        <v>77</v>
      </c>
      <c r="B87" s="163" t="s">
        <v>778</v>
      </c>
      <c r="C87" s="332"/>
      <c r="D87" s="332"/>
      <c r="E87" s="159" t="s">
        <v>128</v>
      </c>
      <c r="F87" s="160">
        <v>55</v>
      </c>
      <c r="G87" s="544" t="s">
        <v>524</v>
      </c>
      <c r="H87" s="545" t="str">
        <f t="shared" si="6"/>
        <v>0037</v>
      </c>
      <c r="I87" s="140">
        <v>6</v>
      </c>
      <c r="J87" s="140" t="s">
        <v>260</v>
      </c>
      <c r="K87" s="141" t="s">
        <v>246</v>
      </c>
      <c r="L87" s="142">
        <v>2</v>
      </c>
      <c r="M87" s="142" t="s">
        <v>98</v>
      </c>
      <c r="N87" s="164"/>
      <c r="O87" s="164"/>
      <c r="P87" s="164"/>
      <c r="Q87" s="162" t="s">
        <v>109</v>
      </c>
      <c r="R87" s="140" t="s">
        <v>265</v>
      </c>
      <c r="S87" s="142" t="s">
        <v>124</v>
      </c>
      <c r="T87" s="142" t="s">
        <v>126</v>
      </c>
      <c r="U87" s="142">
        <v>7</v>
      </c>
      <c r="V87" s="162" t="s">
        <v>109</v>
      </c>
      <c r="W87" s="287" t="s">
        <v>428</v>
      </c>
      <c r="X87" s="287" t="s">
        <v>98</v>
      </c>
      <c r="Y87" s="287">
        <v>3</v>
      </c>
      <c r="Z87" s="287">
        <f t="shared" si="7"/>
        <v>14</v>
      </c>
      <c r="AA87" s="287">
        <v>10</v>
      </c>
      <c r="AB87" s="546" t="s">
        <v>107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286" t="s">
        <v>1286</v>
      </c>
      <c r="AT87" s="363" t="s">
        <v>1286</v>
      </c>
      <c r="AU87" s="339"/>
    </row>
    <row r="88" spans="1:47" ht="12.75" customHeight="1" x14ac:dyDescent="0.2">
      <c r="A88" s="295">
        <v>78</v>
      </c>
      <c r="B88" s="163" t="s">
        <v>779</v>
      </c>
      <c r="C88" s="332"/>
      <c r="D88" s="332"/>
      <c r="E88" s="159" t="s">
        <v>128</v>
      </c>
      <c r="F88" s="160">
        <v>418</v>
      </c>
      <c r="G88" s="544" t="s">
        <v>524</v>
      </c>
      <c r="H88" s="545" t="str">
        <f t="shared" si="6"/>
        <v>01A2</v>
      </c>
      <c r="I88" s="140">
        <v>6</v>
      </c>
      <c r="J88" s="140" t="s">
        <v>260</v>
      </c>
      <c r="K88" s="141" t="s">
        <v>247</v>
      </c>
      <c r="L88" s="142">
        <v>2</v>
      </c>
      <c r="M88" s="142" t="s">
        <v>98</v>
      </c>
      <c r="N88" s="164"/>
      <c r="O88" s="164"/>
      <c r="P88" s="164"/>
      <c r="Q88" s="162" t="s">
        <v>109</v>
      </c>
      <c r="R88" s="140" t="s">
        <v>265</v>
      </c>
      <c r="S88" s="142" t="s">
        <v>124</v>
      </c>
      <c r="T88" s="142" t="s">
        <v>126</v>
      </c>
      <c r="U88" s="142">
        <v>8</v>
      </c>
      <c r="V88" s="162" t="s">
        <v>109</v>
      </c>
      <c r="W88" s="287" t="s">
        <v>428</v>
      </c>
      <c r="X88" s="287" t="s">
        <v>98</v>
      </c>
      <c r="Y88" s="287">
        <v>3</v>
      </c>
      <c r="Z88" s="287">
        <f>IF(AA88&lt;9,AA88+3,AA88+4)</f>
        <v>15</v>
      </c>
      <c r="AA88" s="287">
        <v>11</v>
      </c>
      <c r="AB88" s="546" t="s">
        <v>106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286" t="s">
        <v>1286</v>
      </c>
      <c r="AT88" s="363" t="s">
        <v>1286</v>
      </c>
      <c r="AU88" s="304"/>
    </row>
    <row r="89" spans="1:47" ht="12.75" customHeight="1" x14ac:dyDescent="0.2">
      <c r="A89" s="360">
        <v>79</v>
      </c>
      <c r="B89" s="163" t="s">
        <v>780</v>
      </c>
      <c r="C89" s="332"/>
      <c r="D89" s="332"/>
      <c r="E89" s="159" t="s">
        <v>128</v>
      </c>
      <c r="F89" s="160">
        <v>390</v>
      </c>
      <c r="G89" s="544" t="s">
        <v>524</v>
      </c>
      <c r="H89" s="545" t="str">
        <f t="shared" si="6"/>
        <v>0186</v>
      </c>
      <c r="I89" s="140">
        <v>6</v>
      </c>
      <c r="J89" s="140" t="s">
        <v>260</v>
      </c>
      <c r="K89" s="141" t="s">
        <v>248</v>
      </c>
      <c r="L89" s="142">
        <v>2</v>
      </c>
      <c r="M89" s="142" t="s">
        <v>98</v>
      </c>
      <c r="N89" s="164"/>
      <c r="O89" s="164"/>
      <c r="P89" s="164"/>
      <c r="Q89" s="162" t="s">
        <v>109</v>
      </c>
      <c r="R89" s="140" t="s">
        <v>265</v>
      </c>
      <c r="S89" s="142" t="s">
        <v>124</v>
      </c>
      <c r="T89" s="142" t="s">
        <v>126</v>
      </c>
      <c r="U89" s="142">
        <v>9</v>
      </c>
      <c r="V89" s="162" t="s">
        <v>109</v>
      </c>
      <c r="W89" s="287" t="s">
        <v>428</v>
      </c>
      <c r="X89" s="287" t="s">
        <v>98</v>
      </c>
      <c r="Y89" s="287">
        <v>3</v>
      </c>
      <c r="Z89" s="287">
        <f t="shared" si="7"/>
        <v>15</v>
      </c>
      <c r="AA89" s="287">
        <v>11</v>
      </c>
      <c r="AB89" s="546" t="s">
        <v>107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286" t="s">
        <v>1286</v>
      </c>
      <c r="AT89" s="363" t="s">
        <v>1286</v>
      </c>
      <c r="AU89" s="339"/>
    </row>
    <row r="90" spans="1:47" ht="12.75" customHeight="1" x14ac:dyDescent="0.2">
      <c r="A90" s="360">
        <v>80</v>
      </c>
      <c r="B90" s="163" t="s">
        <v>781</v>
      </c>
      <c r="C90" s="332"/>
      <c r="D90" s="332"/>
      <c r="E90" s="159" t="s">
        <v>128</v>
      </c>
      <c r="F90" s="160">
        <v>214</v>
      </c>
      <c r="G90" s="544" t="s">
        <v>524</v>
      </c>
      <c r="H90" s="545" t="str">
        <f t="shared" si="6"/>
        <v>00D6</v>
      </c>
      <c r="I90" s="140">
        <v>6</v>
      </c>
      <c r="J90" s="140" t="s">
        <v>260</v>
      </c>
      <c r="K90" s="141" t="s">
        <v>249</v>
      </c>
      <c r="L90" s="142">
        <v>2</v>
      </c>
      <c r="M90" s="142" t="s">
        <v>98</v>
      </c>
      <c r="N90" s="164"/>
      <c r="O90" s="164"/>
      <c r="P90" s="164"/>
      <c r="Q90" s="162" t="s">
        <v>109</v>
      </c>
      <c r="R90" s="140" t="s">
        <v>265</v>
      </c>
      <c r="S90" s="142" t="s">
        <v>124</v>
      </c>
      <c r="T90" s="142" t="s">
        <v>126</v>
      </c>
      <c r="U90" s="142">
        <v>10</v>
      </c>
      <c r="V90" s="162" t="s">
        <v>109</v>
      </c>
      <c r="W90" s="287" t="s">
        <v>428</v>
      </c>
      <c r="X90" s="287" t="s">
        <v>98</v>
      </c>
      <c r="Y90" s="287">
        <v>3</v>
      </c>
      <c r="Z90" s="287">
        <f t="shared" si="7"/>
        <v>16</v>
      </c>
      <c r="AA90" s="287">
        <v>12</v>
      </c>
      <c r="AB90" s="546" t="s">
        <v>106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286" t="s">
        <v>1286</v>
      </c>
      <c r="AT90" s="363" t="s">
        <v>1286</v>
      </c>
      <c r="AU90" s="339"/>
    </row>
    <row r="91" spans="1:47" ht="12.75" customHeight="1" x14ac:dyDescent="0.2">
      <c r="A91" s="360">
        <v>81</v>
      </c>
      <c r="B91" s="163" t="s">
        <v>782</v>
      </c>
      <c r="C91" s="332"/>
      <c r="D91" s="332"/>
      <c r="E91" s="159" t="s">
        <v>128</v>
      </c>
      <c r="F91" s="160">
        <v>694</v>
      </c>
      <c r="G91" s="544" t="s">
        <v>524</v>
      </c>
      <c r="H91" s="545" t="str">
        <f t="shared" si="6"/>
        <v>02B6</v>
      </c>
      <c r="I91" s="140">
        <v>6</v>
      </c>
      <c r="J91" s="140" t="s">
        <v>260</v>
      </c>
      <c r="K91" s="141" t="s">
        <v>250</v>
      </c>
      <c r="L91" s="142">
        <v>2</v>
      </c>
      <c r="M91" s="142" t="s">
        <v>98</v>
      </c>
      <c r="N91" s="164"/>
      <c r="O91" s="164"/>
      <c r="P91" s="164"/>
      <c r="Q91" s="162" t="s">
        <v>109</v>
      </c>
      <c r="R91" s="140" t="s">
        <v>265</v>
      </c>
      <c r="S91" s="142" t="s">
        <v>124</v>
      </c>
      <c r="T91" s="142" t="s">
        <v>126</v>
      </c>
      <c r="U91" s="142">
        <v>11</v>
      </c>
      <c r="V91" s="162" t="s">
        <v>109</v>
      </c>
      <c r="W91" s="287" t="s">
        <v>428</v>
      </c>
      <c r="X91" s="287" t="s">
        <v>98</v>
      </c>
      <c r="Y91" s="287">
        <v>3</v>
      </c>
      <c r="Z91" s="287">
        <f t="shared" si="7"/>
        <v>16</v>
      </c>
      <c r="AA91" s="287">
        <v>12</v>
      </c>
      <c r="AB91" s="546" t="s">
        <v>107</v>
      </c>
      <c r="AC91" s="286" t="s">
        <v>1286</v>
      </c>
      <c r="AD91" s="286" t="s">
        <v>1286</v>
      </c>
      <c r="AE91" s="286" t="s">
        <v>1286</v>
      </c>
      <c r="AF91" s="286" t="s">
        <v>1286</v>
      </c>
      <c r="AG91" s="286" t="s">
        <v>1286</v>
      </c>
      <c r="AH91" s="286" t="s">
        <v>1286</v>
      </c>
      <c r="AI91" s="286" t="s">
        <v>1286</v>
      </c>
      <c r="AJ91" s="286" t="s">
        <v>1286</v>
      </c>
      <c r="AK91" s="286" t="s">
        <v>1286</v>
      </c>
      <c r="AL91" s="286" t="s">
        <v>1286</v>
      </c>
      <c r="AM91" s="286" t="s">
        <v>1286</v>
      </c>
      <c r="AN91" s="286" t="s">
        <v>1286</v>
      </c>
      <c r="AO91" s="286" t="s">
        <v>1286</v>
      </c>
      <c r="AP91" s="286" t="s">
        <v>1286</v>
      </c>
      <c r="AQ91" s="286" t="s">
        <v>1286</v>
      </c>
      <c r="AR91" s="286" t="s">
        <v>1286</v>
      </c>
      <c r="AS91" s="286" t="s">
        <v>1286</v>
      </c>
      <c r="AT91" s="363" t="s">
        <v>1286</v>
      </c>
      <c r="AU91" s="339"/>
    </row>
    <row r="92" spans="1:47" ht="12.75" customHeight="1" x14ac:dyDescent="0.2">
      <c r="A92" s="360">
        <v>82</v>
      </c>
      <c r="B92" s="163" t="s">
        <v>783</v>
      </c>
      <c r="C92" s="332"/>
      <c r="D92" s="332"/>
      <c r="E92" s="159" t="s">
        <v>128</v>
      </c>
      <c r="F92" s="160">
        <v>685</v>
      </c>
      <c r="G92" s="544" t="s">
        <v>524</v>
      </c>
      <c r="H92" s="545" t="str">
        <f t="shared" si="6"/>
        <v>02AD</v>
      </c>
      <c r="I92" s="140">
        <v>6</v>
      </c>
      <c r="J92" s="140" t="s">
        <v>260</v>
      </c>
      <c r="K92" s="141" t="s">
        <v>251</v>
      </c>
      <c r="L92" s="142">
        <v>2</v>
      </c>
      <c r="M92" s="142" t="s">
        <v>98</v>
      </c>
      <c r="N92" s="164"/>
      <c r="O92" s="164"/>
      <c r="P92" s="164"/>
      <c r="Q92" s="162" t="s">
        <v>109</v>
      </c>
      <c r="R92" s="140" t="s">
        <v>265</v>
      </c>
      <c r="S92" s="142" t="s">
        <v>124</v>
      </c>
      <c r="T92" s="142" t="s">
        <v>126</v>
      </c>
      <c r="U92" s="142">
        <v>12</v>
      </c>
      <c r="V92" s="162" t="s">
        <v>109</v>
      </c>
      <c r="W92" s="287" t="s">
        <v>428</v>
      </c>
      <c r="X92" s="287" t="s">
        <v>98</v>
      </c>
      <c r="Y92" s="287">
        <v>3</v>
      </c>
      <c r="Z92" s="287">
        <f t="shared" si="7"/>
        <v>17</v>
      </c>
      <c r="AA92" s="287">
        <v>13</v>
      </c>
      <c r="AB92" s="546" t="s">
        <v>106</v>
      </c>
      <c r="AC92" s="286" t="s">
        <v>1286</v>
      </c>
      <c r="AD92" s="286" t="s">
        <v>1286</v>
      </c>
      <c r="AE92" s="286" t="s">
        <v>1286</v>
      </c>
      <c r="AF92" s="286" t="s">
        <v>1286</v>
      </c>
      <c r="AG92" s="286" t="s">
        <v>1286</v>
      </c>
      <c r="AH92" s="286" t="s">
        <v>1286</v>
      </c>
      <c r="AI92" s="286" t="s">
        <v>1286</v>
      </c>
      <c r="AJ92" s="286" t="s">
        <v>1286</v>
      </c>
      <c r="AK92" s="286" t="s">
        <v>1286</v>
      </c>
      <c r="AL92" s="286" t="s">
        <v>1286</v>
      </c>
      <c r="AM92" s="286" t="s">
        <v>1286</v>
      </c>
      <c r="AN92" s="286" t="s">
        <v>1286</v>
      </c>
      <c r="AO92" s="286" t="s">
        <v>1286</v>
      </c>
      <c r="AP92" s="286" t="s">
        <v>1286</v>
      </c>
      <c r="AQ92" s="286" t="s">
        <v>1286</v>
      </c>
      <c r="AR92" s="286" t="s">
        <v>1286</v>
      </c>
      <c r="AS92" s="286" t="s">
        <v>1286</v>
      </c>
      <c r="AT92" s="363" t="s">
        <v>1286</v>
      </c>
      <c r="AU92" s="339"/>
    </row>
    <row r="93" spans="1:47" ht="12.75" customHeight="1" x14ac:dyDescent="0.2">
      <c r="A93" s="360">
        <v>83</v>
      </c>
      <c r="B93" s="163" t="s">
        <v>784</v>
      </c>
      <c r="C93" s="332"/>
      <c r="D93" s="332"/>
      <c r="E93" s="159" t="s">
        <v>128</v>
      </c>
      <c r="F93" s="160">
        <v>725</v>
      </c>
      <c r="G93" s="544" t="s">
        <v>524</v>
      </c>
      <c r="H93" s="545" t="str">
        <f t="shared" si="6"/>
        <v>02D5</v>
      </c>
      <c r="I93" s="140">
        <v>6</v>
      </c>
      <c r="J93" s="140" t="s">
        <v>260</v>
      </c>
      <c r="K93" s="141" t="s">
        <v>252</v>
      </c>
      <c r="L93" s="142">
        <v>2</v>
      </c>
      <c r="M93" s="142" t="s">
        <v>98</v>
      </c>
      <c r="N93" s="164"/>
      <c r="O93" s="164"/>
      <c r="P93" s="164"/>
      <c r="Q93" s="162" t="s">
        <v>109</v>
      </c>
      <c r="R93" s="140" t="s">
        <v>265</v>
      </c>
      <c r="S93" s="142" t="s">
        <v>124</v>
      </c>
      <c r="T93" s="142" t="s">
        <v>127</v>
      </c>
      <c r="U93" s="142">
        <v>7</v>
      </c>
      <c r="V93" s="162" t="s">
        <v>109</v>
      </c>
      <c r="W93" s="287" t="s">
        <v>428</v>
      </c>
      <c r="X93" s="287" t="s">
        <v>98</v>
      </c>
      <c r="Y93" s="287">
        <v>3</v>
      </c>
      <c r="Z93" s="287">
        <f t="shared" si="7"/>
        <v>17</v>
      </c>
      <c r="AA93" s="287">
        <v>13</v>
      </c>
      <c r="AB93" s="546" t="s">
        <v>107</v>
      </c>
      <c r="AC93" s="286" t="s">
        <v>1286</v>
      </c>
      <c r="AD93" s="286" t="s">
        <v>1286</v>
      </c>
      <c r="AE93" s="286" t="s">
        <v>1286</v>
      </c>
      <c r="AF93" s="286" t="s">
        <v>1286</v>
      </c>
      <c r="AG93" s="286" t="s">
        <v>1286</v>
      </c>
      <c r="AH93" s="286" t="s">
        <v>1286</v>
      </c>
      <c r="AI93" s="286" t="s">
        <v>1286</v>
      </c>
      <c r="AJ93" s="286" t="s">
        <v>1286</v>
      </c>
      <c r="AK93" s="286" t="s">
        <v>1286</v>
      </c>
      <c r="AL93" s="286" t="s">
        <v>1286</v>
      </c>
      <c r="AM93" s="286" t="s">
        <v>1286</v>
      </c>
      <c r="AN93" s="286" t="s">
        <v>1286</v>
      </c>
      <c r="AO93" s="286" t="s">
        <v>1286</v>
      </c>
      <c r="AP93" s="286" t="s">
        <v>1286</v>
      </c>
      <c r="AQ93" s="286" t="s">
        <v>1286</v>
      </c>
      <c r="AR93" s="286" t="s">
        <v>1286</v>
      </c>
      <c r="AS93" s="286" t="s">
        <v>1286</v>
      </c>
      <c r="AT93" s="363" t="s">
        <v>1286</v>
      </c>
      <c r="AU93" s="339"/>
    </row>
    <row r="94" spans="1:47" ht="12.75" customHeight="1" x14ac:dyDescent="0.2">
      <c r="A94" s="360">
        <v>84</v>
      </c>
      <c r="B94" s="163" t="s">
        <v>785</v>
      </c>
      <c r="C94" s="332"/>
      <c r="D94" s="332"/>
      <c r="E94" s="159" t="s">
        <v>128</v>
      </c>
      <c r="F94" s="160">
        <v>195</v>
      </c>
      <c r="G94" s="544" t="s">
        <v>524</v>
      </c>
      <c r="H94" s="545" t="str">
        <f t="shared" si="6"/>
        <v>00C3</v>
      </c>
      <c r="I94" s="140">
        <v>6</v>
      </c>
      <c r="J94" s="140" t="s">
        <v>260</v>
      </c>
      <c r="K94" s="141" t="s">
        <v>253</v>
      </c>
      <c r="L94" s="142">
        <v>2</v>
      </c>
      <c r="M94" s="142" t="s">
        <v>98</v>
      </c>
      <c r="N94" s="164"/>
      <c r="O94" s="164"/>
      <c r="P94" s="164"/>
      <c r="Q94" s="162" t="s">
        <v>109</v>
      </c>
      <c r="R94" s="140" t="s">
        <v>265</v>
      </c>
      <c r="S94" s="142" t="s">
        <v>124</v>
      </c>
      <c r="T94" s="142" t="s">
        <v>127</v>
      </c>
      <c r="U94" s="142">
        <v>8</v>
      </c>
      <c r="V94" s="162" t="s">
        <v>109</v>
      </c>
      <c r="W94" s="287" t="s">
        <v>428</v>
      </c>
      <c r="X94" s="287" t="s">
        <v>98</v>
      </c>
      <c r="Y94" s="287">
        <v>3</v>
      </c>
      <c r="Z94" s="287">
        <f t="shared" si="7"/>
        <v>18</v>
      </c>
      <c r="AA94" s="287">
        <v>14</v>
      </c>
      <c r="AB94" s="546" t="s">
        <v>106</v>
      </c>
      <c r="AC94" s="286" t="s">
        <v>1286</v>
      </c>
      <c r="AD94" s="286" t="s">
        <v>1286</v>
      </c>
      <c r="AE94" s="286" t="s">
        <v>1286</v>
      </c>
      <c r="AF94" s="286" t="s">
        <v>1286</v>
      </c>
      <c r="AG94" s="286" t="s">
        <v>1286</v>
      </c>
      <c r="AH94" s="286" t="s">
        <v>1286</v>
      </c>
      <c r="AI94" s="286" t="s">
        <v>1286</v>
      </c>
      <c r="AJ94" s="286" t="s">
        <v>1286</v>
      </c>
      <c r="AK94" s="286" t="s">
        <v>1286</v>
      </c>
      <c r="AL94" s="286" t="s">
        <v>1286</v>
      </c>
      <c r="AM94" s="286" t="s">
        <v>1286</v>
      </c>
      <c r="AN94" s="286" t="s">
        <v>1286</v>
      </c>
      <c r="AO94" s="286" t="s">
        <v>1286</v>
      </c>
      <c r="AP94" s="286" t="s">
        <v>1286</v>
      </c>
      <c r="AQ94" s="286" t="s">
        <v>1286</v>
      </c>
      <c r="AR94" s="286" t="s">
        <v>1286</v>
      </c>
      <c r="AS94" s="286" t="s">
        <v>1286</v>
      </c>
      <c r="AT94" s="363" t="s">
        <v>1286</v>
      </c>
      <c r="AU94" s="339"/>
    </row>
    <row r="95" spans="1:47" ht="12.75" customHeight="1" x14ac:dyDescent="0.2">
      <c r="A95" s="360">
        <v>85</v>
      </c>
      <c r="B95" s="163" t="s">
        <v>786</v>
      </c>
      <c r="C95" s="332"/>
      <c r="D95" s="332"/>
      <c r="E95" s="159" t="s">
        <v>128</v>
      </c>
      <c r="F95" s="160">
        <v>690</v>
      </c>
      <c r="G95" s="544" t="s">
        <v>524</v>
      </c>
      <c r="H95" s="545" t="str">
        <f t="shared" si="6"/>
        <v>02B2</v>
      </c>
      <c r="I95" s="140">
        <v>6</v>
      </c>
      <c r="J95" s="140" t="s">
        <v>260</v>
      </c>
      <c r="K95" s="141" t="s">
        <v>254</v>
      </c>
      <c r="L95" s="142">
        <v>2</v>
      </c>
      <c r="M95" s="142" t="s">
        <v>98</v>
      </c>
      <c r="N95" s="164"/>
      <c r="O95" s="164"/>
      <c r="P95" s="164"/>
      <c r="Q95" s="162" t="s">
        <v>109</v>
      </c>
      <c r="R95" s="140" t="s">
        <v>265</v>
      </c>
      <c r="S95" s="142" t="s">
        <v>124</v>
      </c>
      <c r="T95" s="142" t="s">
        <v>127</v>
      </c>
      <c r="U95" s="142">
        <v>9</v>
      </c>
      <c r="V95" s="162" t="s">
        <v>109</v>
      </c>
      <c r="W95" s="287" t="s">
        <v>428</v>
      </c>
      <c r="X95" s="287" t="s">
        <v>98</v>
      </c>
      <c r="Y95" s="287">
        <v>3</v>
      </c>
      <c r="Z95" s="287">
        <f t="shared" si="7"/>
        <v>18</v>
      </c>
      <c r="AA95" s="287">
        <v>14</v>
      </c>
      <c r="AB95" s="546" t="s">
        <v>107</v>
      </c>
      <c r="AC95" s="286" t="s">
        <v>1286</v>
      </c>
      <c r="AD95" s="286" t="s">
        <v>1286</v>
      </c>
      <c r="AE95" s="286" t="s">
        <v>1286</v>
      </c>
      <c r="AF95" s="286" t="s">
        <v>1286</v>
      </c>
      <c r="AG95" s="286" t="s">
        <v>1286</v>
      </c>
      <c r="AH95" s="286" t="s">
        <v>1286</v>
      </c>
      <c r="AI95" s="286" t="s">
        <v>1286</v>
      </c>
      <c r="AJ95" s="286" t="s">
        <v>1286</v>
      </c>
      <c r="AK95" s="286" t="s">
        <v>1286</v>
      </c>
      <c r="AL95" s="286" t="s">
        <v>1286</v>
      </c>
      <c r="AM95" s="286" t="s">
        <v>1286</v>
      </c>
      <c r="AN95" s="286" t="s">
        <v>1286</v>
      </c>
      <c r="AO95" s="286" t="s">
        <v>1286</v>
      </c>
      <c r="AP95" s="286" t="s">
        <v>1286</v>
      </c>
      <c r="AQ95" s="286" t="s">
        <v>1286</v>
      </c>
      <c r="AR95" s="286" t="s">
        <v>1286</v>
      </c>
      <c r="AS95" s="286" t="s">
        <v>1286</v>
      </c>
      <c r="AT95" s="363" t="s">
        <v>1286</v>
      </c>
      <c r="AU95" s="339"/>
    </row>
    <row r="96" spans="1:47" ht="12.75" customHeight="1" x14ac:dyDescent="0.2">
      <c r="A96" s="360">
        <v>86</v>
      </c>
      <c r="B96" s="163" t="s">
        <v>787</v>
      </c>
      <c r="C96" s="332"/>
      <c r="D96" s="332"/>
      <c r="E96" s="159" t="s">
        <v>128</v>
      </c>
      <c r="F96" s="160">
        <v>82</v>
      </c>
      <c r="G96" s="544" t="s">
        <v>524</v>
      </c>
      <c r="H96" s="545" t="str">
        <f t="shared" si="6"/>
        <v>0052</v>
      </c>
      <c r="I96" s="140">
        <v>6</v>
      </c>
      <c r="J96" s="140" t="s">
        <v>260</v>
      </c>
      <c r="K96" s="141" t="s">
        <v>255</v>
      </c>
      <c r="L96" s="142">
        <v>2</v>
      </c>
      <c r="M96" s="142" t="s">
        <v>98</v>
      </c>
      <c r="N96" s="164"/>
      <c r="O96" s="164"/>
      <c r="P96" s="164"/>
      <c r="Q96" s="162" t="s">
        <v>109</v>
      </c>
      <c r="R96" s="140" t="s">
        <v>265</v>
      </c>
      <c r="S96" s="142" t="s">
        <v>124</v>
      </c>
      <c r="T96" s="142" t="s">
        <v>127</v>
      </c>
      <c r="U96" s="142">
        <v>10</v>
      </c>
      <c r="V96" s="162" t="s">
        <v>109</v>
      </c>
      <c r="W96" s="287" t="s">
        <v>428</v>
      </c>
      <c r="X96" s="287" t="s">
        <v>98</v>
      </c>
      <c r="Y96" s="287">
        <v>3</v>
      </c>
      <c r="Z96" s="287">
        <f t="shared" si="7"/>
        <v>19</v>
      </c>
      <c r="AA96" s="287">
        <v>15</v>
      </c>
      <c r="AB96" s="546" t="s">
        <v>106</v>
      </c>
      <c r="AC96" s="286" t="s">
        <v>1286</v>
      </c>
      <c r="AD96" s="286" t="s">
        <v>1286</v>
      </c>
      <c r="AE96" s="286" t="s">
        <v>1286</v>
      </c>
      <c r="AF96" s="286" t="s">
        <v>1286</v>
      </c>
      <c r="AG96" s="286" t="s">
        <v>1286</v>
      </c>
      <c r="AH96" s="286" t="s">
        <v>1286</v>
      </c>
      <c r="AI96" s="286" t="s">
        <v>1286</v>
      </c>
      <c r="AJ96" s="286" t="s">
        <v>1286</v>
      </c>
      <c r="AK96" s="286" t="s">
        <v>1286</v>
      </c>
      <c r="AL96" s="286" t="s">
        <v>1286</v>
      </c>
      <c r="AM96" s="286" t="s">
        <v>1286</v>
      </c>
      <c r="AN96" s="286" t="s">
        <v>1286</v>
      </c>
      <c r="AO96" s="286" t="s">
        <v>1286</v>
      </c>
      <c r="AP96" s="286" t="s">
        <v>1286</v>
      </c>
      <c r="AQ96" s="286" t="s">
        <v>1286</v>
      </c>
      <c r="AR96" s="286" t="s">
        <v>1286</v>
      </c>
      <c r="AS96" s="286" t="s">
        <v>1286</v>
      </c>
      <c r="AT96" s="363" t="s">
        <v>1286</v>
      </c>
      <c r="AU96" s="339"/>
    </row>
    <row r="97" spans="1:49" ht="12.75" customHeight="1" x14ac:dyDescent="0.2">
      <c r="A97" s="360">
        <v>87</v>
      </c>
      <c r="B97" s="163" t="s">
        <v>788</v>
      </c>
      <c r="C97" s="332"/>
      <c r="D97" s="332"/>
      <c r="E97" s="159" t="s">
        <v>128</v>
      </c>
      <c r="F97" s="160">
        <v>751</v>
      </c>
      <c r="G97" s="544" t="s">
        <v>524</v>
      </c>
      <c r="H97" s="545" t="str">
        <f t="shared" si="6"/>
        <v>02EF</v>
      </c>
      <c r="I97" s="140">
        <v>6</v>
      </c>
      <c r="J97" s="140" t="s">
        <v>260</v>
      </c>
      <c r="K97" s="141" t="s">
        <v>256</v>
      </c>
      <c r="L97" s="142">
        <v>2</v>
      </c>
      <c r="M97" s="142" t="s">
        <v>98</v>
      </c>
      <c r="N97" s="164"/>
      <c r="O97" s="164"/>
      <c r="P97" s="164"/>
      <c r="Q97" s="162" t="s">
        <v>109</v>
      </c>
      <c r="R97" s="140" t="s">
        <v>265</v>
      </c>
      <c r="S97" s="142" t="s">
        <v>124</v>
      </c>
      <c r="T97" s="142" t="s">
        <v>127</v>
      </c>
      <c r="U97" s="142">
        <v>11</v>
      </c>
      <c r="V97" s="162" t="s">
        <v>109</v>
      </c>
      <c r="W97" s="287" t="s">
        <v>428</v>
      </c>
      <c r="X97" s="287" t="s">
        <v>98</v>
      </c>
      <c r="Y97" s="287">
        <v>3</v>
      </c>
      <c r="Z97" s="287">
        <f t="shared" si="7"/>
        <v>19</v>
      </c>
      <c r="AA97" s="287">
        <v>15</v>
      </c>
      <c r="AB97" s="546" t="s">
        <v>107</v>
      </c>
      <c r="AC97" s="286" t="s">
        <v>1286</v>
      </c>
      <c r="AD97" s="286" t="s">
        <v>1286</v>
      </c>
      <c r="AE97" s="286" t="s">
        <v>1286</v>
      </c>
      <c r="AF97" s="286" t="s">
        <v>1286</v>
      </c>
      <c r="AG97" s="286" t="s">
        <v>1286</v>
      </c>
      <c r="AH97" s="286" t="s">
        <v>1286</v>
      </c>
      <c r="AI97" s="286" t="s">
        <v>1286</v>
      </c>
      <c r="AJ97" s="286" t="s">
        <v>1286</v>
      </c>
      <c r="AK97" s="286" t="s">
        <v>1286</v>
      </c>
      <c r="AL97" s="286" t="s">
        <v>1286</v>
      </c>
      <c r="AM97" s="286" t="s">
        <v>1286</v>
      </c>
      <c r="AN97" s="286" t="s">
        <v>1286</v>
      </c>
      <c r="AO97" s="286" t="s">
        <v>1286</v>
      </c>
      <c r="AP97" s="286" t="s">
        <v>1286</v>
      </c>
      <c r="AQ97" s="286" t="s">
        <v>1286</v>
      </c>
      <c r="AR97" s="286" t="s">
        <v>1286</v>
      </c>
      <c r="AS97" s="286" t="s">
        <v>1286</v>
      </c>
      <c r="AT97" s="363" t="s">
        <v>1286</v>
      </c>
      <c r="AU97" s="339"/>
    </row>
    <row r="98" spans="1:49" ht="12.75" customHeight="1" x14ac:dyDescent="0.2">
      <c r="A98" s="360">
        <v>88</v>
      </c>
      <c r="B98" s="163" t="s">
        <v>789</v>
      </c>
      <c r="C98" s="332"/>
      <c r="D98" s="332"/>
      <c r="E98" s="159" t="s">
        <v>128</v>
      </c>
      <c r="F98" s="160">
        <v>724</v>
      </c>
      <c r="G98" s="544" t="s">
        <v>524</v>
      </c>
      <c r="H98" s="545" t="str">
        <f t="shared" si="6"/>
        <v>02D4</v>
      </c>
      <c r="I98" s="140">
        <v>6</v>
      </c>
      <c r="J98" s="140" t="s">
        <v>260</v>
      </c>
      <c r="K98" s="141" t="s">
        <v>257</v>
      </c>
      <c r="L98" s="142">
        <v>2</v>
      </c>
      <c r="M98" s="142" t="s">
        <v>98</v>
      </c>
      <c r="N98" s="164"/>
      <c r="O98" s="164"/>
      <c r="P98" s="164"/>
      <c r="Q98" s="162" t="s">
        <v>110</v>
      </c>
      <c r="R98" s="140" t="s">
        <v>265</v>
      </c>
      <c r="S98" s="142" t="s">
        <v>124</v>
      </c>
      <c r="T98" s="142" t="s">
        <v>127</v>
      </c>
      <c r="U98" s="142">
        <v>12</v>
      </c>
      <c r="V98" s="162" t="s">
        <v>109</v>
      </c>
      <c r="W98" s="287" t="s">
        <v>428</v>
      </c>
      <c r="X98" s="287" t="s">
        <v>98</v>
      </c>
      <c r="Y98" s="287">
        <v>3</v>
      </c>
      <c r="Z98" s="287">
        <f t="shared" si="7"/>
        <v>20</v>
      </c>
      <c r="AA98" s="287">
        <v>16</v>
      </c>
      <c r="AB98" s="546" t="s">
        <v>106</v>
      </c>
      <c r="AC98" s="286" t="s">
        <v>1286</v>
      </c>
      <c r="AD98" s="286" t="s">
        <v>1286</v>
      </c>
      <c r="AE98" s="286" t="s">
        <v>1286</v>
      </c>
      <c r="AF98" s="286" t="s">
        <v>1286</v>
      </c>
      <c r="AG98" s="286" t="s">
        <v>1286</v>
      </c>
      <c r="AH98" s="286" t="s">
        <v>1286</v>
      </c>
      <c r="AI98" s="286" t="s">
        <v>1286</v>
      </c>
      <c r="AJ98" s="286" t="s">
        <v>1286</v>
      </c>
      <c r="AK98" s="286" t="s">
        <v>1286</v>
      </c>
      <c r="AL98" s="286" t="s">
        <v>1286</v>
      </c>
      <c r="AM98" s="286" t="s">
        <v>1286</v>
      </c>
      <c r="AN98" s="286" t="s">
        <v>1286</v>
      </c>
      <c r="AO98" s="286" t="s">
        <v>1286</v>
      </c>
      <c r="AP98" s="286" t="s">
        <v>1286</v>
      </c>
      <c r="AQ98" s="286" t="s">
        <v>1286</v>
      </c>
      <c r="AR98" s="286" t="s">
        <v>1286</v>
      </c>
      <c r="AS98" s="286" t="s">
        <v>1286</v>
      </c>
      <c r="AT98" s="363" t="s">
        <v>1286</v>
      </c>
      <c r="AU98" s="339"/>
    </row>
    <row r="99" spans="1:49" ht="12.75" customHeight="1" x14ac:dyDescent="0.2">
      <c r="H99" s="547"/>
      <c r="W99" s="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 s="9"/>
    </row>
    <row r="100" spans="1:49" ht="12.75" customHeight="1" thickBot="1" x14ac:dyDescent="0.25">
      <c r="W100" s="9"/>
      <c r="AU100" s="2"/>
      <c r="AV100" s="14"/>
    </row>
    <row r="101" spans="1:49" ht="12.75" customHeight="1" thickTop="1" x14ac:dyDescent="0.2">
      <c r="B101" s="441" t="s">
        <v>567</v>
      </c>
      <c r="C101" s="330"/>
      <c r="D101" s="330"/>
      <c r="AU101" s="316"/>
      <c r="AV101" s="316"/>
      <c r="AW101" s="316"/>
    </row>
    <row r="102" spans="1:49" ht="12.75" customHeight="1" x14ac:dyDescent="0.2">
      <c r="AC102" s="91" t="s">
        <v>573</v>
      </c>
      <c r="AD102" s="110" t="s">
        <v>577</v>
      </c>
      <c r="AL102" s="257"/>
      <c r="AM102" s="194" t="s">
        <v>599</v>
      </c>
      <c r="AU102" s="317"/>
      <c r="AV102" s="317"/>
      <c r="AW102" s="317"/>
    </row>
    <row r="103" spans="1:49" ht="12.75" customHeight="1" x14ac:dyDescent="0.2">
      <c r="AC103" s="91" t="s">
        <v>574</v>
      </c>
      <c r="AD103" s="110" t="s">
        <v>576</v>
      </c>
      <c r="AL103" s="260"/>
      <c r="AM103" s="194" t="s">
        <v>600</v>
      </c>
      <c r="AU103" s="317"/>
      <c r="AV103" s="317"/>
      <c r="AW103" s="317"/>
    </row>
    <row r="104" spans="1:49" ht="12.75" customHeight="1" x14ac:dyDescent="0.2">
      <c r="G104" s="111"/>
      <c r="H104" s="112"/>
      <c r="I104" s="15" t="s">
        <v>579</v>
      </c>
      <c r="J104" s="7"/>
      <c r="K104" s="7"/>
      <c r="AC104" s="91" t="s">
        <v>575</v>
      </c>
      <c r="AD104" s="110" t="s">
        <v>578</v>
      </c>
      <c r="AU104" s="317"/>
      <c r="AV104" s="317"/>
      <c r="AW104" s="317"/>
    </row>
    <row r="105" spans="1:49" ht="12.75" customHeight="1" x14ac:dyDescent="0.2">
      <c r="G105" s="261"/>
      <c r="H105" s="262"/>
      <c r="I105" s="14" t="s">
        <v>581</v>
      </c>
      <c r="AC105" s="259" t="s">
        <v>597</v>
      </c>
      <c r="AD105" s="267" t="s">
        <v>604</v>
      </c>
      <c r="AK105" s="258" t="s">
        <v>596</v>
      </c>
      <c r="AL105" s="194" t="s">
        <v>602</v>
      </c>
      <c r="AU105" s="2"/>
      <c r="AV105" s="14"/>
    </row>
    <row r="106" spans="1:49" ht="12.75" customHeight="1" x14ac:dyDescent="0.2">
      <c r="G106" s="263"/>
      <c r="H106" s="264"/>
      <c r="I106" s="14" t="s">
        <v>598</v>
      </c>
      <c r="AC106" s="265" t="s">
        <v>572</v>
      </c>
      <c r="AD106" s="109" t="s">
        <v>580</v>
      </c>
      <c r="AK106" s="258" t="s">
        <v>591</v>
      </c>
      <c r="AL106" s="194" t="s">
        <v>601</v>
      </c>
      <c r="AU106" s="2"/>
      <c r="AV106" s="14"/>
    </row>
    <row r="107" spans="1:49" ht="12.75" customHeight="1" x14ac:dyDescent="0.2">
      <c r="AC107" s="266" t="s">
        <v>568</v>
      </c>
      <c r="AD107" s="109" t="s">
        <v>603</v>
      </c>
      <c r="AU107" s="2"/>
      <c r="AV107" s="14"/>
    </row>
    <row r="108" spans="1:49" ht="12.75" customHeight="1" x14ac:dyDescent="0.2">
      <c r="AU108" s="2"/>
      <c r="AV108" s="14"/>
    </row>
    <row r="109" spans="1:49" ht="12.75" customHeight="1" x14ac:dyDescent="0.2">
      <c r="AU109" s="343"/>
      <c r="AV109" s="14"/>
    </row>
    <row r="110" spans="1:49" ht="12.75" customHeight="1" x14ac:dyDescent="0.2">
      <c r="AU110" s="343"/>
      <c r="AV110" s="14"/>
    </row>
    <row r="111" spans="1:49" ht="12.75" customHeight="1" x14ac:dyDescent="0.2">
      <c r="AN111" s="14"/>
      <c r="AO111"/>
      <c r="AP111"/>
      <c r="AQ111"/>
      <c r="AR111"/>
      <c r="AS111"/>
      <c r="AT111"/>
      <c r="AU111" s="345"/>
    </row>
    <row r="112" spans="1:49" ht="12.75" customHeight="1" x14ac:dyDescent="0.2">
      <c r="AU112" s="7"/>
    </row>
    <row r="113" spans="47:47" ht="12.75" customHeight="1" x14ac:dyDescent="0.2">
      <c r="AU113" s="344"/>
    </row>
    <row r="114" spans="47:47" ht="12.75" customHeight="1" x14ac:dyDescent="0.2">
      <c r="AU114" s="344"/>
    </row>
    <row r="115" spans="47:47" ht="12.75" customHeight="1" x14ac:dyDescent="0.2">
      <c r="AU115" s="344"/>
    </row>
  </sheetData>
  <mergeCells count="11">
    <mergeCell ref="P2:Q2"/>
    <mergeCell ref="J2:O2"/>
    <mergeCell ref="E2:H2"/>
    <mergeCell ref="AC3:AR3"/>
    <mergeCell ref="R1:AB1"/>
    <mergeCell ref="R2:V2"/>
    <mergeCell ref="G3:H3"/>
    <mergeCell ref="B1:Q1"/>
    <mergeCell ref="W2:AB2"/>
    <mergeCell ref="AK1:AR1"/>
    <mergeCell ref="E3:F3"/>
  </mergeCells>
  <phoneticPr fontId="2" type="noConversion"/>
  <conditionalFormatting sqref="AS28:AT46 AS54:AT74 AC5:AT5 AC6:AR46 AS48:AT52 AC47:AT47 AC48:AR98 AS6:AT26 AS76:AT98">
    <cfRule type="cellIs" dxfId="15" priority="1" operator="equal">
      <formula>"bad"</formula>
    </cfRule>
    <cfRule type="cellIs" dxfId="14" priority="2" operator="equal">
      <formula>"ok"</formula>
    </cfRule>
  </conditionalFormatting>
  <pageMargins left="0.75" right="0.75" top="1" bottom="1" header="0.5" footer="0.5"/>
  <pageSetup paperSize="8" scale="52" orientation="landscape" r:id="rId1"/>
  <headerFooter alignWithMargins="0">
    <oddHeader>&amp;L&amp;20Alice&amp;C&amp;20&amp;A&amp;R&amp;20St. Genis-Pouilly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05"/>
  <sheetViews>
    <sheetView topLeftCell="W1" zoomScale="85" zoomScaleNormal="85" workbookViewId="0">
      <selection activeCell="AK1" sqref="AK1:AR1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0"/>
      <c r="AT1" s="350"/>
      <c r="AU1" s="352"/>
    </row>
    <row r="2" spans="1:47" s="1" customFormat="1" ht="12.75" customHeight="1" x14ac:dyDescent="0.2">
      <c r="A2" s="351"/>
      <c r="B2" s="351" t="s">
        <v>93</v>
      </c>
      <c r="C2" s="352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65">
        <v>1024</v>
      </c>
      <c r="AT2" s="65" t="s">
        <v>592</v>
      </c>
      <c r="AU2" s="95" t="s">
        <v>562</v>
      </c>
    </row>
    <row r="3" spans="1:47" s="1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3" t="s">
        <v>103</v>
      </c>
      <c r="Y3" s="351" t="s">
        <v>273</v>
      </c>
      <c r="Z3" s="351" t="s">
        <v>95</v>
      </c>
      <c r="AA3" s="351" t="s">
        <v>102</v>
      </c>
      <c r="AB3" s="17" t="s">
        <v>105</v>
      </c>
      <c r="AC3" s="743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5"/>
      <c r="AS3" s="356"/>
      <c r="AT3" s="356"/>
      <c r="AU3" s="95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</row>
    <row r="5" spans="1:47" ht="12.75" customHeight="1" x14ac:dyDescent="0.2">
      <c r="A5" s="360">
        <v>1</v>
      </c>
      <c r="B5" s="143" t="s">
        <v>790</v>
      </c>
      <c r="C5" s="333"/>
      <c r="D5" s="333"/>
      <c r="E5" s="144" t="s">
        <v>128</v>
      </c>
      <c r="F5" s="145">
        <v>619</v>
      </c>
      <c r="G5" s="548" t="s">
        <v>524</v>
      </c>
      <c r="H5" s="549" t="str">
        <f t="shared" ref="H5:H26" si="0">DEC2HEX(F5,4)</f>
        <v>026B</v>
      </c>
      <c r="I5" s="127">
        <v>6</v>
      </c>
      <c r="J5" s="127" t="s">
        <v>260</v>
      </c>
      <c r="K5" s="128" t="s">
        <v>275</v>
      </c>
      <c r="L5" s="129">
        <v>3</v>
      </c>
      <c r="M5" s="129" t="s">
        <v>97</v>
      </c>
      <c r="N5" s="146"/>
      <c r="O5" s="146"/>
      <c r="P5" s="147"/>
      <c r="Q5" s="148" t="s">
        <v>109</v>
      </c>
      <c r="R5" s="127" t="s">
        <v>322</v>
      </c>
      <c r="S5" s="129" t="s">
        <v>124</v>
      </c>
      <c r="T5" s="129" t="s">
        <v>127</v>
      </c>
      <c r="U5" s="127">
        <v>5</v>
      </c>
      <c r="V5" s="148" t="s">
        <v>109</v>
      </c>
      <c r="W5" s="149" t="s">
        <v>0</v>
      </c>
      <c r="X5" s="149" t="s">
        <v>97</v>
      </c>
      <c r="Y5" s="149">
        <v>1</v>
      </c>
      <c r="Z5" s="149">
        <f>IF(AA5&lt;9,AA5+3,AA5+4)</f>
        <v>19</v>
      </c>
      <c r="AA5" s="149">
        <v>15</v>
      </c>
      <c r="AB5" s="150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363" t="s">
        <v>1286</v>
      </c>
      <c r="AT5" s="363" t="s">
        <v>1286</v>
      </c>
      <c r="AU5" s="304"/>
    </row>
    <row r="6" spans="1:47" ht="12.75" customHeight="1" x14ac:dyDescent="0.2">
      <c r="A6" s="360">
        <v>2</v>
      </c>
      <c r="B6" s="143" t="s">
        <v>791</v>
      </c>
      <c r="C6" s="333"/>
      <c r="D6" s="333"/>
      <c r="E6" s="144" t="s">
        <v>128</v>
      </c>
      <c r="F6" s="145">
        <v>601</v>
      </c>
      <c r="G6" s="548" t="s">
        <v>524</v>
      </c>
      <c r="H6" s="549" t="str">
        <f t="shared" si="0"/>
        <v>0259</v>
      </c>
      <c r="I6" s="127">
        <v>6</v>
      </c>
      <c r="J6" s="127" t="s">
        <v>260</v>
      </c>
      <c r="K6" s="128" t="s">
        <v>276</v>
      </c>
      <c r="L6" s="129">
        <v>3</v>
      </c>
      <c r="M6" s="129" t="s">
        <v>97</v>
      </c>
      <c r="N6" s="146"/>
      <c r="O6" s="146"/>
      <c r="P6" s="147"/>
      <c r="Q6" s="148" t="s">
        <v>109</v>
      </c>
      <c r="R6" s="127" t="s">
        <v>322</v>
      </c>
      <c r="S6" s="129" t="s">
        <v>124</v>
      </c>
      <c r="T6" s="129" t="s">
        <v>127</v>
      </c>
      <c r="U6" s="127">
        <v>4</v>
      </c>
      <c r="V6" s="148" t="s">
        <v>109</v>
      </c>
      <c r="W6" s="149" t="s">
        <v>0</v>
      </c>
      <c r="X6" s="149" t="s">
        <v>97</v>
      </c>
      <c r="Y6" s="149">
        <v>1</v>
      </c>
      <c r="Z6" s="149">
        <f t="shared" ref="Z6:Z69" si="1">IF(AA6&lt;9,AA6+3,AA6+4)</f>
        <v>19</v>
      </c>
      <c r="AA6" s="149">
        <v>15</v>
      </c>
      <c r="AB6" s="150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363" t="s">
        <v>1287</v>
      </c>
      <c r="AT6" s="363" t="s">
        <v>1286</v>
      </c>
      <c r="AU6" s="305" t="s">
        <v>1291</v>
      </c>
    </row>
    <row r="7" spans="1:47" ht="12.75" customHeight="1" x14ac:dyDescent="0.2">
      <c r="A7" s="360">
        <v>3</v>
      </c>
      <c r="B7" s="143" t="s">
        <v>792</v>
      </c>
      <c r="C7" s="333"/>
      <c r="D7" s="333"/>
      <c r="E7" s="144" t="s">
        <v>128</v>
      </c>
      <c r="F7" s="145">
        <v>727</v>
      </c>
      <c r="G7" s="548" t="s">
        <v>524</v>
      </c>
      <c r="H7" s="549" t="str">
        <f t="shared" si="0"/>
        <v>02D7</v>
      </c>
      <c r="I7" s="127">
        <v>6</v>
      </c>
      <c r="J7" s="127" t="s">
        <v>260</v>
      </c>
      <c r="K7" s="128" t="s">
        <v>277</v>
      </c>
      <c r="L7" s="129">
        <v>3</v>
      </c>
      <c r="M7" s="129" t="s">
        <v>97</v>
      </c>
      <c r="N7" s="146"/>
      <c r="O7" s="146"/>
      <c r="P7" s="147"/>
      <c r="Q7" s="148" t="s">
        <v>109</v>
      </c>
      <c r="R7" s="127" t="s">
        <v>322</v>
      </c>
      <c r="S7" s="129" t="s">
        <v>124</v>
      </c>
      <c r="T7" s="129" t="s">
        <v>127</v>
      </c>
      <c r="U7" s="127">
        <v>3</v>
      </c>
      <c r="V7" s="148" t="s">
        <v>109</v>
      </c>
      <c r="W7" s="149" t="s">
        <v>0</v>
      </c>
      <c r="X7" s="149" t="s">
        <v>97</v>
      </c>
      <c r="Y7" s="149">
        <v>1</v>
      </c>
      <c r="Z7" s="149">
        <f t="shared" si="1"/>
        <v>18</v>
      </c>
      <c r="AA7" s="149">
        <v>14</v>
      </c>
      <c r="AB7" s="150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363" t="s">
        <v>1286</v>
      </c>
      <c r="AT7" s="363" t="s">
        <v>1286</v>
      </c>
      <c r="AU7" s="305"/>
    </row>
    <row r="8" spans="1:47" ht="12.75" customHeight="1" x14ac:dyDescent="0.2">
      <c r="A8" s="360">
        <v>4</v>
      </c>
      <c r="B8" s="143" t="s">
        <v>793</v>
      </c>
      <c r="C8" s="333"/>
      <c r="D8" s="333"/>
      <c r="E8" s="144" t="s">
        <v>128</v>
      </c>
      <c r="F8" s="145">
        <v>705</v>
      </c>
      <c r="G8" s="548" t="s">
        <v>524</v>
      </c>
      <c r="H8" s="549" t="str">
        <f t="shared" si="0"/>
        <v>02C1</v>
      </c>
      <c r="I8" s="127">
        <v>6</v>
      </c>
      <c r="J8" s="127" t="s">
        <v>260</v>
      </c>
      <c r="K8" s="128" t="s">
        <v>278</v>
      </c>
      <c r="L8" s="129">
        <v>3</v>
      </c>
      <c r="M8" s="129" t="s">
        <v>97</v>
      </c>
      <c r="N8" s="146"/>
      <c r="O8" s="146"/>
      <c r="P8" s="147"/>
      <c r="Q8" s="148" t="s">
        <v>109</v>
      </c>
      <c r="R8" s="127" t="s">
        <v>322</v>
      </c>
      <c r="S8" s="129" t="s">
        <v>124</v>
      </c>
      <c r="T8" s="129" t="s">
        <v>127</v>
      </c>
      <c r="U8" s="127">
        <v>2</v>
      </c>
      <c r="V8" s="148" t="s">
        <v>109</v>
      </c>
      <c r="W8" s="149" t="s">
        <v>0</v>
      </c>
      <c r="X8" s="149" t="s">
        <v>97</v>
      </c>
      <c r="Y8" s="149">
        <v>1</v>
      </c>
      <c r="Z8" s="149">
        <f t="shared" si="1"/>
        <v>18</v>
      </c>
      <c r="AA8" s="149">
        <v>14</v>
      </c>
      <c r="AB8" s="150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363" t="s">
        <v>1286</v>
      </c>
      <c r="AT8" s="363" t="s">
        <v>1286</v>
      </c>
      <c r="AU8" s="304"/>
    </row>
    <row r="9" spans="1:47" ht="12.75" customHeight="1" x14ac:dyDescent="0.2">
      <c r="A9" s="360">
        <v>5</v>
      </c>
      <c r="B9" s="143" t="s">
        <v>794</v>
      </c>
      <c r="C9" s="333"/>
      <c r="D9" s="333"/>
      <c r="E9" s="144" t="s">
        <v>128</v>
      </c>
      <c r="F9" s="145">
        <v>646</v>
      </c>
      <c r="G9" s="548" t="s">
        <v>524</v>
      </c>
      <c r="H9" s="549" t="str">
        <f t="shared" si="0"/>
        <v>0286</v>
      </c>
      <c r="I9" s="127">
        <v>6</v>
      </c>
      <c r="J9" s="127" t="s">
        <v>260</v>
      </c>
      <c r="K9" s="128" t="s">
        <v>279</v>
      </c>
      <c r="L9" s="129">
        <v>3</v>
      </c>
      <c r="M9" s="129" t="s">
        <v>97</v>
      </c>
      <c r="N9" s="146"/>
      <c r="O9" s="146"/>
      <c r="P9" s="147"/>
      <c r="Q9" s="148" t="s">
        <v>109</v>
      </c>
      <c r="R9" s="127" t="s">
        <v>322</v>
      </c>
      <c r="S9" s="129" t="s">
        <v>124</v>
      </c>
      <c r="T9" s="129" t="s">
        <v>127</v>
      </c>
      <c r="U9" s="127">
        <v>1</v>
      </c>
      <c r="V9" s="148" t="s">
        <v>109</v>
      </c>
      <c r="W9" s="149" t="s">
        <v>0</v>
      </c>
      <c r="X9" s="149" t="s">
        <v>97</v>
      </c>
      <c r="Y9" s="149">
        <v>1</v>
      </c>
      <c r="Z9" s="149">
        <f t="shared" si="1"/>
        <v>17</v>
      </c>
      <c r="AA9" s="149">
        <v>13</v>
      </c>
      <c r="AB9" s="150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363" t="s">
        <v>1286</v>
      </c>
      <c r="AT9" s="363" t="s">
        <v>1286</v>
      </c>
      <c r="AU9" s="305"/>
    </row>
    <row r="10" spans="1:47" ht="12.75" customHeight="1" x14ac:dyDescent="0.2">
      <c r="A10" s="360">
        <v>6</v>
      </c>
      <c r="B10" s="143" t="s">
        <v>795</v>
      </c>
      <c r="C10" s="333"/>
      <c r="D10" s="333"/>
      <c r="E10" s="144" t="s">
        <v>128</v>
      </c>
      <c r="F10" s="145">
        <v>702</v>
      </c>
      <c r="G10" s="548" t="s">
        <v>524</v>
      </c>
      <c r="H10" s="549" t="str">
        <f t="shared" si="0"/>
        <v>02BE</v>
      </c>
      <c r="I10" s="127">
        <v>6</v>
      </c>
      <c r="J10" s="127" t="s">
        <v>260</v>
      </c>
      <c r="K10" s="128" t="s">
        <v>280</v>
      </c>
      <c r="L10" s="129">
        <v>3</v>
      </c>
      <c r="M10" s="129" t="s">
        <v>97</v>
      </c>
      <c r="N10" s="146"/>
      <c r="O10" s="146"/>
      <c r="P10" s="147"/>
      <c r="Q10" s="148" t="s">
        <v>109</v>
      </c>
      <c r="R10" s="127" t="s">
        <v>322</v>
      </c>
      <c r="S10" s="129" t="s">
        <v>124</v>
      </c>
      <c r="T10" s="129" t="s">
        <v>126</v>
      </c>
      <c r="U10" s="127">
        <v>6</v>
      </c>
      <c r="V10" s="148" t="s">
        <v>109</v>
      </c>
      <c r="W10" s="149" t="s">
        <v>0</v>
      </c>
      <c r="X10" s="149" t="s">
        <v>97</v>
      </c>
      <c r="Y10" s="149">
        <v>1</v>
      </c>
      <c r="Z10" s="149">
        <f t="shared" si="1"/>
        <v>17</v>
      </c>
      <c r="AA10" s="149">
        <v>13</v>
      </c>
      <c r="AB10" s="150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363" t="s">
        <v>1286</v>
      </c>
      <c r="AT10" s="363" t="s">
        <v>1286</v>
      </c>
      <c r="AU10" s="305"/>
    </row>
    <row r="11" spans="1:47" ht="12.75" customHeight="1" x14ac:dyDescent="0.2">
      <c r="A11" s="360">
        <v>7</v>
      </c>
      <c r="B11" s="143" t="s">
        <v>796</v>
      </c>
      <c r="C11" s="333"/>
      <c r="D11" s="333"/>
      <c r="E11" s="144" t="s">
        <v>128</v>
      </c>
      <c r="F11" s="145">
        <v>607</v>
      </c>
      <c r="G11" s="548" t="s">
        <v>524</v>
      </c>
      <c r="H11" s="549" t="str">
        <f t="shared" si="0"/>
        <v>025F</v>
      </c>
      <c r="I11" s="127">
        <v>6</v>
      </c>
      <c r="J11" s="127" t="s">
        <v>260</v>
      </c>
      <c r="K11" s="128" t="s">
        <v>281</v>
      </c>
      <c r="L11" s="129">
        <v>3</v>
      </c>
      <c r="M11" s="129" t="s">
        <v>97</v>
      </c>
      <c r="N11" s="146"/>
      <c r="O11" s="146"/>
      <c r="P11" s="147"/>
      <c r="Q11" s="148" t="s">
        <v>109</v>
      </c>
      <c r="R11" s="127" t="s">
        <v>322</v>
      </c>
      <c r="S11" s="129" t="s">
        <v>124</v>
      </c>
      <c r="T11" s="129" t="s">
        <v>126</v>
      </c>
      <c r="U11" s="127">
        <v>5</v>
      </c>
      <c r="V11" s="148" t="s">
        <v>109</v>
      </c>
      <c r="W11" s="149" t="s">
        <v>0</v>
      </c>
      <c r="X11" s="149" t="s">
        <v>97</v>
      </c>
      <c r="Y11" s="149">
        <v>1</v>
      </c>
      <c r="Z11" s="149">
        <f t="shared" si="1"/>
        <v>16</v>
      </c>
      <c r="AA11" s="149">
        <v>12</v>
      </c>
      <c r="AB11" s="150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363" t="s">
        <v>1286</v>
      </c>
      <c r="AT11" s="363" t="s">
        <v>1286</v>
      </c>
      <c r="AU11" s="305"/>
    </row>
    <row r="12" spans="1:47" ht="12.75" customHeight="1" x14ac:dyDescent="0.2">
      <c r="A12" s="360">
        <v>8</v>
      </c>
      <c r="B12" s="143" t="s">
        <v>797</v>
      </c>
      <c r="C12" s="333"/>
      <c r="D12" s="333"/>
      <c r="E12" s="144" t="s">
        <v>128</v>
      </c>
      <c r="F12" s="145">
        <v>623</v>
      </c>
      <c r="G12" s="548" t="s">
        <v>524</v>
      </c>
      <c r="H12" s="549" t="str">
        <f t="shared" si="0"/>
        <v>026F</v>
      </c>
      <c r="I12" s="127">
        <v>6</v>
      </c>
      <c r="J12" s="127" t="s">
        <v>260</v>
      </c>
      <c r="K12" s="128" t="s">
        <v>282</v>
      </c>
      <c r="L12" s="129">
        <v>3</v>
      </c>
      <c r="M12" s="129" t="s">
        <v>97</v>
      </c>
      <c r="N12" s="146"/>
      <c r="O12" s="146"/>
      <c r="P12" s="147"/>
      <c r="Q12" s="148" t="s">
        <v>109</v>
      </c>
      <c r="R12" s="127" t="s">
        <v>322</v>
      </c>
      <c r="S12" s="129" t="s">
        <v>124</v>
      </c>
      <c r="T12" s="129" t="s">
        <v>126</v>
      </c>
      <c r="U12" s="127">
        <v>4</v>
      </c>
      <c r="V12" s="148" t="s">
        <v>109</v>
      </c>
      <c r="W12" s="149" t="s">
        <v>0</v>
      </c>
      <c r="X12" s="149" t="s">
        <v>97</v>
      </c>
      <c r="Y12" s="149">
        <v>1</v>
      </c>
      <c r="Z12" s="149">
        <f t="shared" si="1"/>
        <v>16</v>
      </c>
      <c r="AA12" s="149">
        <v>12</v>
      </c>
      <c r="AB12" s="150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363" t="s">
        <v>1286</v>
      </c>
      <c r="AT12" s="363" t="s">
        <v>1286</v>
      </c>
      <c r="AU12" s="305"/>
    </row>
    <row r="13" spans="1:47" ht="12.75" customHeight="1" x14ac:dyDescent="0.2">
      <c r="A13" s="360">
        <v>9</v>
      </c>
      <c r="B13" s="143" t="s">
        <v>798</v>
      </c>
      <c r="C13" s="333"/>
      <c r="D13" s="333"/>
      <c r="E13" s="144" t="s">
        <v>128</v>
      </c>
      <c r="F13" s="145">
        <v>717</v>
      </c>
      <c r="G13" s="548" t="s">
        <v>524</v>
      </c>
      <c r="H13" s="549" t="str">
        <f t="shared" si="0"/>
        <v>02CD</v>
      </c>
      <c r="I13" s="127">
        <v>6</v>
      </c>
      <c r="J13" s="127" t="s">
        <v>260</v>
      </c>
      <c r="K13" s="128" t="s">
        <v>283</v>
      </c>
      <c r="L13" s="129">
        <v>3</v>
      </c>
      <c r="M13" s="129" t="s">
        <v>97</v>
      </c>
      <c r="N13" s="146"/>
      <c r="O13" s="146"/>
      <c r="P13" s="147"/>
      <c r="Q13" s="148" t="s">
        <v>109</v>
      </c>
      <c r="R13" s="127" t="s">
        <v>322</v>
      </c>
      <c r="S13" s="129" t="s">
        <v>124</v>
      </c>
      <c r="T13" s="129" t="s">
        <v>126</v>
      </c>
      <c r="U13" s="127">
        <v>3</v>
      </c>
      <c r="V13" s="148" t="s">
        <v>109</v>
      </c>
      <c r="W13" s="149" t="s">
        <v>0</v>
      </c>
      <c r="X13" s="149" t="s">
        <v>97</v>
      </c>
      <c r="Y13" s="149">
        <v>1</v>
      </c>
      <c r="Z13" s="149">
        <f t="shared" si="1"/>
        <v>15</v>
      </c>
      <c r="AA13" s="149">
        <v>11</v>
      </c>
      <c r="AB13" s="150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363" t="s">
        <v>1286</v>
      </c>
      <c r="AT13" s="363" t="s">
        <v>1286</v>
      </c>
      <c r="AU13" s="305"/>
    </row>
    <row r="14" spans="1:47" ht="12.75" customHeight="1" x14ac:dyDescent="0.2">
      <c r="A14" s="360">
        <v>10</v>
      </c>
      <c r="B14" s="143" t="s">
        <v>799</v>
      </c>
      <c r="C14" s="333"/>
      <c r="D14" s="333"/>
      <c r="E14" s="144" t="s">
        <v>128</v>
      </c>
      <c r="F14" s="145">
        <v>319</v>
      </c>
      <c r="G14" s="548" t="s">
        <v>524</v>
      </c>
      <c r="H14" s="549" t="str">
        <f t="shared" si="0"/>
        <v>013F</v>
      </c>
      <c r="I14" s="127">
        <v>6</v>
      </c>
      <c r="J14" s="127" t="s">
        <v>260</v>
      </c>
      <c r="K14" s="128" t="s">
        <v>284</v>
      </c>
      <c r="L14" s="129">
        <v>3</v>
      </c>
      <c r="M14" s="129" t="s">
        <v>97</v>
      </c>
      <c r="N14" s="146"/>
      <c r="O14" s="146"/>
      <c r="P14" s="147"/>
      <c r="Q14" s="148" t="s">
        <v>109</v>
      </c>
      <c r="R14" s="127" t="s">
        <v>322</v>
      </c>
      <c r="S14" s="129" t="s">
        <v>124</v>
      </c>
      <c r="T14" s="129" t="s">
        <v>126</v>
      </c>
      <c r="U14" s="127">
        <v>2</v>
      </c>
      <c r="V14" s="148" t="s">
        <v>109</v>
      </c>
      <c r="W14" s="149" t="s">
        <v>0</v>
      </c>
      <c r="X14" s="149" t="s">
        <v>97</v>
      </c>
      <c r="Y14" s="149">
        <v>1</v>
      </c>
      <c r="Z14" s="149">
        <f t="shared" si="1"/>
        <v>15</v>
      </c>
      <c r="AA14" s="149">
        <v>11</v>
      </c>
      <c r="AB14" s="150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363" t="s">
        <v>1286</v>
      </c>
      <c r="AT14" s="363" t="s">
        <v>1286</v>
      </c>
      <c r="AU14" s="305"/>
    </row>
    <row r="15" spans="1:47" ht="12.75" customHeight="1" x14ac:dyDescent="0.2">
      <c r="A15" s="360">
        <v>11</v>
      </c>
      <c r="B15" s="143" t="s">
        <v>800</v>
      </c>
      <c r="C15" s="333"/>
      <c r="D15" s="333"/>
      <c r="E15" s="144" t="s">
        <v>128</v>
      </c>
      <c r="F15" s="145">
        <v>745</v>
      </c>
      <c r="G15" s="548" t="s">
        <v>524</v>
      </c>
      <c r="H15" s="549" t="str">
        <f t="shared" si="0"/>
        <v>02E9</v>
      </c>
      <c r="I15" s="127">
        <v>6</v>
      </c>
      <c r="J15" s="127" t="s">
        <v>260</v>
      </c>
      <c r="K15" s="128" t="s">
        <v>285</v>
      </c>
      <c r="L15" s="129">
        <v>3</v>
      </c>
      <c r="M15" s="129" t="s">
        <v>97</v>
      </c>
      <c r="N15" s="146"/>
      <c r="O15" s="146"/>
      <c r="P15" s="147"/>
      <c r="Q15" s="148" t="s">
        <v>109</v>
      </c>
      <c r="R15" s="127" t="s">
        <v>322</v>
      </c>
      <c r="S15" s="129" t="s">
        <v>124</v>
      </c>
      <c r="T15" s="129" t="s">
        <v>126</v>
      </c>
      <c r="U15" s="127">
        <v>1</v>
      </c>
      <c r="V15" s="148" t="s">
        <v>109</v>
      </c>
      <c r="W15" s="149" t="s">
        <v>0</v>
      </c>
      <c r="X15" s="149" t="s">
        <v>97</v>
      </c>
      <c r="Y15" s="149">
        <v>1</v>
      </c>
      <c r="Z15" s="149">
        <f t="shared" si="1"/>
        <v>14</v>
      </c>
      <c r="AA15" s="149">
        <v>10</v>
      </c>
      <c r="AB15" s="150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363" t="s">
        <v>1286</v>
      </c>
      <c r="AT15" s="363" t="s">
        <v>1286</v>
      </c>
      <c r="AU15" s="305"/>
    </row>
    <row r="16" spans="1:47" ht="12.75" customHeight="1" x14ac:dyDescent="0.2">
      <c r="A16" s="360">
        <v>12</v>
      </c>
      <c r="B16" s="143" t="s">
        <v>801</v>
      </c>
      <c r="C16" s="333"/>
      <c r="D16" s="333"/>
      <c r="E16" s="144" t="s">
        <v>128</v>
      </c>
      <c r="F16" s="145">
        <v>645</v>
      </c>
      <c r="G16" s="548" t="s">
        <v>524</v>
      </c>
      <c r="H16" s="549" t="str">
        <f t="shared" si="0"/>
        <v>0285</v>
      </c>
      <c r="I16" s="127">
        <v>6</v>
      </c>
      <c r="J16" s="127" t="s">
        <v>260</v>
      </c>
      <c r="K16" s="128" t="s">
        <v>286</v>
      </c>
      <c r="L16" s="129">
        <v>3</v>
      </c>
      <c r="M16" s="129" t="s">
        <v>97</v>
      </c>
      <c r="N16" s="146"/>
      <c r="O16" s="146"/>
      <c r="P16" s="147"/>
      <c r="Q16" s="148" t="s">
        <v>109</v>
      </c>
      <c r="R16" s="127" t="s">
        <v>322</v>
      </c>
      <c r="S16" s="129" t="s">
        <v>124</v>
      </c>
      <c r="T16" s="129" t="s">
        <v>125</v>
      </c>
      <c r="U16" s="127">
        <v>6</v>
      </c>
      <c r="V16" s="148" t="s">
        <v>109</v>
      </c>
      <c r="W16" s="149" t="s">
        <v>0</v>
      </c>
      <c r="X16" s="149" t="s">
        <v>97</v>
      </c>
      <c r="Y16" s="149">
        <v>1</v>
      </c>
      <c r="Z16" s="149">
        <f t="shared" si="1"/>
        <v>14</v>
      </c>
      <c r="AA16" s="149">
        <v>10</v>
      </c>
      <c r="AB16" s="150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363" t="s">
        <v>1286</v>
      </c>
      <c r="AT16" s="363" t="s">
        <v>1286</v>
      </c>
      <c r="AU16" s="305"/>
    </row>
    <row r="17" spans="1:47" ht="12.75" customHeight="1" x14ac:dyDescent="0.2">
      <c r="A17" s="360">
        <v>13</v>
      </c>
      <c r="B17" s="143" t="s">
        <v>802</v>
      </c>
      <c r="C17" s="333"/>
      <c r="D17" s="333"/>
      <c r="E17" s="144" t="s">
        <v>128</v>
      </c>
      <c r="F17" s="145">
        <v>741</v>
      </c>
      <c r="G17" s="548" t="s">
        <v>524</v>
      </c>
      <c r="H17" s="549" t="str">
        <f t="shared" si="0"/>
        <v>02E5</v>
      </c>
      <c r="I17" s="127">
        <v>6</v>
      </c>
      <c r="J17" s="127" t="s">
        <v>260</v>
      </c>
      <c r="K17" s="128" t="s">
        <v>287</v>
      </c>
      <c r="L17" s="129">
        <v>3</v>
      </c>
      <c r="M17" s="129" t="s">
        <v>97</v>
      </c>
      <c r="N17" s="146"/>
      <c r="O17" s="146"/>
      <c r="P17" s="147"/>
      <c r="Q17" s="148" t="s">
        <v>109</v>
      </c>
      <c r="R17" s="127" t="s">
        <v>322</v>
      </c>
      <c r="S17" s="129" t="s">
        <v>124</v>
      </c>
      <c r="T17" s="129" t="s">
        <v>125</v>
      </c>
      <c r="U17" s="127">
        <v>5</v>
      </c>
      <c r="V17" s="148" t="s">
        <v>109</v>
      </c>
      <c r="W17" s="149" t="s">
        <v>0</v>
      </c>
      <c r="X17" s="149" t="s">
        <v>97</v>
      </c>
      <c r="Y17" s="149">
        <v>1</v>
      </c>
      <c r="Z17" s="149">
        <f t="shared" si="1"/>
        <v>13</v>
      </c>
      <c r="AA17" s="149">
        <v>9</v>
      </c>
      <c r="AB17" s="150" t="s">
        <v>107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363" t="s">
        <v>1286</v>
      </c>
      <c r="AT17" s="363" t="s">
        <v>1286</v>
      </c>
      <c r="AU17" s="305"/>
    </row>
    <row r="18" spans="1:47" ht="12.75" customHeight="1" x14ac:dyDescent="0.2">
      <c r="A18" s="360">
        <v>14</v>
      </c>
      <c r="B18" s="143" t="s">
        <v>803</v>
      </c>
      <c r="C18" s="333"/>
      <c r="D18" s="333"/>
      <c r="E18" s="144" t="s">
        <v>128</v>
      </c>
      <c r="F18" s="145">
        <v>614</v>
      </c>
      <c r="G18" s="548" t="s">
        <v>524</v>
      </c>
      <c r="H18" s="549" t="str">
        <f t="shared" si="0"/>
        <v>0266</v>
      </c>
      <c r="I18" s="127">
        <v>6</v>
      </c>
      <c r="J18" s="127" t="s">
        <v>260</v>
      </c>
      <c r="K18" s="128" t="s">
        <v>288</v>
      </c>
      <c r="L18" s="129">
        <v>3</v>
      </c>
      <c r="M18" s="129" t="s">
        <v>97</v>
      </c>
      <c r="N18" s="146"/>
      <c r="O18" s="146"/>
      <c r="P18" s="147"/>
      <c r="Q18" s="148" t="s">
        <v>109</v>
      </c>
      <c r="R18" s="127" t="s">
        <v>322</v>
      </c>
      <c r="S18" s="129" t="s">
        <v>124</v>
      </c>
      <c r="T18" s="129" t="s">
        <v>125</v>
      </c>
      <c r="U18" s="127">
        <v>4</v>
      </c>
      <c r="V18" s="148" t="s">
        <v>109</v>
      </c>
      <c r="W18" s="149" t="s">
        <v>0</v>
      </c>
      <c r="X18" s="149" t="s">
        <v>97</v>
      </c>
      <c r="Y18" s="149">
        <v>1</v>
      </c>
      <c r="Z18" s="149">
        <f t="shared" si="1"/>
        <v>13</v>
      </c>
      <c r="AA18" s="149">
        <v>9</v>
      </c>
      <c r="AB18" s="150" t="s">
        <v>106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363" t="s">
        <v>1286</v>
      </c>
      <c r="AT18" s="363" t="s">
        <v>1286</v>
      </c>
      <c r="AU18" s="305"/>
    </row>
    <row r="19" spans="1:47" ht="12.75" customHeight="1" x14ac:dyDescent="0.2">
      <c r="A19" s="360">
        <v>15</v>
      </c>
      <c r="B19" s="143" t="s">
        <v>804</v>
      </c>
      <c r="C19" s="333"/>
      <c r="D19" s="333"/>
      <c r="E19" s="144" t="s">
        <v>128</v>
      </c>
      <c r="F19" s="145">
        <v>620</v>
      </c>
      <c r="G19" s="548" t="s">
        <v>524</v>
      </c>
      <c r="H19" s="549" t="str">
        <f t="shared" si="0"/>
        <v>026C</v>
      </c>
      <c r="I19" s="127">
        <v>6</v>
      </c>
      <c r="J19" s="127" t="s">
        <v>260</v>
      </c>
      <c r="K19" s="128" t="s">
        <v>289</v>
      </c>
      <c r="L19" s="129">
        <v>3</v>
      </c>
      <c r="M19" s="129" t="s">
        <v>97</v>
      </c>
      <c r="N19" s="146"/>
      <c r="O19" s="146"/>
      <c r="P19" s="147"/>
      <c r="Q19" s="148" t="s">
        <v>109</v>
      </c>
      <c r="R19" s="127" t="s">
        <v>322</v>
      </c>
      <c r="S19" s="129" t="s">
        <v>124</v>
      </c>
      <c r="T19" s="129" t="s">
        <v>125</v>
      </c>
      <c r="U19" s="127">
        <v>3</v>
      </c>
      <c r="V19" s="148" t="s">
        <v>109</v>
      </c>
      <c r="W19" s="149" t="s">
        <v>0</v>
      </c>
      <c r="X19" s="149" t="s">
        <v>97</v>
      </c>
      <c r="Y19" s="149">
        <v>1</v>
      </c>
      <c r="Z19" s="149">
        <f t="shared" si="1"/>
        <v>11</v>
      </c>
      <c r="AA19" s="149">
        <v>8</v>
      </c>
      <c r="AB19" s="150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363" t="s">
        <v>1286</v>
      </c>
      <c r="AT19" s="363" t="s">
        <v>1286</v>
      </c>
      <c r="AU19" s="305"/>
    </row>
    <row r="20" spans="1:47" ht="12.75" customHeight="1" x14ac:dyDescent="0.2">
      <c r="A20" s="360">
        <v>16</v>
      </c>
      <c r="B20" s="143" t="s">
        <v>805</v>
      </c>
      <c r="C20" s="333"/>
      <c r="D20" s="333"/>
      <c r="E20" s="144" t="s">
        <v>128</v>
      </c>
      <c r="F20" s="145">
        <v>720</v>
      </c>
      <c r="G20" s="548" t="s">
        <v>524</v>
      </c>
      <c r="H20" s="549" t="str">
        <f t="shared" si="0"/>
        <v>02D0</v>
      </c>
      <c r="I20" s="127">
        <v>6</v>
      </c>
      <c r="J20" s="127" t="s">
        <v>260</v>
      </c>
      <c r="K20" s="128" t="s">
        <v>290</v>
      </c>
      <c r="L20" s="129">
        <v>3</v>
      </c>
      <c r="M20" s="129" t="s">
        <v>97</v>
      </c>
      <c r="N20" s="146"/>
      <c r="O20" s="146"/>
      <c r="P20" s="147"/>
      <c r="Q20" s="148" t="s">
        <v>109</v>
      </c>
      <c r="R20" s="127" t="s">
        <v>322</v>
      </c>
      <c r="S20" s="129" t="s">
        <v>124</v>
      </c>
      <c r="T20" s="129" t="s">
        <v>125</v>
      </c>
      <c r="U20" s="127">
        <v>2</v>
      </c>
      <c r="V20" s="148" t="s">
        <v>109</v>
      </c>
      <c r="W20" s="149" t="s">
        <v>0</v>
      </c>
      <c r="X20" s="149" t="s">
        <v>97</v>
      </c>
      <c r="Y20" s="149">
        <v>1</v>
      </c>
      <c r="Z20" s="149">
        <f t="shared" si="1"/>
        <v>11</v>
      </c>
      <c r="AA20" s="149">
        <v>8</v>
      </c>
      <c r="AB20" s="150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363" t="s">
        <v>1286</v>
      </c>
      <c r="AT20" s="363" t="s">
        <v>1286</v>
      </c>
      <c r="AU20" s="305"/>
    </row>
    <row r="21" spans="1:47" ht="12.75" customHeight="1" x14ac:dyDescent="0.2">
      <c r="A21" s="360">
        <v>17</v>
      </c>
      <c r="B21" s="143" t="s">
        <v>806</v>
      </c>
      <c r="C21" s="333"/>
      <c r="D21" s="333"/>
      <c r="E21" s="144" t="s">
        <v>128</v>
      </c>
      <c r="F21" s="145">
        <v>668</v>
      </c>
      <c r="G21" s="548" t="s">
        <v>524</v>
      </c>
      <c r="H21" s="549" t="str">
        <f t="shared" si="0"/>
        <v>029C</v>
      </c>
      <c r="I21" s="127">
        <v>6</v>
      </c>
      <c r="J21" s="127" t="s">
        <v>260</v>
      </c>
      <c r="K21" s="128" t="s">
        <v>291</v>
      </c>
      <c r="L21" s="129">
        <v>3</v>
      </c>
      <c r="M21" s="129" t="s">
        <v>97</v>
      </c>
      <c r="N21" s="146"/>
      <c r="O21" s="146"/>
      <c r="P21" s="147"/>
      <c r="Q21" s="148" t="s">
        <v>109</v>
      </c>
      <c r="R21" s="127" t="s">
        <v>322</v>
      </c>
      <c r="S21" s="129" t="s">
        <v>124</v>
      </c>
      <c r="T21" s="129" t="s">
        <v>125</v>
      </c>
      <c r="U21" s="127">
        <v>1</v>
      </c>
      <c r="V21" s="148" t="s">
        <v>109</v>
      </c>
      <c r="W21" s="149" t="s">
        <v>0</v>
      </c>
      <c r="X21" s="149" t="s">
        <v>97</v>
      </c>
      <c r="Y21" s="149">
        <v>1</v>
      </c>
      <c r="Z21" s="149">
        <f t="shared" si="1"/>
        <v>10</v>
      </c>
      <c r="AA21" s="149">
        <v>7</v>
      </c>
      <c r="AB21" s="150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363" t="s">
        <v>1286</v>
      </c>
      <c r="AT21" s="363" t="s">
        <v>1286</v>
      </c>
      <c r="AU21" s="305"/>
    </row>
    <row r="22" spans="1:47" ht="12.75" customHeight="1" x14ac:dyDescent="0.2">
      <c r="A22" s="360">
        <v>18</v>
      </c>
      <c r="B22" s="143" t="s">
        <v>807</v>
      </c>
      <c r="C22" s="333"/>
      <c r="D22" s="333"/>
      <c r="E22" s="144" t="s">
        <v>128</v>
      </c>
      <c r="F22" s="145">
        <v>604</v>
      </c>
      <c r="G22" s="548" t="s">
        <v>524</v>
      </c>
      <c r="H22" s="549" t="str">
        <f t="shared" si="0"/>
        <v>025C</v>
      </c>
      <c r="I22" s="127">
        <v>6</v>
      </c>
      <c r="J22" s="127" t="s">
        <v>260</v>
      </c>
      <c r="K22" s="128" t="s">
        <v>292</v>
      </c>
      <c r="L22" s="129">
        <v>3</v>
      </c>
      <c r="M22" s="129" t="s">
        <v>97</v>
      </c>
      <c r="N22" s="146"/>
      <c r="O22" s="146"/>
      <c r="P22" s="147"/>
      <c r="Q22" s="148" t="s">
        <v>109</v>
      </c>
      <c r="R22" s="127" t="s">
        <v>322</v>
      </c>
      <c r="S22" s="129" t="s">
        <v>124</v>
      </c>
      <c r="T22" s="129" t="s">
        <v>94</v>
      </c>
      <c r="U22" s="127">
        <v>5</v>
      </c>
      <c r="V22" s="148" t="s">
        <v>109</v>
      </c>
      <c r="W22" s="149" t="s">
        <v>0</v>
      </c>
      <c r="X22" s="149" t="s">
        <v>97</v>
      </c>
      <c r="Y22" s="149">
        <v>1</v>
      </c>
      <c r="Z22" s="149">
        <f t="shared" si="1"/>
        <v>10</v>
      </c>
      <c r="AA22" s="149">
        <v>7</v>
      </c>
      <c r="AB22" s="150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363" t="s">
        <v>1286</v>
      </c>
      <c r="AT22" s="363" t="s">
        <v>1286</v>
      </c>
      <c r="AU22" s="305"/>
    </row>
    <row r="23" spans="1:47" ht="12.75" customHeight="1" x14ac:dyDescent="0.2">
      <c r="A23" s="360">
        <v>19</v>
      </c>
      <c r="B23" s="143" t="s">
        <v>808</v>
      </c>
      <c r="C23" s="333"/>
      <c r="D23" s="333"/>
      <c r="E23" s="144" t="s">
        <v>128</v>
      </c>
      <c r="F23" s="145">
        <v>622</v>
      </c>
      <c r="G23" s="548" t="s">
        <v>524</v>
      </c>
      <c r="H23" s="549" t="str">
        <f t="shared" si="0"/>
        <v>026E</v>
      </c>
      <c r="I23" s="127">
        <v>6</v>
      </c>
      <c r="J23" s="127" t="s">
        <v>260</v>
      </c>
      <c r="K23" s="128" t="s">
        <v>293</v>
      </c>
      <c r="L23" s="129">
        <v>3</v>
      </c>
      <c r="M23" s="129" t="s">
        <v>97</v>
      </c>
      <c r="N23" s="146"/>
      <c r="O23" s="146"/>
      <c r="P23" s="147"/>
      <c r="Q23" s="148" t="s">
        <v>109</v>
      </c>
      <c r="R23" s="127" t="s">
        <v>322</v>
      </c>
      <c r="S23" s="129" t="s">
        <v>124</v>
      </c>
      <c r="T23" s="129" t="s">
        <v>94</v>
      </c>
      <c r="U23" s="127">
        <v>4</v>
      </c>
      <c r="V23" s="148" t="s">
        <v>109</v>
      </c>
      <c r="W23" s="149" t="s">
        <v>0</v>
      </c>
      <c r="X23" s="149" t="s">
        <v>97</v>
      </c>
      <c r="Y23" s="149">
        <v>1</v>
      </c>
      <c r="Z23" s="149">
        <f t="shared" si="1"/>
        <v>9</v>
      </c>
      <c r="AA23" s="149">
        <v>6</v>
      </c>
      <c r="AB23" s="150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363" t="s">
        <v>1286</v>
      </c>
      <c r="AT23" s="363" t="s">
        <v>1286</v>
      </c>
      <c r="AU23" s="305"/>
    </row>
    <row r="24" spans="1:47" ht="12.75" customHeight="1" x14ac:dyDescent="0.2">
      <c r="A24" s="360">
        <v>20</v>
      </c>
      <c r="B24" s="143" t="s">
        <v>809</v>
      </c>
      <c r="C24" s="333"/>
      <c r="D24" s="333"/>
      <c r="E24" s="144" t="s">
        <v>128</v>
      </c>
      <c r="F24" s="145">
        <v>305</v>
      </c>
      <c r="G24" s="548" t="s">
        <v>524</v>
      </c>
      <c r="H24" s="549" t="str">
        <f t="shared" si="0"/>
        <v>0131</v>
      </c>
      <c r="I24" s="127">
        <v>6</v>
      </c>
      <c r="J24" s="127" t="s">
        <v>260</v>
      </c>
      <c r="K24" s="128" t="s">
        <v>294</v>
      </c>
      <c r="L24" s="129">
        <v>3</v>
      </c>
      <c r="M24" s="129" t="s">
        <v>97</v>
      </c>
      <c r="N24" s="146"/>
      <c r="O24" s="146"/>
      <c r="P24" s="147"/>
      <c r="Q24" s="148" t="s">
        <v>109</v>
      </c>
      <c r="R24" s="127" t="s">
        <v>322</v>
      </c>
      <c r="S24" s="129" t="s">
        <v>124</v>
      </c>
      <c r="T24" s="129" t="s">
        <v>94</v>
      </c>
      <c r="U24" s="127">
        <v>3</v>
      </c>
      <c r="V24" s="148" t="s">
        <v>109</v>
      </c>
      <c r="W24" s="149" t="s">
        <v>0</v>
      </c>
      <c r="X24" s="149" t="s">
        <v>97</v>
      </c>
      <c r="Y24" s="149">
        <v>1</v>
      </c>
      <c r="Z24" s="149">
        <f t="shared" si="1"/>
        <v>9</v>
      </c>
      <c r="AA24" s="149">
        <v>6</v>
      </c>
      <c r="AB24" s="150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363" t="s">
        <v>1286</v>
      </c>
      <c r="AT24" s="363" t="s">
        <v>1286</v>
      </c>
      <c r="AU24" s="305"/>
    </row>
    <row r="25" spans="1:47" ht="12.75" customHeight="1" x14ac:dyDescent="0.2">
      <c r="A25" s="360">
        <v>21</v>
      </c>
      <c r="B25" s="143" t="s">
        <v>810</v>
      </c>
      <c r="C25" s="333"/>
      <c r="D25" s="333"/>
      <c r="E25" s="144" t="s">
        <v>128</v>
      </c>
      <c r="F25" s="145">
        <v>600</v>
      </c>
      <c r="G25" s="548" t="s">
        <v>524</v>
      </c>
      <c r="H25" s="549" t="str">
        <f t="shared" si="0"/>
        <v>0258</v>
      </c>
      <c r="I25" s="127">
        <v>10</v>
      </c>
      <c r="J25" s="127" t="s">
        <v>260</v>
      </c>
      <c r="K25" s="128" t="s">
        <v>295</v>
      </c>
      <c r="L25" s="129">
        <v>3</v>
      </c>
      <c r="M25" s="129" t="s">
        <v>97</v>
      </c>
      <c r="N25" s="146"/>
      <c r="O25" s="146"/>
      <c r="P25" s="147"/>
      <c r="Q25" s="148" t="s">
        <v>109</v>
      </c>
      <c r="R25" s="127" t="s">
        <v>322</v>
      </c>
      <c r="S25" s="129" t="s">
        <v>124</v>
      </c>
      <c r="T25" s="129" t="s">
        <v>94</v>
      </c>
      <c r="U25" s="127">
        <v>2</v>
      </c>
      <c r="V25" s="148" t="s">
        <v>109</v>
      </c>
      <c r="W25" s="149" t="s">
        <v>0</v>
      </c>
      <c r="X25" s="149" t="s">
        <v>97</v>
      </c>
      <c r="Y25" s="149">
        <v>1</v>
      </c>
      <c r="Z25" s="149">
        <f t="shared" si="1"/>
        <v>8</v>
      </c>
      <c r="AA25" s="149">
        <v>5</v>
      </c>
      <c r="AB25" s="150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363" t="s">
        <v>1286</v>
      </c>
      <c r="AT25" s="363" t="s">
        <v>1286</v>
      </c>
      <c r="AU25" s="304"/>
    </row>
    <row r="26" spans="1:47" ht="12.75" customHeight="1" x14ac:dyDescent="0.2">
      <c r="A26" s="360">
        <v>22</v>
      </c>
      <c r="B26" s="143" t="s">
        <v>811</v>
      </c>
      <c r="C26" s="333"/>
      <c r="D26" s="333"/>
      <c r="E26" s="144" t="s">
        <v>128</v>
      </c>
      <c r="F26" s="145">
        <v>703</v>
      </c>
      <c r="G26" s="548" t="s">
        <v>524</v>
      </c>
      <c r="H26" s="549" t="str">
        <f t="shared" si="0"/>
        <v>02BF</v>
      </c>
      <c r="I26" s="127">
        <v>10</v>
      </c>
      <c r="J26" s="127" t="s">
        <v>260</v>
      </c>
      <c r="K26" s="128" t="s">
        <v>296</v>
      </c>
      <c r="L26" s="129">
        <v>3</v>
      </c>
      <c r="M26" s="129" t="s">
        <v>97</v>
      </c>
      <c r="N26" s="146"/>
      <c r="O26" s="146"/>
      <c r="P26" s="147"/>
      <c r="Q26" s="148" t="s">
        <v>109</v>
      </c>
      <c r="R26" s="127" t="s">
        <v>322</v>
      </c>
      <c r="S26" s="129" t="s">
        <v>124</v>
      </c>
      <c r="T26" s="129" t="s">
        <v>94</v>
      </c>
      <c r="U26" s="127">
        <v>1</v>
      </c>
      <c r="V26" s="148" t="s">
        <v>109</v>
      </c>
      <c r="W26" s="149" t="s">
        <v>0</v>
      </c>
      <c r="X26" s="149" t="s">
        <v>97</v>
      </c>
      <c r="Y26" s="149">
        <v>1</v>
      </c>
      <c r="Z26" s="149">
        <f t="shared" si="1"/>
        <v>8</v>
      </c>
      <c r="AA26" s="149">
        <v>5</v>
      </c>
      <c r="AB26" s="150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363" t="s">
        <v>1286</v>
      </c>
      <c r="AT26" s="363" t="s">
        <v>1286</v>
      </c>
      <c r="AU26" s="305"/>
    </row>
    <row r="27" spans="1:47" ht="12.75" customHeight="1" x14ac:dyDescent="0.2">
      <c r="A27" s="32"/>
      <c r="B27" s="36"/>
      <c r="C27" s="36"/>
      <c r="D27" s="36"/>
      <c r="E27" s="42"/>
      <c r="F27" s="45"/>
      <c r="G27" s="550"/>
      <c r="H27" s="520"/>
      <c r="I27" s="45"/>
      <c r="J27" s="45"/>
      <c r="K27" s="32"/>
      <c r="L27" s="32"/>
      <c r="M27" s="32"/>
      <c r="N27" s="32"/>
      <c r="O27" s="32"/>
      <c r="P27" s="32"/>
      <c r="Q27" s="37"/>
      <c r="R27" s="44"/>
      <c r="S27" s="41"/>
      <c r="T27" s="32"/>
      <c r="U27" s="32"/>
      <c r="V27" s="37"/>
      <c r="W27" s="357"/>
      <c r="X27" s="357"/>
      <c r="Y27" s="357"/>
      <c r="Z27" s="357"/>
      <c r="AA27" s="46"/>
      <c r="AB27" s="4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3"/>
      <c r="AT27" s="299"/>
      <c r="AU27" s="294"/>
    </row>
    <row r="28" spans="1:47" ht="12.75" customHeight="1" x14ac:dyDescent="0.2">
      <c r="A28" s="360">
        <v>23</v>
      </c>
      <c r="B28" s="119" t="s">
        <v>812</v>
      </c>
      <c r="C28" s="328"/>
      <c r="D28" s="328"/>
      <c r="E28" s="144" t="s">
        <v>128</v>
      </c>
      <c r="F28" s="145">
        <v>657</v>
      </c>
      <c r="G28" s="548" t="s">
        <v>524</v>
      </c>
      <c r="H28" s="549" t="str">
        <f t="shared" ref="H28:H45" si="2">DEC2HEX(F28,4)</f>
        <v>0291</v>
      </c>
      <c r="I28" s="127">
        <v>7</v>
      </c>
      <c r="J28" s="127" t="s">
        <v>320</v>
      </c>
      <c r="K28" s="129" t="s">
        <v>0</v>
      </c>
      <c r="L28" s="129">
        <v>3</v>
      </c>
      <c r="M28" s="129" t="s">
        <v>97</v>
      </c>
      <c r="N28" s="129">
        <v>2</v>
      </c>
      <c r="O28" s="129">
        <v>8</v>
      </c>
      <c r="P28" s="129" t="s">
        <v>104</v>
      </c>
      <c r="Q28" s="148" t="s">
        <v>115</v>
      </c>
      <c r="R28" s="127" t="s">
        <v>322</v>
      </c>
      <c r="S28" s="129" t="s">
        <v>124</v>
      </c>
      <c r="T28" s="129" t="s">
        <v>104</v>
      </c>
      <c r="U28" s="129">
        <v>3</v>
      </c>
      <c r="V28" s="148" t="s">
        <v>115</v>
      </c>
      <c r="W28" s="149" t="s">
        <v>0</v>
      </c>
      <c r="X28" s="149" t="s">
        <v>97</v>
      </c>
      <c r="Y28" s="149">
        <v>1</v>
      </c>
      <c r="Z28" s="149">
        <f t="shared" si="1"/>
        <v>7</v>
      </c>
      <c r="AA28" s="149">
        <v>4</v>
      </c>
      <c r="AB28" s="150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363" t="s">
        <v>1286</v>
      </c>
      <c r="AT28" s="280" t="s">
        <v>1286</v>
      </c>
      <c r="AU28" s="305"/>
    </row>
    <row r="29" spans="1:47" ht="12.75" customHeight="1" x14ac:dyDescent="0.2">
      <c r="A29" s="360">
        <v>24</v>
      </c>
      <c r="B29" s="288" t="s">
        <v>813</v>
      </c>
      <c r="C29" s="331"/>
      <c r="D29" s="331"/>
      <c r="E29" s="153" t="s">
        <v>128</v>
      </c>
      <c r="F29" s="157">
        <v>654</v>
      </c>
      <c r="G29" s="551" t="s">
        <v>524</v>
      </c>
      <c r="H29" s="522" t="str">
        <f t="shared" si="2"/>
        <v>028E</v>
      </c>
      <c r="I29" s="154">
        <v>12</v>
      </c>
      <c r="J29" s="154" t="s">
        <v>320</v>
      </c>
      <c r="K29" s="155" t="s">
        <v>0</v>
      </c>
      <c r="L29" s="155">
        <v>3</v>
      </c>
      <c r="M29" s="155" t="s">
        <v>97</v>
      </c>
      <c r="N29" s="155">
        <v>2</v>
      </c>
      <c r="O29" s="155">
        <v>7</v>
      </c>
      <c r="P29" s="155" t="s">
        <v>104</v>
      </c>
      <c r="Q29" s="156" t="s">
        <v>114</v>
      </c>
      <c r="R29" s="154" t="s">
        <v>322</v>
      </c>
      <c r="S29" s="155" t="s">
        <v>124</v>
      </c>
      <c r="T29" s="155" t="s">
        <v>104</v>
      </c>
      <c r="U29" s="155">
        <v>3</v>
      </c>
      <c r="V29" s="156" t="s">
        <v>114</v>
      </c>
      <c r="W29" s="285" t="s">
        <v>0</v>
      </c>
      <c r="X29" s="285" t="s">
        <v>104</v>
      </c>
      <c r="Y29" s="285">
        <v>2</v>
      </c>
      <c r="Z29" s="285">
        <f t="shared" si="1"/>
        <v>8</v>
      </c>
      <c r="AA29" s="285">
        <v>5</v>
      </c>
      <c r="AB29" s="503" t="s">
        <v>107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363" t="s">
        <v>1286</v>
      </c>
      <c r="AT29" s="280" t="s">
        <v>1286</v>
      </c>
      <c r="AU29" s="304"/>
    </row>
    <row r="30" spans="1:47" ht="12.75" customHeight="1" x14ac:dyDescent="0.2">
      <c r="A30" s="360">
        <v>25</v>
      </c>
      <c r="B30" s="119" t="s">
        <v>814</v>
      </c>
      <c r="C30" s="328"/>
      <c r="D30" s="328"/>
      <c r="E30" s="144" t="s">
        <v>128</v>
      </c>
      <c r="F30" s="145">
        <v>574</v>
      </c>
      <c r="G30" s="548" t="s">
        <v>524</v>
      </c>
      <c r="H30" s="549" t="str">
        <f t="shared" si="2"/>
        <v>023E</v>
      </c>
      <c r="I30" s="127">
        <v>11</v>
      </c>
      <c r="J30" s="127" t="s">
        <v>320</v>
      </c>
      <c r="K30" s="129" t="s">
        <v>0</v>
      </c>
      <c r="L30" s="129">
        <v>3</v>
      </c>
      <c r="M30" s="129" t="s">
        <v>97</v>
      </c>
      <c r="N30" s="129">
        <v>2</v>
      </c>
      <c r="O30" s="129">
        <v>6</v>
      </c>
      <c r="P30" s="129" t="s">
        <v>104</v>
      </c>
      <c r="Q30" s="148" t="s">
        <v>109</v>
      </c>
      <c r="R30" s="127" t="s">
        <v>322</v>
      </c>
      <c r="S30" s="129" t="s">
        <v>124</v>
      </c>
      <c r="T30" s="129" t="s">
        <v>104</v>
      </c>
      <c r="U30" s="129">
        <v>3</v>
      </c>
      <c r="V30" s="148" t="s">
        <v>109</v>
      </c>
      <c r="W30" s="149" t="s">
        <v>0</v>
      </c>
      <c r="X30" s="149" t="s">
        <v>97</v>
      </c>
      <c r="Y30" s="149">
        <v>1</v>
      </c>
      <c r="Z30" s="149">
        <f t="shared" si="1"/>
        <v>7</v>
      </c>
      <c r="AA30" s="149">
        <v>4</v>
      </c>
      <c r="AB30" s="150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363" t="s">
        <v>1286</v>
      </c>
      <c r="AT30" s="363" t="s">
        <v>1286</v>
      </c>
      <c r="AU30" s="305"/>
    </row>
    <row r="31" spans="1:47" ht="12.75" customHeight="1" x14ac:dyDescent="0.2">
      <c r="A31" s="360">
        <v>26</v>
      </c>
      <c r="B31" s="119" t="s">
        <v>815</v>
      </c>
      <c r="C31" s="328"/>
      <c r="D31" s="328"/>
      <c r="E31" s="144" t="s">
        <v>128</v>
      </c>
      <c r="F31" s="145">
        <v>674</v>
      </c>
      <c r="G31" s="548" t="s">
        <v>524</v>
      </c>
      <c r="H31" s="549" t="str">
        <f t="shared" si="2"/>
        <v>02A2</v>
      </c>
      <c r="I31" s="127">
        <v>11</v>
      </c>
      <c r="J31" s="127" t="s">
        <v>320</v>
      </c>
      <c r="K31" s="129" t="s">
        <v>0</v>
      </c>
      <c r="L31" s="129">
        <v>3</v>
      </c>
      <c r="M31" s="129" t="s">
        <v>97</v>
      </c>
      <c r="N31" s="129">
        <v>2</v>
      </c>
      <c r="O31" s="129">
        <v>5</v>
      </c>
      <c r="P31" s="129" t="s">
        <v>104</v>
      </c>
      <c r="Q31" s="148" t="s">
        <v>113</v>
      </c>
      <c r="R31" s="127" t="s">
        <v>322</v>
      </c>
      <c r="S31" s="129" t="s">
        <v>124</v>
      </c>
      <c r="T31" s="129" t="s">
        <v>104</v>
      </c>
      <c r="U31" s="129">
        <v>3</v>
      </c>
      <c r="V31" s="148" t="s">
        <v>113</v>
      </c>
      <c r="W31" s="149" t="s">
        <v>0</v>
      </c>
      <c r="X31" s="149" t="s">
        <v>97</v>
      </c>
      <c r="Y31" s="149">
        <v>1</v>
      </c>
      <c r="Z31" s="149">
        <f t="shared" si="1"/>
        <v>6</v>
      </c>
      <c r="AA31" s="149">
        <v>3</v>
      </c>
      <c r="AB31" s="150" t="s">
        <v>107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363" t="s">
        <v>1286</v>
      </c>
      <c r="AT31" s="363" t="s">
        <v>1286</v>
      </c>
      <c r="AU31" s="304"/>
    </row>
    <row r="32" spans="1:47" ht="12.75" customHeight="1" thickBot="1" x14ac:dyDescent="0.25">
      <c r="A32" s="297">
        <v>27</v>
      </c>
      <c r="B32" s="166" t="s">
        <v>816</v>
      </c>
      <c r="C32" s="395"/>
      <c r="D32" s="395"/>
      <c r="E32" s="552" t="s">
        <v>128</v>
      </c>
      <c r="F32" s="553">
        <v>609</v>
      </c>
      <c r="G32" s="554" t="s">
        <v>524</v>
      </c>
      <c r="H32" s="555" t="str">
        <f t="shared" si="2"/>
        <v>0261</v>
      </c>
      <c r="I32" s="556">
        <v>10</v>
      </c>
      <c r="J32" s="556" t="s">
        <v>320</v>
      </c>
      <c r="K32" s="443" t="s">
        <v>0</v>
      </c>
      <c r="L32" s="443">
        <v>3</v>
      </c>
      <c r="M32" s="443" t="s">
        <v>97</v>
      </c>
      <c r="N32" s="443">
        <v>2</v>
      </c>
      <c r="O32" s="443">
        <v>4</v>
      </c>
      <c r="P32" s="443" t="s">
        <v>104</v>
      </c>
      <c r="Q32" s="557" t="s">
        <v>112</v>
      </c>
      <c r="R32" s="556" t="s">
        <v>322</v>
      </c>
      <c r="S32" s="443" t="s">
        <v>124</v>
      </c>
      <c r="T32" s="443" t="s">
        <v>104</v>
      </c>
      <c r="U32" s="443">
        <v>3</v>
      </c>
      <c r="V32" s="557" t="s">
        <v>112</v>
      </c>
      <c r="W32" s="558" t="s">
        <v>0</v>
      </c>
      <c r="X32" s="558" t="s">
        <v>104</v>
      </c>
      <c r="Y32" s="558">
        <v>2</v>
      </c>
      <c r="Z32" s="558">
        <f t="shared" si="1"/>
        <v>8</v>
      </c>
      <c r="AA32" s="558">
        <v>5</v>
      </c>
      <c r="AB32" s="559" t="s">
        <v>106</v>
      </c>
      <c r="AC32" s="479" t="s">
        <v>1286</v>
      </c>
      <c r="AD32" s="479" t="s">
        <v>1286</v>
      </c>
      <c r="AE32" s="479" t="s">
        <v>1286</v>
      </c>
      <c r="AF32" s="479" t="s">
        <v>1286</v>
      </c>
      <c r="AG32" s="479" t="s">
        <v>1286</v>
      </c>
      <c r="AH32" s="479" t="s">
        <v>1286</v>
      </c>
      <c r="AI32" s="479" t="s">
        <v>1286</v>
      </c>
      <c r="AJ32" s="479" t="s">
        <v>1286</v>
      </c>
      <c r="AK32" s="479" t="s">
        <v>1286</v>
      </c>
      <c r="AL32" s="479" t="s">
        <v>1286</v>
      </c>
      <c r="AM32" s="479" t="s">
        <v>1286</v>
      </c>
      <c r="AN32" s="479" t="s">
        <v>1286</v>
      </c>
      <c r="AO32" s="479" t="s">
        <v>1286</v>
      </c>
      <c r="AP32" s="479" t="s">
        <v>1286</v>
      </c>
      <c r="AQ32" s="479" t="s">
        <v>1286</v>
      </c>
      <c r="AR32" s="479" t="s">
        <v>1286</v>
      </c>
      <c r="AS32" s="484" t="s">
        <v>1286</v>
      </c>
      <c r="AT32" s="386" t="s">
        <v>1286</v>
      </c>
      <c r="AU32" s="348"/>
    </row>
    <row r="33" spans="1:48" ht="12.75" customHeight="1" thickTop="1" x14ac:dyDescent="0.2">
      <c r="A33" s="417">
        <v>28</v>
      </c>
      <c r="B33" s="451" t="s">
        <v>817</v>
      </c>
      <c r="C33" s="464"/>
      <c r="D33" s="464"/>
      <c r="E33" s="420" t="s">
        <v>128</v>
      </c>
      <c r="F33" s="510">
        <v>571</v>
      </c>
      <c r="G33" s="564" t="s">
        <v>524</v>
      </c>
      <c r="H33" s="565" t="str">
        <f t="shared" si="2"/>
        <v>023B</v>
      </c>
      <c r="I33" s="421">
        <v>6</v>
      </c>
      <c r="J33" s="421" t="s">
        <v>320</v>
      </c>
      <c r="K33" s="423" t="s">
        <v>0</v>
      </c>
      <c r="L33" s="423">
        <v>3</v>
      </c>
      <c r="M33" s="423" t="s">
        <v>97</v>
      </c>
      <c r="N33" s="423">
        <v>2</v>
      </c>
      <c r="O33" s="423">
        <v>3</v>
      </c>
      <c r="P33" s="423" t="s">
        <v>104</v>
      </c>
      <c r="Q33" s="426" t="s">
        <v>111</v>
      </c>
      <c r="R33" s="421" t="s">
        <v>322</v>
      </c>
      <c r="S33" s="423" t="s">
        <v>124</v>
      </c>
      <c r="T33" s="423" t="s">
        <v>104</v>
      </c>
      <c r="U33" s="423">
        <v>3</v>
      </c>
      <c r="V33" s="426" t="s">
        <v>111</v>
      </c>
      <c r="W33" s="427" t="s">
        <v>0</v>
      </c>
      <c r="X33" s="427" t="s">
        <v>97</v>
      </c>
      <c r="Y33" s="427">
        <v>1</v>
      </c>
      <c r="Z33" s="427">
        <f t="shared" si="1"/>
        <v>6</v>
      </c>
      <c r="AA33" s="427">
        <v>3</v>
      </c>
      <c r="AB33" s="428" t="s">
        <v>106</v>
      </c>
      <c r="AC33" s="482" t="s">
        <v>1286</v>
      </c>
      <c r="AD33" s="482" t="s">
        <v>1286</v>
      </c>
      <c r="AE33" s="482" t="s">
        <v>1286</v>
      </c>
      <c r="AF33" s="482" t="s">
        <v>1286</v>
      </c>
      <c r="AG33" s="482" t="s">
        <v>1286</v>
      </c>
      <c r="AH33" s="482" t="s">
        <v>1286</v>
      </c>
      <c r="AI33" s="482" t="s">
        <v>1286</v>
      </c>
      <c r="AJ33" s="482" t="s">
        <v>1286</v>
      </c>
      <c r="AK33" s="482" t="s">
        <v>1286</v>
      </c>
      <c r="AL33" s="482" t="s">
        <v>1286</v>
      </c>
      <c r="AM33" s="482" t="s">
        <v>1286</v>
      </c>
      <c r="AN33" s="482" t="s">
        <v>1286</v>
      </c>
      <c r="AO33" s="482" t="s">
        <v>1286</v>
      </c>
      <c r="AP33" s="482" t="s">
        <v>1286</v>
      </c>
      <c r="AQ33" s="482" t="s">
        <v>1286</v>
      </c>
      <c r="AR33" s="482" t="s">
        <v>1286</v>
      </c>
      <c r="AS33" s="485" t="s">
        <v>1286</v>
      </c>
      <c r="AT33" s="480" t="s">
        <v>1286</v>
      </c>
      <c r="AU33" s="466"/>
    </row>
    <row r="34" spans="1:48" ht="12.75" customHeight="1" x14ac:dyDescent="0.2">
      <c r="A34" s="360">
        <v>29</v>
      </c>
      <c r="B34" s="165" t="s">
        <v>818</v>
      </c>
      <c r="C34" s="327"/>
      <c r="D34" s="327"/>
      <c r="E34" s="153" t="s">
        <v>128</v>
      </c>
      <c r="F34" s="157">
        <v>103</v>
      </c>
      <c r="G34" s="551" t="s">
        <v>524</v>
      </c>
      <c r="H34" s="522" t="str">
        <f t="shared" si="2"/>
        <v>0067</v>
      </c>
      <c r="I34" s="154">
        <v>6</v>
      </c>
      <c r="J34" s="154" t="s">
        <v>320</v>
      </c>
      <c r="K34" s="155" t="s">
        <v>0</v>
      </c>
      <c r="L34" s="155">
        <v>3</v>
      </c>
      <c r="M34" s="155" t="s">
        <v>97</v>
      </c>
      <c r="N34" s="155">
        <v>2</v>
      </c>
      <c r="O34" s="155">
        <v>2</v>
      </c>
      <c r="P34" s="155" t="s">
        <v>122</v>
      </c>
      <c r="Q34" s="156" t="s">
        <v>121</v>
      </c>
      <c r="R34" s="154" t="s">
        <v>322</v>
      </c>
      <c r="S34" s="155" t="s">
        <v>124</v>
      </c>
      <c r="T34" s="155" t="s">
        <v>104</v>
      </c>
      <c r="U34" s="155">
        <v>2</v>
      </c>
      <c r="V34" s="156" t="s">
        <v>115</v>
      </c>
      <c r="W34" s="285" t="s">
        <v>0</v>
      </c>
      <c r="X34" s="285" t="s">
        <v>104</v>
      </c>
      <c r="Y34" s="285">
        <v>2</v>
      </c>
      <c r="Z34" s="285">
        <f t="shared" si="1"/>
        <v>7</v>
      </c>
      <c r="AA34" s="285">
        <v>4</v>
      </c>
      <c r="AB34" s="503" t="s">
        <v>107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363" t="s">
        <v>1286</v>
      </c>
      <c r="AT34" s="280" t="s">
        <v>1286</v>
      </c>
      <c r="AU34" s="305"/>
    </row>
    <row r="35" spans="1:48" ht="12.75" customHeight="1" x14ac:dyDescent="0.2">
      <c r="A35" s="360">
        <v>30</v>
      </c>
      <c r="B35" s="119" t="s">
        <v>819</v>
      </c>
      <c r="C35" s="328"/>
      <c r="D35" s="328"/>
      <c r="E35" s="144" t="s">
        <v>128</v>
      </c>
      <c r="F35" s="145">
        <v>576</v>
      </c>
      <c r="G35" s="548" t="s">
        <v>524</v>
      </c>
      <c r="H35" s="549" t="str">
        <f t="shared" si="2"/>
        <v>0240</v>
      </c>
      <c r="I35" s="127">
        <v>7</v>
      </c>
      <c r="J35" s="127" t="s">
        <v>320</v>
      </c>
      <c r="K35" s="129" t="s">
        <v>0</v>
      </c>
      <c r="L35" s="129">
        <v>3</v>
      </c>
      <c r="M35" s="129" t="s">
        <v>97</v>
      </c>
      <c r="N35" s="129">
        <v>2</v>
      </c>
      <c r="O35" s="129">
        <v>1</v>
      </c>
      <c r="P35" s="129" t="s">
        <v>122</v>
      </c>
      <c r="Q35" s="148" t="s">
        <v>120</v>
      </c>
      <c r="R35" s="127" t="s">
        <v>322</v>
      </c>
      <c r="S35" s="129" t="s">
        <v>124</v>
      </c>
      <c r="T35" s="129" t="s">
        <v>104</v>
      </c>
      <c r="U35" s="129">
        <v>2</v>
      </c>
      <c r="V35" s="148" t="s">
        <v>114</v>
      </c>
      <c r="W35" s="149" t="s">
        <v>0</v>
      </c>
      <c r="X35" s="149" t="s">
        <v>97</v>
      </c>
      <c r="Y35" s="149">
        <v>1</v>
      </c>
      <c r="Z35" s="149">
        <f t="shared" si="1"/>
        <v>5</v>
      </c>
      <c r="AA35" s="149">
        <v>2</v>
      </c>
      <c r="AB35" s="150" t="s">
        <v>107</v>
      </c>
      <c r="AC35" s="286" t="s">
        <v>1286</v>
      </c>
      <c r="AD35" s="286" t="s">
        <v>1286</v>
      </c>
      <c r="AE35" s="286" t="s">
        <v>1286</v>
      </c>
      <c r="AF35" s="286" t="s">
        <v>1286</v>
      </c>
      <c r="AG35" s="286" t="s">
        <v>1286</v>
      </c>
      <c r="AH35" s="286" t="s">
        <v>1286</v>
      </c>
      <c r="AI35" s="286" t="s">
        <v>1286</v>
      </c>
      <c r="AJ35" s="286" t="s">
        <v>1286</v>
      </c>
      <c r="AK35" s="286" t="s">
        <v>1286</v>
      </c>
      <c r="AL35" s="286" t="s">
        <v>1286</v>
      </c>
      <c r="AM35" s="286" t="s">
        <v>1286</v>
      </c>
      <c r="AN35" s="286" t="s">
        <v>1286</v>
      </c>
      <c r="AO35" s="286" t="s">
        <v>1286</v>
      </c>
      <c r="AP35" s="286" t="s">
        <v>1286</v>
      </c>
      <c r="AQ35" s="286" t="s">
        <v>1286</v>
      </c>
      <c r="AR35" s="286" t="s">
        <v>1286</v>
      </c>
      <c r="AS35" s="363" t="s">
        <v>1286</v>
      </c>
      <c r="AT35" s="280" t="s">
        <v>1286</v>
      </c>
      <c r="AU35" s="304"/>
    </row>
    <row r="36" spans="1:48" ht="12.75" customHeight="1" x14ac:dyDescent="0.2">
      <c r="A36" s="360">
        <v>31</v>
      </c>
      <c r="B36" s="521" t="s">
        <v>820</v>
      </c>
      <c r="C36" s="327"/>
      <c r="D36" s="327"/>
      <c r="E36" s="153" t="s">
        <v>128</v>
      </c>
      <c r="F36" s="157">
        <v>637</v>
      </c>
      <c r="G36" s="551" t="s">
        <v>524</v>
      </c>
      <c r="H36" s="522" t="str">
        <f t="shared" si="2"/>
        <v>027D</v>
      </c>
      <c r="I36" s="154">
        <v>1</v>
      </c>
      <c r="J36" s="154" t="s">
        <v>320</v>
      </c>
      <c r="K36" s="155" t="s">
        <v>0</v>
      </c>
      <c r="L36" s="155">
        <v>3</v>
      </c>
      <c r="M36" s="155" t="s">
        <v>97</v>
      </c>
      <c r="N36" s="155">
        <v>1</v>
      </c>
      <c r="O36" s="155">
        <v>10</v>
      </c>
      <c r="P36" s="155" t="s">
        <v>122</v>
      </c>
      <c r="Q36" s="156" t="s">
        <v>119</v>
      </c>
      <c r="R36" s="154" t="s">
        <v>322</v>
      </c>
      <c r="S36" s="155" t="s">
        <v>124</v>
      </c>
      <c r="T36" s="155" t="s">
        <v>104</v>
      </c>
      <c r="U36" s="155">
        <v>2</v>
      </c>
      <c r="V36" s="156" t="s">
        <v>109</v>
      </c>
      <c r="W36" s="285" t="s">
        <v>0</v>
      </c>
      <c r="X36" s="285" t="s">
        <v>104</v>
      </c>
      <c r="Y36" s="285">
        <v>2</v>
      </c>
      <c r="Z36" s="285">
        <f t="shared" si="1"/>
        <v>7</v>
      </c>
      <c r="AA36" s="285">
        <v>4</v>
      </c>
      <c r="AB36" s="503" t="s">
        <v>106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363" t="s">
        <v>1286</v>
      </c>
      <c r="AT36" s="280" t="s">
        <v>1286</v>
      </c>
      <c r="AU36" s="305"/>
    </row>
    <row r="37" spans="1:48" ht="12.75" customHeight="1" x14ac:dyDescent="0.2">
      <c r="A37" s="360">
        <v>32</v>
      </c>
      <c r="B37" s="119" t="s">
        <v>821</v>
      </c>
      <c r="C37" s="328"/>
      <c r="D37" s="328"/>
      <c r="E37" s="144" t="s">
        <v>128</v>
      </c>
      <c r="F37" s="145">
        <v>211</v>
      </c>
      <c r="G37" s="548" t="s">
        <v>524</v>
      </c>
      <c r="H37" s="549" t="str">
        <f t="shared" si="2"/>
        <v>00D3</v>
      </c>
      <c r="I37" s="127">
        <v>6</v>
      </c>
      <c r="J37" s="127" t="s">
        <v>320</v>
      </c>
      <c r="K37" s="129" t="s">
        <v>0</v>
      </c>
      <c r="L37" s="129">
        <v>3</v>
      </c>
      <c r="M37" s="129" t="s">
        <v>97</v>
      </c>
      <c r="N37" s="129">
        <v>1</v>
      </c>
      <c r="O37" s="129">
        <v>9</v>
      </c>
      <c r="P37" s="129" t="s">
        <v>122</v>
      </c>
      <c r="Q37" s="148" t="s">
        <v>118</v>
      </c>
      <c r="R37" s="127" t="s">
        <v>322</v>
      </c>
      <c r="S37" s="129" t="s">
        <v>124</v>
      </c>
      <c r="T37" s="129" t="s">
        <v>104</v>
      </c>
      <c r="U37" s="129">
        <v>2</v>
      </c>
      <c r="V37" s="148" t="s">
        <v>113</v>
      </c>
      <c r="W37" s="149" t="s">
        <v>0</v>
      </c>
      <c r="X37" s="149" t="s">
        <v>97</v>
      </c>
      <c r="Y37" s="149">
        <v>1</v>
      </c>
      <c r="Z37" s="149">
        <f t="shared" si="1"/>
        <v>5</v>
      </c>
      <c r="AA37" s="149">
        <v>2</v>
      </c>
      <c r="AB37" s="150" t="s">
        <v>106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363" t="s">
        <v>1286</v>
      </c>
      <c r="AT37" s="363" t="s">
        <v>1286</v>
      </c>
      <c r="AU37" s="305"/>
    </row>
    <row r="38" spans="1:48" ht="12.75" customHeight="1" x14ac:dyDescent="0.2">
      <c r="A38" s="360">
        <v>33</v>
      </c>
      <c r="B38" s="521" t="s">
        <v>822</v>
      </c>
      <c r="C38" s="327"/>
      <c r="D38" s="327"/>
      <c r="E38" s="153" t="s">
        <v>128</v>
      </c>
      <c r="F38" s="157">
        <v>629</v>
      </c>
      <c r="G38" s="551" t="s">
        <v>524</v>
      </c>
      <c r="H38" s="522" t="str">
        <f t="shared" si="2"/>
        <v>0275</v>
      </c>
      <c r="I38" s="154">
        <v>4</v>
      </c>
      <c r="J38" s="154" t="s">
        <v>320</v>
      </c>
      <c r="K38" s="155" t="s">
        <v>0</v>
      </c>
      <c r="L38" s="155">
        <v>3</v>
      </c>
      <c r="M38" s="155" t="s">
        <v>97</v>
      </c>
      <c r="N38" s="155">
        <v>1</v>
      </c>
      <c r="O38" s="155">
        <v>8</v>
      </c>
      <c r="P38" s="155" t="s">
        <v>122</v>
      </c>
      <c r="Q38" s="156" t="s">
        <v>117</v>
      </c>
      <c r="R38" s="154" t="s">
        <v>322</v>
      </c>
      <c r="S38" s="155" t="s">
        <v>124</v>
      </c>
      <c r="T38" s="155" t="s">
        <v>104</v>
      </c>
      <c r="U38" s="155">
        <v>2</v>
      </c>
      <c r="V38" s="156" t="s">
        <v>112</v>
      </c>
      <c r="W38" s="285" t="s">
        <v>0</v>
      </c>
      <c r="X38" s="285" t="s">
        <v>104</v>
      </c>
      <c r="Y38" s="285">
        <v>2</v>
      </c>
      <c r="Z38" s="285">
        <f t="shared" si="1"/>
        <v>6</v>
      </c>
      <c r="AA38" s="285">
        <v>3</v>
      </c>
      <c r="AB38" s="503" t="s">
        <v>107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363" t="s">
        <v>1286</v>
      </c>
      <c r="AT38" s="280" t="s">
        <v>1286</v>
      </c>
      <c r="AU38" s="304"/>
    </row>
    <row r="39" spans="1:48" ht="12.75" customHeight="1" x14ac:dyDescent="0.2">
      <c r="A39" s="360">
        <v>34</v>
      </c>
      <c r="B39" s="165" t="s">
        <v>823</v>
      </c>
      <c r="C39" s="327"/>
      <c r="D39" s="327"/>
      <c r="E39" s="153" t="s">
        <v>128</v>
      </c>
      <c r="F39" s="157">
        <v>536</v>
      </c>
      <c r="G39" s="551" t="s">
        <v>524</v>
      </c>
      <c r="H39" s="522" t="str">
        <f t="shared" si="2"/>
        <v>0218</v>
      </c>
      <c r="I39" s="154">
        <v>4</v>
      </c>
      <c r="J39" s="154" t="s">
        <v>320</v>
      </c>
      <c r="K39" s="155" t="s">
        <v>0</v>
      </c>
      <c r="L39" s="155">
        <v>3</v>
      </c>
      <c r="M39" s="155" t="s">
        <v>97</v>
      </c>
      <c r="N39" s="155">
        <v>1</v>
      </c>
      <c r="O39" s="155">
        <v>7</v>
      </c>
      <c r="P39" s="155" t="s">
        <v>122</v>
      </c>
      <c r="Q39" s="156" t="s">
        <v>116</v>
      </c>
      <c r="R39" s="154" t="s">
        <v>322</v>
      </c>
      <c r="S39" s="155" t="s">
        <v>124</v>
      </c>
      <c r="T39" s="155" t="s">
        <v>104</v>
      </c>
      <c r="U39" s="155">
        <v>2</v>
      </c>
      <c r="V39" s="156" t="s">
        <v>111</v>
      </c>
      <c r="W39" s="285" t="s">
        <v>0</v>
      </c>
      <c r="X39" s="285" t="s">
        <v>104</v>
      </c>
      <c r="Y39" s="285">
        <v>2</v>
      </c>
      <c r="Z39" s="285">
        <f t="shared" si="1"/>
        <v>6</v>
      </c>
      <c r="AA39" s="285">
        <v>3</v>
      </c>
      <c r="AB39" s="503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363" t="s">
        <v>1286</v>
      </c>
      <c r="AT39" s="280" t="s">
        <v>1286</v>
      </c>
      <c r="AU39" s="305"/>
    </row>
    <row r="40" spans="1:48" ht="12.75" customHeight="1" x14ac:dyDescent="0.2">
      <c r="A40" s="360">
        <v>35</v>
      </c>
      <c r="B40" s="521" t="s">
        <v>824</v>
      </c>
      <c r="C40" s="327"/>
      <c r="D40" s="327"/>
      <c r="E40" s="153" t="s">
        <v>128</v>
      </c>
      <c r="F40" s="157">
        <v>175</v>
      </c>
      <c r="G40" s="551" t="s">
        <v>524</v>
      </c>
      <c r="H40" s="522" t="str">
        <f t="shared" si="2"/>
        <v>00AF</v>
      </c>
      <c r="I40" s="154">
        <v>2</v>
      </c>
      <c r="J40" s="154" t="s">
        <v>320</v>
      </c>
      <c r="K40" s="155" t="s">
        <v>0</v>
      </c>
      <c r="L40" s="155">
        <v>3</v>
      </c>
      <c r="M40" s="155" t="s">
        <v>97</v>
      </c>
      <c r="N40" s="155">
        <v>1</v>
      </c>
      <c r="O40" s="155">
        <v>6</v>
      </c>
      <c r="P40" s="155" t="s">
        <v>122</v>
      </c>
      <c r="Q40" s="156" t="s">
        <v>115</v>
      </c>
      <c r="R40" s="154" t="s">
        <v>322</v>
      </c>
      <c r="S40" s="155" t="s">
        <v>124</v>
      </c>
      <c r="T40" s="155" t="s">
        <v>104</v>
      </c>
      <c r="U40" s="155">
        <v>1</v>
      </c>
      <c r="V40" s="156" t="s">
        <v>115</v>
      </c>
      <c r="W40" s="285" t="s">
        <v>0</v>
      </c>
      <c r="X40" s="285" t="s">
        <v>104</v>
      </c>
      <c r="Y40" s="285">
        <v>2</v>
      </c>
      <c r="Z40" s="285">
        <f t="shared" si="1"/>
        <v>5</v>
      </c>
      <c r="AA40" s="285">
        <v>2</v>
      </c>
      <c r="AB40" s="503" t="s">
        <v>107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363" t="s">
        <v>1286</v>
      </c>
      <c r="AT40" s="280" t="s">
        <v>1286</v>
      </c>
      <c r="AU40" s="305"/>
    </row>
    <row r="41" spans="1:48" ht="12.75" customHeight="1" x14ac:dyDescent="0.2">
      <c r="A41" s="360">
        <v>36</v>
      </c>
      <c r="B41" s="119" t="s">
        <v>825</v>
      </c>
      <c r="C41" s="328"/>
      <c r="D41" s="328"/>
      <c r="E41" s="144" t="s">
        <v>128</v>
      </c>
      <c r="F41" s="145">
        <v>577</v>
      </c>
      <c r="G41" s="548" t="s">
        <v>524</v>
      </c>
      <c r="H41" s="549" t="str">
        <f t="shared" si="2"/>
        <v>0241</v>
      </c>
      <c r="I41" s="127">
        <v>8</v>
      </c>
      <c r="J41" s="127" t="s">
        <v>320</v>
      </c>
      <c r="K41" s="129" t="s">
        <v>0</v>
      </c>
      <c r="L41" s="129">
        <v>3</v>
      </c>
      <c r="M41" s="129" t="s">
        <v>97</v>
      </c>
      <c r="N41" s="129">
        <v>1</v>
      </c>
      <c r="O41" s="129">
        <v>5</v>
      </c>
      <c r="P41" s="129" t="s">
        <v>122</v>
      </c>
      <c r="Q41" s="148" t="s">
        <v>114</v>
      </c>
      <c r="R41" s="127" t="s">
        <v>322</v>
      </c>
      <c r="S41" s="129" t="s">
        <v>124</v>
      </c>
      <c r="T41" s="129" t="s">
        <v>104</v>
      </c>
      <c r="U41" s="129">
        <v>1</v>
      </c>
      <c r="V41" s="148" t="s">
        <v>114</v>
      </c>
      <c r="W41" s="149" t="s">
        <v>0</v>
      </c>
      <c r="X41" s="149" t="s">
        <v>97</v>
      </c>
      <c r="Y41" s="149">
        <v>1</v>
      </c>
      <c r="Z41" s="149">
        <f t="shared" si="1"/>
        <v>4</v>
      </c>
      <c r="AA41" s="149">
        <v>1</v>
      </c>
      <c r="AB41" s="150" t="s">
        <v>107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363" t="s">
        <v>1286</v>
      </c>
      <c r="AT41" s="363" t="s">
        <v>1286</v>
      </c>
      <c r="AU41" s="305"/>
    </row>
    <row r="42" spans="1:48" ht="12.75" customHeight="1" x14ac:dyDescent="0.2">
      <c r="A42" s="360">
        <v>37</v>
      </c>
      <c r="B42" s="521" t="s">
        <v>826</v>
      </c>
      <c r="C42" s="327"/>
      <c r="D42" s="327"/>
      <c r="E42" s="153" t="s">
        <v>128</v>
      </c>
      <c r="F42" s="157">
        <v>575</v>
      </c>
      <c r="G42" s="551" t="s">
        <v>524</v>
      </c>
      <c r="H42" s="522" t="str">
        <f t="shared" si="2"/>
        <v>023F</v>
      </c>
      <c r="I42" s="154">
        <v>6</v>
      </c>
      <c r="J42" s="154" t="s">
        <v>320</v>
      </c>
      <c r="K42" s="155" t="s">
        <v>0</v>
      </c>
      <c r="L42" s="155">
        <v>3</v>
      </c>
      <c r="M42" s="155" t="s">
        <v>97</v>
      </c>
      <c r="N42" s="155">
        <v>1</v>
      </c>
      <c r="O42" s="155">
        <v>4</v>
      </c>
      <c r="P42" s="155" t="s">
        <v>122</v>
      </c>
      <c r="Q42" s="156" t="s">
        <v>109</v>
      </c>
      <c r="R42" s="154" t="s">
        <v>322</v>
      </c>
      <c r="S42" s="155" t="s">
        <v>124</v>
      </c>
      <c r="T42" s="155" t="s">
        <v>104</v>
      </c>
      <c r="U42" s="155">
        <v>1</v>
      </c>
      <c r="V42" s="156" t="s">
        <v>109</v>
      </c>
      <c r="W42" s="285" t="s">
        <v>0</v>
      </c>
      <c r="X42" s="285" t="s">
        <v>104</v>
      </c>
      <c r="Y42" s="285">
        <v>2</v>
      </c>
      <c r="Z42" s="285">
        <f t="shared" si="1"/>
        <v>5</v>
      </c>
      <c r="AA42" s="285">
        <v>2</v>
      </c>
      <c r="AB42" s="503" t="s">
        <v>106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363" t="s">
        <v>1286</v>
      </c>
      <c r="AT42" s="280" t="s">
        <v>1286</v>
      </c>
      <c r="AU42" s="305"/>
    </row>
    <row r="43" spans="1:48" ht="12.75" customHeight="1" x14ac:dyDescent="0.2">
      <c r="A43" s="360">
        <v>38</v>
      </c>
      <c r="B43" s="165" t="s">
        <v>827</v>
      </c>
      <c r="C43" s="327"/>
      <c r="D43" s="327"/>
      <c r="E43" s="153" t="s">
        <v>128</v>
      </c>
      <c r="F43" s="157">
        <v>602</v>
      </c>
      <c r="G43" s="551" t="s">
        <v>524</v>
      </c>
      <c r="H43" s="522" t="str">
        <f t="shared" si="2"/>
        <v>025A</v>
      </c>
      <c r="I43" s="154">
        <v>6</v>
      </c>
      <c r="J43" s="154" t="s">
        <v>320</v>
      </c>
      <c r="K43" s="155" t="s">
        <v>0</v>
      </c>
      <c r="L43" s="155">
        <v>3</v>
      </c>
      <c r="M43" s="155" t="s">
        <v>97</v>
      </c>
      <c r="N43" s="155">
        <v>1</v>
      </c>
      <c r="O43" s="155">
        <v>3</v>
      </c>
      <c r="P43" s="155" t="s">
        <v>122</v>
      </c>
      <c r="Q43" s="156" t="s">
        <v>113</v>
      </c>
      <c r="R43" s="154" t="s">
        <v>322</v>
      </c>
      <c r="S43" s="155" t="s">
        <v>124</v>
      </c>
      <c r="T43" s="155" t="s">
        <v>104</v>
      </c>
      <c r="U43" s="155">
        <v>1</v>
      </c>
      <c r="V43" s="156" t="s">
        <v>113</v>
      </c>
      <c r="W43" s="285" t="s">
        <v>0</v>
      </c>
      <c r="X43" s="285" t="s">
        <v>104</v>
      </c>
      <c r="Y43" s="285">
        <v>2</v>
      </c>
      <c r="Z43" s="285">
        <f t="shared" si="1"/>
        <v>4</v>
      </c>
      <c r="AA43" s="285">
        <v>1</v>
      </c>
      <c r="AB43" s="503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363" t="s">
        <v>1286</v>
      </c>
      <c r="AT43" s="280" t="s">
        <v>1286</v>
      </c>
      <c r="AU43" s="305"/>
    </row>
    <row r="44" spans="1:48" ht="12.75" customHeight="1" x14ac:dyDescent="0.2">
      <c r="A44" s="360">
        <v>39</v>
      </c>
      <c r="B44" s="521" t="s">
        <v>828</v>
      </c>
      <c r="C44" s="327"/>
      <c r="D44" s="327"/>
      <c r="E44" s="153" t="s">
        <v>128</v>
      </c>
      <c r="F44" s="157">
        <v>711</v>
      </c>
      <c r="G44" s="551" t="s">
        <v>524</v>
      </c>
      <c r="H44" s="522" t="str">
        <f t="shared" si="2"/>
        <v>02C7</v>
      </c>
      <c r="I44" s="154">
        <v>2</v>
      </c>
      <c r="J44" s="154" t="s">
        <v>320</v>
      </c>
      <c r="K44" s="155" t="s">
        <v>0</v>
      </c>
      <c r="L44" s="155">
        <v>3</v>
      </c>
      <c r="M44" s="155" t="s">
        <v>97</v>
      </c>
      <c r="N44" s="155">
        <v>1</v>
      </c>
      <c r="O44" s="155">
        <v>2</v>
      </c>
      <c r="P44" s="155" t="s">
        <v>122</v>
      </c>
      <c r="Q44" s="156" t="s">
        <v>112</v>
      </c>
      <c r="R44" s="154" t="s">
        <v>322</v>
      </c>
      <c r="S44" s="155" t="s">
        <v>124</v>
      </c>
      <c r="T44" s="155" t="s">
        <v>104</v>
      </c>
      <c r="U44" s="155">
        <v>1</v>
      </c>
      <c r="V44" s="156" t="s">
        <v>112</v>
      </c>
      <c r="W44" s="285" t="s">
        <v>0</v>
      </c>
      <c r="X44" s="285" t="s">
        <v>104</v>
      </c>
      <c r="Y44" s="285">
        <v>2</v>
      </c>
      <c r="Z44" s="285">
        <f t="shared" si="1"/>
        <v>4</v>
      </c>
      <c r="AA44" s="285">
        <v>1</v>
      </c>
      <c r="AB44" s="503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363" t="s">
        <v>1286</v>
      </c>
      <c r="AT44" s="280" t="s">
        <v>1286</v>
      </c>
      <c r="AU44" s="305"/>
    </row>
    <row r="45" spans="1:48" ht="12.75" customHeight="1" x14ac:dyDescent="0.2">
      <c r="A45" s="360">
        <v>40</v>
      </c>
      <c r="B45" s="119" t="s">
        <v>829</v>
      </c>
      <c r="C45" s="328"/>
      <c r="D45" s="328"/>
      <c r="E45" s="144" t="s">
        <v>128</v>
      </c>
      <c r="F45" s="145">
        <v>729</v>
      </c>
      <c r="G45" s="548" t="s">
        <v>524</v>
      </c>
      <c r="H45" s="549" t="str">
        <f t="shared" si="2"/>
        <v>02D9</v>
      </c>
      <c r="I45" s="127">
        <v>8</v>
      </c>
      <c r="J45" s="127" t="s">
        <v>320</v>
      </c>
      <c r="K45" s="129" t="s">
        <v>0</v>
      </c>
      <c r="L45" s="129">
        <v>3</v>
      </c>
      <c r="M45" s="129" t="s">
        <v>97</v>
      </c>
      <c r="N45" s="129">
        <v>1</v>
      </c>
      <c r="O45" s="129">
        <v>1</v>
      </c>
      <c r="P45" s="129" t="s">
        <v>122</v>
      </c>
      <c r="Q45" s="148" t="s">
        <v>111</v>
      </c>
      <c r="R45" s="127" t="s">
        <v>322</v>
      </c>
      <c r="S45" s="129" t="s">
        <v>124</v>
      </c>
      <c r="T45" s="129" t="s">
        <v>104</v>
      </c>
      <c r="U45" s="129">
        <v>1</v>
      </c>
      <c r="V45" s="148" t="s">
        <v>111</v>
      </c>
      <c r="W45" s="149" t="s">
        <v>0</v>
      </c>
      <c r="X45" s="149" t="s">
        <v>97</v>
      </c>
      <c r="Y45" s="149">
        <v>1</v>
      </c>
      <c r="Z45" s="149">
        <f t="shared" si="1"/>
        <v>4</v>
      </c>
      <c r="AA45" s="149">
        <v>1</v>
      </c>
      <c r="AB45" s="150" t="s">
        <v>106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363" t="s">
        <v>1286</v>
      </c>
      <c r="AT45" s="280" t="s">
        <v>1286</v>
      </c>
      <c r="AU45" s="305"/>
    </row>
    <row r="46" spans="1:48" ht="12.75" customHeight="1" x14ac:dyDescent="0.2">
      <c r="A46" s="41"/>
      <c r="B46" s="36"/>
      <c r="C46" s="36"/>
      <c r="D46" s="36"/>
      <c r="E46" s="42"/>
      <c r="F46" s="45"/>
      <c r="G46" s="550"/>
      <c r="H46" s="520"/>
      <c r="I46" s="45"/>
      <c r="J46" s="44"/>
      <c r="K46" s="32"/>
      <c r="L46" s="32"/>
      <c r="M46" s="32"/>
      <c r="N46" s="32"/>
      <c r="O46" s="32"/>
      <c r="P46" s="32"/>
      <c r="Q46" s="37"/>
      <c r="R46" s="44"/>
      <c r="S46" s="41"/>
      <c r="T46" s="32"/>
      <c r="U46" s="32"/>
      <c r="V46" s="37"/>
      <c r="W46" s="357"/>
      <c r="X46" s="357"/>
      <c r="Y46" s="357"/>
      <c r="Z46" s="46"/>
      <c r="AA46" s="46"/>
      <c r="AB46" s="4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93"/>
      <c r="AT46" s="394"/>
      <c r="AU46" s="481"/>
      <c r="AV46" s="366"/>
    </row>
    <row r="47" spans="1:48" ht="12.75" customHeight="1" x14ac:dyDescent="0.2">
      <c r="A47" s="360">
        <v>41</v>
      </c>
      <c r="B47" s="132" t="s">
        <v>830</v>
      </c>
      <c r="C47" s="329"/>
      <c r="D47" s="329"/>
      <c r="E47" s="159" t="s">
        <v>128</v>
      </c>
      <c r="F47" s="160">
        <v>543</v>
      </c>
      <c r="G47" s="560" t="s">
        <v>524</v>
      </c>
      <c r="H47" s="545" t="str">
        <f t="shared" ref="H47:H64" si="3">DEC2HEX(F47,4)</f>
        <v>021F</v>
      </c>
      <c r="I47" s="140">
        <v>8</v>
      </c>
      <c r="J47" s="140" t="s">
        <v>320</v>
      </c>
      <c r="K47" s="142" t="s">
        <v>46</v>
      </c>
      <c r="L47" s="142">
        <v>3</v>
      </c>
      <c r="M47" s="142" t="s">
        <v>98</v>
      </c>
      <c r="N47" s="142">
        <v>1</v>
      </c>
      <c r="O47" s="142">
        <v>1</v>
      </c>
      <c r="P47" s="142" t="s">
        <v>104</v>
      </c>
      <c r="Q47" s="162" t="s">
        <v>116</v>
      </c>
      <c r="R47" s="140" t="s">
        <v>322</v>
      </c>
      <c r="S47" s="142" t="s">
        <v>124</v>
      </c>
      <c r="T47" s="142" t="s">
        <v>104</v>
      </c>
      <c r="U47" s="142">
        <v>4</v>
      </c>
      <c r="V47" s="162" t="s">
        <v>111</v>
      </c>
      <c r="W47" s="287" t="s">
        <v>428</v>
      </c>
      <c r="X47" s="287" t="s">
        <v>98</v>
      </c>
      <c r="Y47" s="287">
        <v>3</v>
      </c>
      <c r="Z47" s="287">
        <f t="shared" si="1"/>
        <v>4</v>
      </c>
      <c r="AA47" s="287">
        <v>1</v>
      </c>
      <c r="AB47" s="546" t="s">
        <v>106</v>
      </c>
      <c r="AC47" s="286" t="s">
        <v>1286</v>
      </c>
      <c r="AD47" s="286" t="s">
        <v>1286</v>
      </c>
      <c r="AE47" s="286" t="s">
        <v>1286</v>
      </c>
      <c r="AF47" s="286" t="s">
        <v>1286</v>
      </c>
      <c r="AG47" s="286" t="s">
        <v>1286</v>
      </c>
      <c r="AH47" s="286" t="s">
        <v>1286</v>
      </c>
      <c r="AI47" s="286" t="s">
        <v>1286</v>
      </c>
      <c r="AJ47" s="286" t="s">
        <v>1286</v>
      </c>
      <c r="AK47" s="286" t="s">
        <v>1286</v>
      </c>
      <c r="AL47" s="286" t="s">
        <v>1286</v>
      </c>
      <c r="AM47" s="286" t="s">
        <v>1286</v>
      </c>
      <c r="AN47" s="286" t="s">
        <v>1286</v>
      </c>
      <c r="AO47" s="286" t="s">
        <v>1286</v>
      </c>
      <c r="AP47" s="286" t="s">
        <v>1286</v>
      </c>
      <c r="AQ47" s="286" t="s">
        <v>1286</v>
      </c>
      <c r="AR47" s="286" t="s">
        <v>1286</v>
      </c>
      <c r="AS47" s="363" t="s">
        <v>1286</v>
      </c>
      <c r="AT47" s="363" t="s">
        <v>1286</v>
      </c>
      <c r="AU47" s="305"/>
    </row>
    <row r="48" spans="1:48" ht="12.75" customHeight="1" x14ac:dyDescent="0.2">
      <c r="A48" s="360">
        <v>42</v>
      </c>
      <c r="B48" s="521" t="s">
        <v>831</v>
      </c>
      <c r="C48" s="327"/>
      <c r="D48" s="327"/>
      <c r="E48" s="153" t="s">
        <v>128</v>
      </c>
      <c r="F48" s="157">
        <v>677</v>
      </c>
      <c r="G48" s="551" t="s">
        <v>524</v>
      </c>
      <c r="H48" s="522" t="str">
        <f t="shared" si="3"/>
        <v>02A5</v>
      </c>
      <c r="I48" s="154">
        <v>2</v>
      </c>
      <c r="J48" s="154" t="s">
        <v>320</v>
      </c>
      <c r="K48" s="155" t="s">
        <v>46</v>
      </c>
      <c r="L48" s="155">
        <v>3</v>
      </c>
      <c r="M48" s="155" t="s">
        <v>98</v>
      </c>
      <c r="N48" s="155">
        <v>1</v>
      </c>
      <c r="O48" s="155">
        <v>2</v>
      </c>
      <c r="P48" s="155" t="s">
        <v>104</v>
      </c>
      <c r="Q48" s="156" t="s">
        <v>117</v>
      </c>
      <c r="R48" s="154" t="s">
        <v>322</v>
      </c>
      <c r="S48" s="155" t="s">
        <v>124</v>
      </c>
      <c r="T48" s="155" t="s">
        <v>104</v>
      </c>
      <c r="U48" s="155">
        <v>4</v>
      </c>
      <c r="V48" s="156" t="s">
        <v>112</v>
      </c>
      <c r="W48" s="285" t="s">
        <v>0</v>
      </c>
      <c r="X48" s="285" t="s">
        <v>104</v>
      </c>
      <c r="Y48" s="285">
        <v>2</v>
      </c>
      <c r="Z48" s="285">
        <f t="shared" si="1"/>
        <v>13</v>
      </c>
      <c r="AA48" s="285">
        <v>9</v>
      </c>
      <c r="AB48" s="503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363" t="s">
        <v>1286</v>
      </c>
      <c r="AT48" s="280" t="s">
        <v>1286</v>
      </c>
      <c r="AU48" s="305"/>
    </row>
    <row r="49" spans="1:51" ht="12.75" customHeight="1" x14ac:dyDescent="0.2">
      <c r="A49" s="360">
        <v>43</v>
      </c>
      <c r="B49" s="165" t="s">
        <v>832</v>
      </c>
      <c r="C49" s="327"/>
      <c r="D49" s="327"/>
      <c r="E49" s="153" t="s">
        <v>128</v>
      </c>
      <c r="F49" s="157">
        <v>182</v>
      </c>
      <c r="G49" s="551" t="s">
        <v>524</v>
      </c>
      <c r="H49" s="522" t="str">
        <f t="shared" si="3"/>
        <v>00B6</v>
      </c>
      <c r="I49" s="154">
        <v>6</v>
      </c>
      <c r="J49" s="154" t="s">
        <v>320</v>
      </c>
      <c r="K49" s="155" t="s">
        <v>46</v>
      </c>
      <c r="L49" s="155">
        <v>3</v>
      </c>
      <c r="M49" s="155" t="s">
        <v>98</v>
      </c>
      <c r="N49" s="155">
        <v>1</v>
      </c>
      <c r="O49" s="155">
        <v>3</v>
      </c>
      <c r="P49" s="155" t="s">
        <v>104</v>
      </c>
      <c r="Q49" s="156" t="s">
        <v>118</v>
      </c>
      <c r="R49" s="154" t="s">
        <v>322</v>
      </c>
      <c r="S49" s="155" t="s">
        <v>124</v>
      </c>
      <c r="T49" s="155" t="s">
        <v>104</v>
      </c>
      <c r="U49" s="155">
        <v>4</v>
      </c>
      <c r="V49" s="156" t="s">
        <v>113</v>
      </c>
      <c r="W49" s="285" t="s">
        <v>0</v>
      </c>
      <c r="X49" s="285" t="s">
        <v>104</v>
      </c>
      <c r="Y49" s="285">
        <v>2</v>
      </c>
      <c r="Z49" s="285">
        <f>IF(AA49&lt;9,AA49+3,AA49+4)</f>
        <v>13</v>
      </c>
      <c r="AA49" s="285">
        <v>9</v>
      </c>
      <c r="AB49" s="503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363" t="s">
        <v>1286</v>
      </c>
      <c r="AT49" s="280" t="s">
        <v>1286</v>
      </c>
      <c r="AU49" s="305"/>
    </row>
    <row r="50" spans="1:51" ht="12.75" customHeight="1" x14ac:dyDescent="0.2">
      <c r="A50" s="360">
        <v>44</v>
      </c>
      <c r="B50" s="521" t="s">
        <v>833</v>
      </c>
      <c r="C50" s="327"/>
      <c r="D50" s="327"/>
      <c r="E50" s="153" t="s">
        <v>128</v>
      </c>
      <c r="F50" s="157">
        <v>326</v>
      </c>
      <c r="G50" s="551" t="s">
        <v>524</v>
      </c>
      <c r="H50" s="522" t="str">
        <f t="shared" si="3"/>
        <v>0146</v>
      </c>
      <c r="I50" s="154">
        <v>6</v>
      </c>
      <c r="J50" s="154" t="s">
        <v>320</v>
      </c>
      <c r="K50" s="155" t="s">
        <v>46</v>
      </c>
      <c r="L50" s="155">
        <v>3</v>
      </c>
      <c r="M50" s="155" t="s">
        <v>98</v>
      </c>
      <c r="N50" s="155">
        <v>1</v>
      </c>
      <c r="O50" s="155">
        <v>4</v>
      </c>
      <c r="P50" s="155" t="s">
        <v>104</v>
      </c>
      <c r="Q50" s="156" t="s">
        <v>119</v>
      </c>
      <c r="R50" s="154" t="s">
        <v>322</v>
      </c>
      <c r="S50" s="155" t="s">
        <v>124</v>
      </c>
      <c r="T50" s="155" t="s">
        <v>104</v>
      </c>
      <c r="U50" s="155">
        <v>4</v>
      </c>
      <c r="V50" s="156" t="s">
        <v>109</v>
      </c>
      <c r="W50" s="285" t="s">
        <v>0</v>
      </c>
      <c r="X50" s="285" t="s">
        <v>104</v>
      </c>
      <c r="Y50" s="285">
        <v>2</v>
      </c>
      <c r="Z50" s="285">
        <f t="shared" si="1"/>
        <v>14</v>
      </c>
      <c r="AA50" s="285">
        <v>10</v>
      </c>
      <c r="AB50" s="503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363" t="s">
        <v>1286</v>
      </c>
      <c r="AT50" s="280" t="s">
        <v>1286</v>
      </c>
      <c r="AU50" s="368"/>
    </row>
    <row r="51" spans="1:51" ht="12.75" customHeight="1" x14ac:dyDescent="0.2">
      <c r="A51" s="360">
        <v>45</v>
      </c>
      <c r="B51" s="132" t="s">
        <v>834</v>
      </c>
      <c r="C51" s="329"/>
      <c r="D51" s="329"/>
      <c r="E51" s="159" t="s">
        <v>128</v>
      </c>
      <c r="F51" s="160">
        <v>487</v>
      </c>
      <c r="G51" s="560" t="s">
        <v>524</v>
      </c>
      <c r="H51" s="545" t="str">
        <f t="shared" si="3"/>
        <v>01E7</v>
      </c>
      <c r="I51" s="140">
        <v>8</v>
      </c>
      <c r="J51" s="140" t="s">
        <v>320</v>
      </c>
      <c r="K51" s="142" t="s">
        <v>46</v>
      </c>
      <c r="L51" s="142">
        <v>3</v>
      </c>
      <c r="M51" s="142" t="s">
        <v>98</v>
      </c>
      <c r="N51" s="142">
        <v>1</v>
      </c>
      <c r="O51" s="142">
        <v>5</v>
      </c>
      <c r="P51" s="142" t="s">
        <v>104</v>
      </c>
      <c r="Q51" s="162" t="s">
        <v>120</v>
      </c>
      <c r="R51" s="140" t="s">
        <v>322</v>
      </c>
      <c r="S51" s="142" t="s">
        <v>124</v>
      </c>
      <c r="T51" s="142" t="s">
        <v>104</v>
      </c>
      <c r="U51" s="142">
        <v>4</v>
      </c>
      <c r="V51" s="162" t="s">
        <v>114</v>
      </c>
      <c r="W51" s="287" t="s">
        <v>428</v>
      </c>
      <c r="X51" s="287" t="s">
        <v>98</v>
      </c>
      <c r="Y51" s="287">
        <v>3</v>
      </c>
      <c r="Z51" s="287">
        <f t="shared" si="1"/>
        <v>4</v>
      </c>
      <c r="AA51" s="287">
        <v>1</v>
      </c>
      <c r="AB51" s="546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363" t="s">
        <v>1286</v>
      </c>
      <c r="AT51" s="363" t="s">
        <v>1286</v>
      </c>
      <c r="AU51" s="305"/>
    </row>
    <row r="52" spans="1:51" ht="12.75" customHeight="1" x14ac:dyDescent="0.2">
      <c r="A52" s="360">
        <v>46</v>
      </c>
      <c r="B52" s="521" t="s">
        <v>835</v>
      </c>
      <c r="C52" s="327"/>
      <c r="D52" s="327"/>
      <c r="E52" s="153" t="s">
        <v>128</v>
      </c>
      <c r="F52" s="157">
        <v>393</v>
      </c>
      <c r="G52" s="551" t="s">
        <v>524</v>
      </c>
      <c r="H52" s="522" t="str">
        <f t="shared" si="3"/>
        <v>0189</v>
      </c>
      <c r="I52" s="154">
        <v>2</v>
      </c>
      <c r="J52" s="154" t="s">
        <v>320</v>
      </c>
      <c r="K52" s="155" t="s">
        <v>46</v>
      </c>
      <c r="L52" s="155">
        <v>3</v>
      </c>
      <c r="M52" s="155" t="s">
        <v>98</v>
      </c>
      <c r="N52" s="155">
        <v>1</v>
      </c>
      <c r="O52" s="155">
        <v>6</v>
      </c>
      <c r="P52" s="155" t="s">
        <v>104</v>
      </c>
      <c r="Q52" s="156" t="s">
        <v>121</v>
      </c>
      <c r="R52" s="154" t="s">
        <v>322</v>
      </c>
      <c r="S52" s="155" t="s">
        <v>124</v>
      </c>
      <c r="T52" s="155" t="s">
        <v>104</v>
      </c>
      <c r="U52" s="155">
        <v>4</v>
      </c>
      <c r="V52" s="156" t="s">
        <v>115</v>
      </c>
      <c r="W52" s="285" t="s">
        <v>0</v>
      </c>
      <c r="X52" s="285" t="s">
        <v>104</v>
      </c>
      <c r="Y52" s="285">
        <v>2</v>
      </c>
      <c r="Z52" s="285">
        <f t="shared" si="1"/>
        <v>14</v>
      </c>
      <c r="AA52" s="285">
        <v>10</v>
      </c>
      <c r="AB52" s="503" t="s">
        <v>107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363" t="s">
        <v>1286</v>
      </c>
      <c r="AT52" s="363" t="s">
        <v>1286</v>
      </c>
      <c r="AU52" s="305"/>
    </row>
    <row r="53" spans="1:51" ht="12.75" customHeight="1" x14ac:dyDescent="0.2">
      <c r="A53" s="360">
        <v>47</v>
      </c>
      <c r="B53" s="165" t="s">
        <v>836</v>
      </c>
      <c r="C53" s="327"/>
      <c r="D53" s="327"/>
      <c r="E53" s="153" t="s">
        <v>128</v>
      </c>
      <c r="F53" s="157">
        <v>541</v>
      </c>
      <c r="G53" s="551" t="s">
        <v>524</v>
      </c>
      <c r="H53" s="522" t="str">
        <f t="shared" si="3"/>
        <v>021D</v>
      </c>
      <c r="I53" s="154">
        <v>4</v>
      </c>
      <c r="J53" s="154" t="s">
        <v>320</v>
      </c>
      <c r="K53" s="155" t="s">
        <v>46</v>
      </c>
      <c r="L53" s="155">
        <v>3</v>
      </c>
      <c r="M53" s="155" t="s">
        <v>98</v>
      </c>
      <c r="N53" s="155">
        <v>1</v>
      </c>
      <c r="O53" s="155">
        <v>7</v>
      </c>
      <c r="P53" s="155" t="s">
        <v>321</v>
      </c>
      <c r="Q53" s="156" t="s">
        <v>111</v>
      </c>
      <c r="R53" s="154" t="s">
        <v>322</v>
      </c>
      <c r="S53" s="155" t="s">
        <v>124</v>
      </c>
      <c r="T53" s="155" t="s">
        <v>104</v>
      </c>
      <c r="U53" s="155">
        <v>5</v>
      </c>
      <c r="V53" s="156" t="s">
        <v>111</v>
      </c>
      <c r="W53" s="285" t="s">
        <v>0</v>
      </c>
      <c r="X53" s="285" t="s">
        <v>104</v>
      </c>
      <c r="Y53" s="285">
        <v>2</v>
      </c>
      <c r="Z53" s="285">
        <f t="shared" si="1"/>
        <v>15</v>
      </c>
      <c r="AA53" s="285">
        <v>11</v>
      </c>
      <c r="AB53" s="503" t="s">
        <v>106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363" t="s">
        <v>1286</v>
      </c>
      <c r="AT53" s="363" t="s">
        <v>1286</v>
      </c>
      <c r="AU53" s="305"/>
    </row>
    <row r="54" spans="1:51" ht="12.75" customHeight="1" x14ac:dyDescent="0.2">
      <c r="A54" s="360">
        <v>48</v>
      </c>
      <c r="B54" s="521" t="s">
        <v>837</v>
      </c>
      <c r="C54" s="327"/>
      <c r="D54" s="327"/>
      <c r="E54" s="153" t="s">
        <v>128</v>
      </c>
      <c r="F54" s="157">
        <v>341</v>
      </c>
      <c r="G54" s="551" t="s">
        <v>524</v>
      </c>
      <c r="H54" s="522" t="str">
        <f t="shared" si="3"/>
        <v>0155</v>
      </c>
      <c r="I54" s="154">
        <v>4</v>
      </c>
      <c r="J54" s="154" t="s">
        <v>320</v>
      </c>
      <c r="K54" s="155" t="s">
        <v>46</v>
      </c>
      <c r="L54" s="155">
        <v>3</v>
      </c>
      <c r="M54" s="155" t="s">
        <v>98</v>
      </c>
      <c r="N54" s="155">
        <v>1</v>
      </c>
      <c r="O54" s="155">
        <v>8</v>
      </c>
      <c r="P54" s="155" t="s">
        <v>321</v>
      </c>
      <c r="Q54" s="156" t="s">
        <v>112</v>
      </c>
      <c r="R54" s="154" t="s">
        <v>322</v>
      </c>
      <c r="S54" s="155" t="s">
        <v>124</v>
      </c>
      <c r="T54" s="155" t="s">
        <v>104</v>
      </c>
      <c r="U54" s="155">
        <v>5</v>
      </c>
      <c r="V54" s="156" t="s">
        <v>112</v>
      </c>
      <c r="W54" s="285" t="s">
        <v>0</v>
      </c>
      <c r="X54" s="285" t="s">
        <v>104</v>
      </c>
      <c r="Y54" s="285">
        <v>2</v>
      </c>
      <c r="Z54" s="285">
        <f t="shared" si="1"/>
        <v>15</v>
      </c>
      <c r="AA54" s="285">
        <v>11</v>
      </c>
      <c r="AB54" s="503" t="s">
        <v>107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363" t="s">
        <v>1286</v>
      </c>
      <c r="AT54" s="363" t="s">
        <v>1286</v>
      </c>
      <c r="AU54" s="305"/>
    </row>
    <row r="55" spans="1:51" ht="12.75" customHeight="1" x14ac:dyDescent="0.2">
      <c r="A55" s="360">
        <v>49</v>
      </c>
      <c r="B55" s="132" t="s">
        <v>838</v>
      </c>
      <c r="C55" s="329"/>
      <c r="D55" s="329"/>
      <c r="E55" s="159" t="s">
        <v>128</v>
      </c>
      <c r="F55" s="160">
        <v>339</v>
      </c>
      <c r="G55" s="560" t="s">
        <v>524</v>
      </c>
      <c r="H55" s="545" t="str">
        <f t="shared" si="3"/>
        <v>0153</v>
      </c>
      <c r="I55" s="140">
        <v>6</v>
      </c>
      <c r="J55" s="140" t="s">
        <v>320</v>
      </c>
      <c r="K55" s="142" t="s">
        <v>46</v>
      </c>
      <c r="L55" s="142">
        <v>3</v>
      </c>
      <c r="M55" s="142" t="s">
        <v>98</v>
      </c>
      <c r="N55" s="142">
        <v>1</v>
      </c>
      <c r="O55" s="142">
        <v>9</v>
      </c>
      <c r="P55" s="142" t="s">
        <v>321</v>
      </c>
      <c r="Q55" s="162" t="s">
        <v>113</v>
      </c>
      <c r="R55" s="140" t="s">
        <v>322</v>
      </c>
      <c r="S55" s="142" t="s">
        <v>124</v>
      </c>
      <c r="T55" s="142" t="s">
        <v>104</v>
      </c>
      <c r="U55" s="142">
        <v>5</v>
      </c>
      <c r="V55" s="162" t="s">
        <v>113</v>
      </c>
      <c r="W55" s="287" t="s">
        <v>428</v>
      </c>
      <c r="X55" s="287" t="s">
        <v>98</v>
      </c>
      <c r="Y55" s="287">
        <v>3</v>
      </c>
      <c r="Z55" s="287">
        <f t="shared" si="1"/>
        <v>5</v>
      </c>
      <c r="AA55" s="287">
        <v>2</v>
      </c>
      <c r="AB55" s="546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363" t="s">
        <v>1286</v>
      </c>
      <c r="AT55" s="363" t="s">
        <v>1286</v>
      </c>
      <c r="AU55" s="305"/>
    </row>
    <row r="56" spans="1:51" ht="12.75" customHeight="1" x14ac:dyDescent="0.2">
      <c r="A56" s="360">
        <v>50</v>
      </c>
      <c r="B56" s="521" t="s">
        <v>839</v>
      </c>
      <c r="C56" s="327"/>
      <c r="D56" s="327"/>
      <c r="E56" s="153" t="s">
        <v>128</v>
      </c>
      <c r="F56" s="157">
        <v>367</v>
      </c>
      <c r="G56" s="551" t="s">
        <v>524</v>
      </c>
      <c r="H56" s="522" t="str">
        <f t="shared" si="3"/>
        <v>016F</v>
      </c>
      <c r="I56" s="154">
        <v>1</v>
      </c>
      <c r="J56" s="154" t="s">
        <v>320</v>
      </c>
      <c r="K56" s="155" t="s">
        <v>46</v>
      </c>
      <c r="L56" s="155">
        <v>3</v>
      </c>
      <c r="M56" s="155" t="s">
        <v>98</v>
      </c>
      <c r="N56" s="155">
        <v>1</v>
      </c>
      <c r="O56" s="155">
        <v>10</v>
      </c>
      <c r="P56" s="155" t="s">
        <v>321</v>
      </c>
      <c r="Q56" s="156" t="s">
        <v>109</v>
      </c>
      <c r="R56" s="154" t="s">
        <v>322</v>
      </c>
      <c r="S56" s="155" t="s">
        <v>124</v>
      </c>
      <c r="T56" s="155" t="s">
        <v>104</v>
      </c>
      <c r="U56" s="155">
        <v>5</v>
      </c>
      <c r="V56" s="156" t="s">
        <v>109</v>
      </c>
      <c r="W56" s="285" t="s">
        <v>0</v>
      </c>
      <c r="X56" s="285" t="s">
        <v>104</v>
      </c>
      <c r="Y56" s="285">
        <v>2</v>
      </c>
      <c r="Z56" s="285">
        <f t="shared" si="1"/>
        <v>16</v>
      </c>
      <c r="AA56" s="285">
        <v>12</v>
      </c>
      <c r="AB56" s="503" t="s">
        <v>106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363" t="s">
        <v>1286</v>
      </c>
      <c r="AT56" s="363" t="s">
        <v>1286</v>
      </c>
      <c r="AU56" s="304"/>
    </row>
    <row r="57" spans="1:51" ht="12.75" customHeight="1" x14ac:dyDescent="0.2">
      <c r="A57" s="360">
        <v>51</v>
      </c>
      <c r="B57" s="132" t="s">
        <v>840</v>
      </c>
      <c r="C57" s="329"/>
      <c r="D57" s="329"/>
      <c r="E57" s="159" t="s">
        <v>128</v>
      </c>
      <c r="F57" s="160">
        <v>709</v>
      </c>
      <c r="G57" s="560" t="s">
        <v>524</v>
      </c>
      <c r="H57" s="545" t="str">
        <f t="shared" si="3"/>
        <v>02C5</v>
      </c>
      <c r="I57" s="140">
        <v>7</v>
      </c>
      <c r="J57" s="140" t="s">
        <v>320</v>
      </c>
      <c r="K57" s="142" t="s">
        <v>46</v>
      </c>
      <c r="L57" s="142">
        <v>3</v>
      </c>
      <c r="M57" s="142" t="s">
        <v>98</v>
      </c>
      <c r="N57" s="142">
        <v>2</v>
      </c>
      <c r="O57" s="142">
        <v>1</v>
      </c>
      <c r="P57" s="142" t="s">
        <v>321</v>
      </c>
      <c r="Q57" s="162" t="s">
        <v>114</v>
      </c>
      <c r="R57" s="140" t="s">
        <v>322</v>
      </c>
      <c r="S57" s="142" t="s">
        <v>124</v>
      </c>
      <c r="T57" s="142" t="s">
        <v>104</v>
      </c>
      <c r="U57" s="142">
        <v>5</v>
      </c>
      <c r="V57" s="162" t="s">
        <v>114</v>
      </c>
      <c r="W57" s="287" t="s">
        <v>428</v>
      </c>
      <c r="X57" s="287" t="s">
        <v>98</v>
      </c>
      <c r="Y57" s="287">
        <v>3</v>
      </c>
      <c r="Z57" s="287">
        <f t="shared" si="1"/>
        <v>5</v>
      </c>
      <c r="AA57" s="287">
        <v>2</v>
      </c>
      <c r="AB57" s="546" t="s">
        <v>107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363" t="s">
        <v>1286</v>
      </c>
      <c r="AT57" s="363" t="s">
        <v>1286</v>
      </c>
      <c r="AU57" s="305"/>
    </row>
    <row r="58" spans="1:51" ht="12.75" customHeight="1" x14ac:dyDescent="0.2">
      <c r="A58" s="360">
        <v>52</v>
      </c>
      <c r="B58" s="165" t="s">
        <v>841</v>
      </c>
      <c r="C58" s="327"/>
      <c r="D58" s="327"/>
      <c r="E58" s="153" t="s">
        <v>128</v>
      </c>
      <c r="F58" s="157">
        <v>502</v>
      </c>
      <c r="G58" s="551" t="s">
        <v>524</v>
      </c>
      <c r="H58" s="522" t="str">
        <f t="shared" si="3"/>
        <v>01F6</v>
      </c>
      <c r="I58" s="154">
        <v>6</v>
      </c>
      <c r="J58" s="154" t="s">
        <v>320</v>
      </c>
      <c r="K58" s="155" t="s">
        <v>46</v>
      </c>
      <c r="L58" s="155">
        <v>3</v>
      </c>
      <c r="M58" s="155" t="s">
        <v>98</v>
      </c>
      <c r="N58" s="155">
        <v>2</v>
      </c>
      <c r="O58" s="155">
        <v>2</v>
      </c>
      <c r="P58" s="155" t="s">
        <v>321</v>
      </c>
      <c r="Q58" s="156" t="s">
        <v>115</v>
      </c>
      <c r="R58" s="154" t="s">
        <v>322</v>
      </c>
      <c r="S58" s="155" t="s">
        <v>124</v>
      </c>
      <c r="T58" s="155" t="s">
        <v>104</v>
      </c>
      <c r="U58" s="155">
        <v>5</v>
      </c>
      <c r="V58" s="156" t="s">
        <v>115</v>
      </c>
      <c r="W58" s="285" t="s">
        <v>0</v>
      </c>
      <c r="X58" s="285" t="s">
        <v>104</v>
      </c>
      <c r="Y58" s="285">
        <v>2</v>
      </c>
      <c r="Z58" s="285">
        <f t="shared" si="1"/>
        <v>16</v>
      </c>
      <c r="AA58" s="285">
        <v>12</v>
      </c>
      <c r="AB58" s="503" t="s">
        <v>107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363" t="s">
        <v>1286</v>
      </c>
      <c r="AT58" s="280" t="s">
        <v>1286</v>
      </c>
      <c r="AU58" s="305"/>
    </row>
    <row r="59" spans="1:51" ht="12.75" customHeight="1" thickBot="1" x14ac:dyDescent="0.25">
      <c r="A59" s="297">
        <v>53</v>
      </c>
      <c r="B59" s="168" t="s">
        <v>842</v>
      </c>
      <c r="C59" s="396"/>
      <c r="D59" s="396"/>
      <c r="E59" s="430" t="s">
        <v>128</v>
      </c>
      <c r="F59" s="505">
        <v>183</v>
      </c>
      <c r="G59" s="561" t="s">
        <v>524</v>
      </c>
      <c r="H59" s="562" t="str">
        <f t="shared" si="3"/>
        <v>00B7</v>
      </c>
      <c r="I59" s="175">
        <v>6</v>
      </c>
      <c r="J59" s="175" t="s">
        <v>320</v>
      </c>
      <c r="K59" s="177" t="s">
        <v>46</v>
      </c>
      <c r="L59" s="177">
        <v>3</v>
      </c>
      <c r="M59" s="177" t="s">
        <v>98</v>
      </c>
      <c r="N59" s="177">
        <v>2</v>
      </c>
      <c r="O59" s="177">
        <v>3</v>
      </c>
      <c r="P59" s="177" t="s">
        <v>321</v>
      </c>
      <c r="Q59" s="431" t="s">
        <v>116</v>
      </c>
      <c r="R59" s="175" t="s">
        <v>322</v>
      </c>
      <c r="S59" s="177" t="s">
        <v>124</v>
      </c>
      <c r="T59" s="177" t="s">
        <v>104</v>
      </c>
      <c r="U59" s="177">
        <v>6</v>
      </c>
      <c r="V59" s="431" t="s">
        <v>111</v>
      </c>
      <c r="W59" s="287" t="s">
        <v>428</v>
      </c>
      <c r="X59" s="508" t="s">
        <v>98</v>
      </c>
      <c r="Y59" s="508">
        <v>3</v>
      </c>
      <c r="Z59" s="508">
        <f t="shared" si="1"/>
        <v>6</v>
      </c>
      <c r="AA59" s="508">
        <v>3</v>
      </c>
      <c r="AB59" s="563" t="s">
        <v>106</v>
      </c>
      <c r="AC59" s="479" t="s">
        <v>1286</v>
      </c>
      <c r="AD59" s="479" t="s">
        <v>1286</v>
      </c>
      <c r="AE59" s="479" t="s">
        <v>1286</v>
      </c>
      <c r="AF59" s="479" t="s">
        <v>1286</v>
      </c>
      <c r="AG59" s="479" t="s">
        <v>1286</v>
      </c>
      <c r="AH59" s="479" t="s">
        <v>1286</v>
      </c>
      <c r="AI59" s="479" t="s">
        <v>1286</v>
      </c>
      <c r="AJ59" s="479" t="s">
        <v>1286</v>
      </c>
      <c r="AK59" s="479" t="s">
        <v>1286</v>
      </c>
      <c r="AL59" s="479" t="s">
        <v>1286</v>
      </c>
      <c r="AM59" s="479" t="s">
        <v>1286</v>
      </c>
      <c r="AN59" s="479" t="s">
        <v>1286</v>
      </c>
      <c r="AO59" s="479" t="s">
        <v>1286</v>
      </c>
      <c r="AP59" s="479" t="s">
        <v>1286</v>
      </c>
      <c r="AQ59" s="479" t="s">
        <v>1286</v>
      </c>
      <c r="AR59" s="479" t="s">
        <v>1286</v>
      </c>
      <c r="AS59" s="484" t="s">
        <v>1286</v>
      </c>
      <c r="AT59" s="484" t="s">
        <v>1286</v>
      </c>
      <c r="AU59" s="387"/>
    </row>
    <row r="60" spans="1:51" ht="12.75" customHeight="1" thickTop="1" x14ac:dyDescent="0.2">
      <c r="A60" s="417">
        <v>54</v>
      </c>
      <c r="B60" s="566" t="s">
        <v>843</v>
      </c>
      <c r="C60" s="567"/>
      <c r="D60" s="567"/>
      <c r="E60" s="568" t="s">
        <v>128</v>
      </c>
      <c r="F60" s="569">
        <v>375</v>
      </c>
      <c r="G60" s="570" t="s">
        <v>524</v>
      </c>
      <c r="H60" s="571" t="str">
        <f t="shared" si="3"/>
        <v>0177</v>
      </c>
      <c r="I60" s="572">
        <v>10</v>
      </c>
      <c r="J60" s="572" t="s">
        <v>320</v>
      </c>
      <c r="K60" s="573" t="s">
        <v>46</v>
      </c>
      <c r="L60" s="573">
        <v>3</v>
      </c>
      <c r="M60" s="573" t="s">
        <v>98</v>
      </c>
      <c r="N60" s="573">
        <v>2</v>
      </c>
      <c r="O60" s="573">
        <v>4</v>
      </c>
      <c r="P60" s="573" t="s">
        <v>321</v>
      </c>
      <c r="Q60" s="574" t="s">
        <v>117</v>
      </c>
      <c r="R60" s="572" t="s">
        <v>322</v>
      </c>
      <c r="S60" s="573" t="s">
        <v>124</v>
      </c>
      <c r="T60" s="573" t="s">
        <v>104</v>
      </c>
      <c r="U60" s="573">
        <v>6</v>
      </c>
      <c r="V60" s="574" t="s">
        <v>112</v>
      </c>
      <c r="W60" s="575" t="s">
        <v>0</v>
      </c>
      <c r="X60" s="575" t="s">
        <v>104</v>
      </c>
      <c r="Y60" s="575">
        <v>2</v>
      </c>
      <c r="Z60" s="575">
        <f t="shared" si="1"/>
        <v>17</v>
      </c>
      <c r="AA60" s="575">
        <v>13</v>
      </c>
      <c r="AB60" s="576" t="s">
        <v>106</v>
      </c>
      <c r="AC60" s="482" t="s">
        <v>1286</v>
      </c>
      <c r="AD60" s="482" t="s">
        <v>1286</v>
      </c>
      <c r="AE60" s="482" t="s">
        <v>1286</v>
      </c>
      <c r="AF60" s="482" t="s">
        <v>1286</v>
      </c>
      <c r="AG60" s="482" t="s">
        <v>1286</v>
      </c>
      <c r="AH60" s="482" t="s">
        <v>1286</v>
      </c>
      <c r="AI60" s="482" t="s">
        <v>1286</v>
      </c>
      <c r="AJ60" s="482" t="s">
        <v>1286</v>
      </c>
      <c r="AK60" s="482" t="s">
        <v>1286</v>
      </c>
      <c r="AL60" s="482" t="s">
        <v>1286</v>
      </c>
      <c r="AM60" s="482" t="s">
        <v>1286</v>
      </c>
      <c r="AN60" s="482" t="s">
        <v>1286</v>
      </c>
      <c r="AO60" s="482" t="s">
        <v>1286</v>
      </c>
      <c r="AP60" s="482" t="s">
        <v>1286</v>
      </c>
      <c r="AQ60" s="482" t="s">
        <v>1286</v>
      </c>
      <c r="AR60" s="482" t="s">
        <v>1286</v>
      </c>
      <c r="AS60" s="485" t="s">
        <v>1286</v>
      </c>
      <c r="AT60" s="485" t="s">
        <v>1286</v>
      </c>
      <c r="AU60" s="468"/>
    </row>
    <row r="61" spans="1:51" ht="12.75" customHeight="1" x14ac:dyDescent="0.2">
      <c r="A61" s="360">
        <v>55</v>
      </c>
      <c r="B61" s="132" t="s">
        <v>844</v>
      </c>
      <c r="C61" s="329"/>
      <c r="D61" s="329" t="s">
        <v>612</v>
      </c>
      <c r="E61" s="159" t="s">
        <v>128</v>
      </c>
      <c r="F61" s="160">
        <v>410</v>
      </c>
      <c r="G61" s="560" t="s">
        <v>524</v>
      </c>
      <c r="H61" s="545" t="str">
        <f t="shared" si="3"/>
        <v>019A</v>
      </c>
      <c r="I61" s="140">
        <v>11</v>
      </c>
      <c r="J61" s="140" t="s">
        <v>320</v>
      </c>
      <c r="K61" s="142" t="s">
        <v>46</v>
      </c>
      <c r="L61" s="142">
        <v>3</v>
      </c>
      <c r="M61" s="142" t="s">
        <v>98</v>
      </c>
      <c r="N61" s="142">
        <v>2</v>
      </c>
      <c r="O61" s="142">
        <v>5</v>
      </c>
      <c r="P61" s="142" t="s">
        <v>321</v>
      </c>
      <c r="Q61" s="162" t="s">
        <v>118</v>
      </c>
      <c r="R61" s="140" t="s">
        <v>322</v>
      </c>
      <c r="S61" s="142" t="s">
        <v>124</v>
      </c>
      <c r="T61" s="142" t="s">
        <v>104</v>
      </c>
      <c r="U61" s="142">
        <v>6</v>
      </c>
      <c r="V61" s="162" t="s">
        <v>113</v>
      </c>
      <c r="W61" s="287" t="s">
        <v>428</v>
      </c>
      <c r="X61" s="287" t="s">
        <v>98</v>
      </c>
      <c r="Y61" s="287">
        <v>3</v>
      </c>
      <c r="Z61" s="287">
        <f t="shared" si="1"/>
        <v>6</v>
      </c>
      <c r="AA61" s="287">
        <v>3</v>
      </c>
      <c r="AB61" s="546" t="s">
        <v>107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363" t="s">
        <v>1286</v>
      </c>
      <c r="AT61" s="363" t="s">
        <v>1286</v>
      </c>
      <c r="AU61" s="305"/>
      <c r="AW61" s="312"/>
      <c r="AX61" s="312"/>
      <c r="AY61" s="312"/>
    </row>
    <row r="62" spans="1:51" ht="12.75" customHeight="1" x14ac:dyDescent="0.2">
      <c r="A62" s="360">
        <v>56</v>
      </c>
      <c r="B62" s="132" t="s">
        <v>845</v>
      </c>
      <c r="C62" s="329"/>
      <c r="D62" s="329"/>
      <c r="E62" s="159" t="s">
        <v>128</v>
      </c>
      <c r="F62" s="160">
        <v>186</v>
      </c>
      <c r="G62" s="560" t="s">
        <v>524</v>
      </c>
      <c r="H62" s="545" t="str">
        <f t="shared" si="3"/>
        <v>00BA</v>
      </c>
      <c r="I62" s="140">
        <v>11</v>
      </c>
      <c r="J62" s="140" t="s">
        <v>320</v>
      </c>
      <c r="K62" s="142" t="s">
        <v>46</v>
      </c>
      <c r="L62" s="142">
        <v>3</v>
      </c>
      <c r="M62" s="142" t="s">
        <v>98</v>
      </c>
      <c r="N62" s="142">
        <v>2</v>
      </c>
      <c r="O62" s="142">
        <v>6</v>
      </c>
      <c r="P62" s="142" t="s">
        <v>321</v>
      </c>
      <c r="Q62" s="162" t="s">
        <v>119</v>
      </c>
      <c r="R62" s="140" t="s">
        <v>322</v>
      </c>
      <c r="S62" s="142" t="s">
        <v>124</v>
      </c>
      <c r="T62" s="142" t="s">
        <v>104</v>
      </c>
      <c r="U62" s="142">
        <v>6</v>
      </c>
      <c r="V62" s="162" t="s">
        <v>109</v>
      </c>
      <c r="W62" s="287" t="s">
        <v>428</v>
      </c>
      <c r="X62" s="287" t="s">
        <v>98</v>
      </c>
      <c r="Y62" s="287">
        <v>3</v>
      </c>
      <c r="Z62" s="287">
        <f t="shared" si="1"/>
        <v>7</v>
      </c>
      <c r="AA62" s="287">
        <v>4</v>
      </c>
      <c r="AB62" s="546" t="s">
        <v>106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363" t="s">
        <v>1286</v>
      </c>
      <c r="AT62" s="363" t="s">
        <v>1286</v>
      </c>
      <c r="AU62" s="305"/>
    </row>
    <row r="63" spans="1:51" ht="12.75" customHeight="1" x14ac:dyDescent="0.2">
      <c r="A63" s="360">
        <v>57</v>
      </c>
      <c r="B63" s="165" t="s">
        <v>846</v>
      </c>
      <c r="C63" s="327"/>
      <c r="D63" s="327"/>
      <c r="E63" s="153" t="s">
        <v>128</v>
      </c>
      <c r="F63" s="157">
        <v>562</v>
      </c>
      <c r="G63" s="551" t="s">
        <v>524</v>
      </c>
      <c r="H63" s="522" t="str">
        <f t="shared" si="3"/>
        <v>0232</v>
      </c>
      <c r="I63" s="154">
        <v>12</v>
      </c>
      <c r="J63" s="154" t="s">
        <v>320</v>
      </c>
      <c r="K63" s="155" t="s">
        <v>46</v>
      </c>
      <c r="L63" s="155">
        <v>3</v>
      </c>
      <c r="M63" s="155" t="s">
        <v>98</v>
      </c>
      <c r="N63" s="155">
        <v>2</v>
      </c>
      <c r="O63" s="155">
        <v>7</v>
      </c>
      <c r="P63" s="155" t="s">
        <v>321</v>
      </c>
      <c r="Q63" s="167" t="s">
        <v>120</v>
      </c>
      <c r="R63" s="154" t="s">
        <v>322</v>
      </c>
      <c r="S63" s="155" t="s">
        <v>124</v>
      </c>
      <c r="T63" s="155" t="s">
        <v>104</v>
      </c>
      <c r="U63" s="155">
        <v>6</v>
      </c>
      <c r="V63" s="156" t="s">
        <v>114</v>
      </c>
      <c r="W63" s="285" t="s">
        <v>0</v>
      </c>
      <c r="X63" s="285" t="s">
        <v>104</v>
      </c>
      <c r="Y63" s="285">
        <v>2</v>
      </c>
      <c r="Z63" s="285">
        <f t="shared" si="1"/>
        <v>17</v>
      </c>
      <c r="AA63" s="285">
        <v>13</v>
      </c>
      <c r="AB63" s="503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363" t="s">
        <v>1286</v>
      </c>
      <c r="AT63" s="363" t="s">
        <v>1286</v>
      </c>
      <c r="AU63" s="305"/>
    </row>
    <row r="64" spans="1:51" ht="12.75" customHeight="1" x14ac:dyDescent="0.2">
      <c r="A64" s="360">
        <v>58</v>
      </c>
      <c r="B64" s="132" t="s">
        <v>847</v>
      </c>
      <c r="C64" s="329"/>
      <c r="D64" s="329" t="s">
        <v>612</v>
      </c>
      <c r="E64" s="159" t="s">
        <v>128</v>
      </c>
      <c r="F64" s="160">
        <v>459</v>
      </c>
      <c r="G64" s="560" t="s">
        <v>524</v>
      </c>
      <c r="H64" s="545" t="str">
        <f t="shared" si="3"/>
        <v>01CB</v>
      </c>
      <c r="I64" s="140">
        <v>7</v>
      </c>
      <c r="J64" s="140" t="s">
        <v>320</v>
      </c>
      <c r="K64" s="142" t="s">
        <v>46</v>
      </c>
      <c r="L64" s="142">
        <v>3</v>
      </c>
      <c r="M64" s="142" t="s">
        <v>98</v>
      </c>
      <c r="N64" s="142">
        <v>2</v>
      </c>
      <c r="O64" s="142">
        <v>8</v>
      </c>
      <c r="P64" s="142" t="s">
        <v>321</v>
      </c>
      <c r="Q64" s="169" t="s">
        <v>121</v>
      </c>
      <c r="R64" s="140" t="s">
        <v>322</v>
      </c>
      <c r="S64" s="142" t="s">
        <v>124</v>
      </c>
      <c r="T64" s="142" t="s">
        <v>104</v>
      </c>
      <c r="U64" s="142">
        <v>6</v>
      </c>
      <c r="V64" s="162" t="s">
        <v>115</v>
      </c>
      <c r="W64" s="287" t="s">
        <v>428</v>
      </c>
      <c r="X64" s="287" t="s">
        <v>98</v>
      </c>
      <c r="Y64" s="287">
        <v>3</v>
      </c>
      <c r="Z64" s="287">
        <f t="shared" si="1"/>
        <v>7</v>
      </c>
      <c r="AA64" s="287">
        <v>4</v>
      </c>
      <c r="AB64" s="546" t="s">
        <v>107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363" t="s">
        <v>1286</v>
      </c>
      <c r="AT64" s="363" t="s">
        <v>1286</v>
      </c>
      <c r="AU64" s="305"/>
    </row>
    <row r="65" spans="1:47" ht="12.75" customHeight="1" x14ac:dyDescent="0.2">
      <c r="A65" s="41"/>
      <c r="B65" s="36"/>
      <c r="C65" s="36"/>
      <c r="D65" s="36"/>
      <c r="E65" s="42"/>
      <c r="F65" s="45"/>
      <c r="G65" s="550"/>
      <c r="H65" s="520"/>
      <c r="I65" s="45"/>
      <c r="J65" s="357"/>
      <c r="K65" s="32"/>
      <c r="L65" s="32"/>
      <c r="M65" s="357"/>
      <c r="N65" s="32"/>
      <c r="O65" s="32"/>
      <c r="P65" s="32"/>
      <c r="Q65" s="37"/>
      <c r="R65" s="44"/>
      <c r="S65" s="41"/>
      <c r="T65" s="32"/>
      <c r="U65" s="32"/>
      <c r="V65" s="37"/>
      <c r="W65" s="32"/>
      <c r="X65" s="32"/>
      <c r="Y65" s="32"/>
      <c r="Z65" s="32"/>
      <c r="AA65" s="32"/>
      <c r="AB65" s="4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93"/>
      <c r="AT65" s="394"/>
      <c r="AU65" s="481"/>
    </row>
    <row r="66" spans="1:47" ht="12.75" customHeight="1" x14ac:dyDescent="0.2">
      <c r="A66" s="360">
        <v>59</v>
      </c>
      <c r="B66" s="163" t="s">
        <v>848</v>
      </c>
      <c r="C66" s="332"/>
      <c r="D66" s="332"/>
      <c r="E66" s="159" t="s">
        <v>128</v>
      </c>
      <c r="F66" s="160">
        <v>68</v>
      </c>
      <c r="G66" s="560" t="s">
        <v>524</v>
      </c>
      <c r="H66" s="545" t="str">
        <f t="shared" ref="H66:H88" si="4">DEC2HEX(F66,4)</f>
        <v>0044</v>
      </c>
      <c r="I66" s="140">
        <v>10</v>
      </c>
      <c r="J66" s="140" t="s">
        <v>260</v>
      </c>
      <c r="K66" s="141" t="s">
        <v>297</v>
      </c>
      <c r="L66" s="142">
        <v>3</v>
      </c>
      <c r="M66" s="142" t="s">
        <v>98</v>
      </c>
      <c r="N66" s="164"/>
      <c r="O66" s="164"/>
      <c r="P66" s="164"/>
      <c r="Q66" s="162" t="s">
        <v>109</v>
      </c>
      <c r="R66" s="140" t="s">
        <v>322</v>
      </c>
      <c r="S66" s="142" t="s">
        <v>124</v>
      </c>
      <c r="T66" s="142" t="s">
        <v>94</v>
      </c>
      <c r="U66" s="142">
        <v>8</v>
      </c>
      <c r="V66" s="162" t="s">
        <v>109</v>
      </c>
      <c r="W66" s="287" t="s">
        <v>428</v>
      </c>
      <c r="X66" s="287" t="s">
        <v>98</v>
      </c>
      <c r="Y66" s="287">
        <v>3</v>
      </c>
      <c r="Z66" s="287">
        <f t="shared" si="1"/>
        <v>8</v>
      </c>
      <c r="AA66" s="287">
        <v>5</v>
      </c>
      <c r="AB66" s="546" t="s">
        <v>106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363" t="s">
        <v>1286</v>
      </c>
      <c r="AT66" s="722" t="s">
        <v>1286</v>
      </c>
      <c r="AU66" s="305"/>
    </row>
    <row r="67" spans="1:47" ht="12.75" customHeight="1" x14ac:dyDescent="0.2">
      <c r="A67" s="360">
        <v>60</v>
      </c>
      <c r="B67" s="163" t="s">
        <v>849</v>
      </c>
      <c r="C67" s="332"/>
      <c r="D67" s="332"/>
      <c r="E67" s="159" t="s">
        <v>128</v>
      </c>
      <c r="F67" s="160">
        <v>527</v>
      </c>
      <c r="G67" s="560" t="s">
        <v>524</v>
      </c>
      <c r="H67" s="545" t="str">
        <f t="shared" si="4"/>
        <v>020F</v>
      </c>
      <c r="I67" s="140">
        <v>10</v>
      </c>
      <c r="J67" s="140" t="s">
        <v>260</v>
      </c>
      <c r="K67" s="141" t="s">
        <v>298</v>
      </c>
      <c r="L67" s="142">
        <v>3</v>
      </c>
      <c r="M67" s="142" t="s">
        <v>98</v>
      </c>
      <c r="N67" s="164"/>
      <c r="O67" s="164"/>
      <c r="P67" s="164"/>
      <c r="Q67" s="162" t="s">
        <v>109</v>
      </c>
      <c r="R67" s="140" t="s">
        <v>322</v>
      </c>
      <c r="S67" s="142" t="s">
        <v>124</v>
      </c>
      <c r="T67" s="142" t="s">
        <v>94</v>
      </c>
      <c r="U67" s="142">
        <v>9</v>
      </c>
      <c r="V67" s="162" t="s">
        <v>109</v>
      </c>
      <c r="W67" s="287" t="s">
        <v>428</v>
      </c>
      <c r="X67" s="287" t="s">
        <v>98</v>
      </c>
      <c r="Y67" s="287">
        <v>3</v>
      </c>
      <c r="Z67" s="287">
        <f t="shared" si="1"/>
        <v>8</v>
      </c>
      <c r="AA67" s="287">
        <v>5</v>
      </c>
      <c r="AB67" s="546" t="s">
        <v>107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363" t="s">
        <v>1286</v>
      </c>
      <c r="AT67" s="363" t="s">
        <v>1286</v>
      </c>
      <c r="AU67" s="304"/>
    </row>
    <row r="68" spans="1:47" ht="12.75" customHeight="1" x14ac:dyDescent="0.2">
      <c r="A68" s="360">
        <v>61</v>
      </c>
      <c r="B68" s="163" t="s">
        <v>850</v>
      </c>
      <c r="C68" s="332"/>
      <c r="D68" s="332"/>
      <c r="E68" s="159" t="s">
        <v>128</v>
      </c>
      <c r="F68" s="160">
        <v>504</v>
      </c>
      <c r="G68" s="560" t="s">
        <v>524</v>
      </c>
      <c r="H68" s="545" t="str">
        <f t="shared" si="4"/>
        <v>01F8</v>
      </c>
      <c r="I68" s="140">
        <v>6</v>
      </c>
      <c r="J68" s="140" t="s">
        <v>260</v>
      </c>
      <c r="K68" s="141" t="s">
        <v>299</v>
      </c>
      <c r="L68" s="142">
        <v>3</v>
      </c>
      <c r="M68" s="142" t="s">
        <v>98</v>
      </c>
      <c r="N68" s="164"/>
      <c r="O68" s="164"/>
      <c r="P68" s="164"/>
      <c r="Q68" s="162" t="s">
        <v>109</v>
      </c>
      <c r="R68" s="140" t="s">
        <v>322</v>
      </c>
      <c r="S68" s="142" t="s">
        <v>124</v>
      </c>
      <c r="T68" s="142" t="s">
        <v>94</v>
      </c>
      <c r="U68" s="142">
        <v>10</v>
      </c>
      <c r="V68" s="162" t="s">
        <v>109</v>
      </c>
      <c r="W68" s="287" t="s">
        <v>428</v>
      </c>
      <c r="X68" s="287" t="s">
        <v>98</v>
      </c>
      <c r="Y68" s="287">
        <v>3</v>
      </c>
      <c r="Z68" s="287">
        <f t="shared" si="1"/>
        <v>9</v>
      </c>
      <c r="AA68" s="287">
        <v>6</v>
      </c>
      <c r="AB68" s="546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363" t="s">
        <v>1286</v>
      </c>
      <c r="AT68" s="389" t="s">
        <v>1286</v>
      </c>
      <c r="AU68" s="305"/>
    </row>
    <row r="69" spans="1:47" ht="12.75" customHeight="1" x14ac:dyDescent="0.2">
      <c r="A69" s="360">
        <v>62</v>
      </c>
      <c r="B69" s="163" t="s">
        <v>851</v>
      </c>
      <c r="C69" s="332"/>
      <c r="D69" s="332"/>
      <c r="E69" s="159" t="s">
        <v>128</v>
      </c>
      <c r="F69" s="160">
        <v>499</v>
      </c>
      <c r="G69" s="560" t="s">
        <v>524</v>
      </c>
      <c r="H69" s="545" t="str">
        <f t="shared" si="4"/>
        <v>01F3</v>
      </c>
      <c r="I69" s="140">
        <v>6</v>
      </c>
      <c r="J69" s="140" t="s">
        <v>260</v>
      </c>
      <c r="K69" s="141" t="s">
        <v>300</v>
      </c>
      <c r="L69" s="142">
        <v>3</v>
      </c>
      <c r="M69" s="142" t="s">
        <v>98</v>
      </c>
      <c r="N69" s="164"/>
      <c r="O69" s="164"/>
      <c r="P69" s="164"/>
      <c r="Q69" s="162" t="s">
        <v>109</v>
      </c>
      <c r="R69" s="140" t="s">
        <v>322</v>
      </c>
      <c r="S69" s="142" t="s">
        <v>124</v>
      </c>
      <c r="T69" s="142" t="s">
        <v>94</v>
      </c>
      <c r="U69" s="142">
        <v>11</v>
      </c>
      <c r="V69" s="162" t="s">
        <v>109</v>
      </c>
      <c r="W69" s="287" t="s">
        <v>428</v>
      </c>
      <c r="X69" s="287" t="s">
        <v>98</v>
      </c>
      <c r="Y69" s="287">
        <v>3</v>
      </c>
      <c r="Z69" s="287">
        <f t="shared" si="1"/>
        <v>9</v>
      </c>
      <c r="AA69" s="287">
        <v>6</v>
      </c>
      <c r="AB69" s="546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363" t="s">
        <v>1286</v>
      </c>
      <c r="AT69" s="389" t="s">
        <v>1286</v>
      </c>
      <c r="AU69" s="305"/>
    </row>
    <row r="70" spans="1:47" ht="12.75" customHeight="1" x14ac:dyDescent="0.2">
      <c r="A70" s="360">
        <v>63</v>
      </c>
      <c r="B70" s="163" t="s">
        <v>852</v>
      </c>
      <c r="C70" s="332"/>
      <c r="D70" s="332"/>
      <c r="E70" s="159" t="s">
        <v>128</v>
      </c>
      <c r="F70" s="160">
        <v>514</v>
      </c>
      <c r="G70" s="560" t="s">
        <v>524</v>
      </c>
      <c r="H70" s="545" t="str">
        <f t="shared" si="4"/>
        <v>0202</v>
      </c>
      <c r="I70" s="140">
        <v>6</v>
      </c>
      <c r="J70" s="140" t="s">
        <v>260</v>
      </c>
      <c r="K70" s="141" t="s">
        <v>301</v>
      </c>
      <c r="L70" s="142">
        <v>3</v>
      </c>
      <c r="M70" s="142" t="s">
        <v>98</v>
      </c>
      <c r="N70" s="164"/>
      <c r="O70" s="164"/>
      <c r="P70" s="164"/>
      <c r="Q70" s="162" t="s">
        <v>109</v>
      </c>
      <c r="R70" s="140" t="s">
        <v>322</v>
      </c>
      <c r="S70" s="142" t="s">
        <v>124</v>
      </c>
      <c r="T70" s="142" t="s">
        <v>94</v>
      </c>
      <c r="U70" s="142">
        <v>12</v>
      </c>
      <c r="V70" s="162" t="s">
        <v>109</v>
      </c>
      <c r="W70" s="287" t="s">
        <v>428</v>
      </c>
      <c r="X70" s="287" t="s">
        <v>98</v>
      </c>
      <c r="Y70" s="287">
        <v>3</v>
      </c>
      <c r="Z70" s="287">
        <f>IF(AA70&lt;9,AA70+3,AA70+4)</f>
        <v>10</v>
      </c>
      <c r="AA70" s="287">
        <v>7</v>
      </c>
      <c r="AB70" s="546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363" t="s">
        <v>1286</v>
      </c>
      <c r="AT70" s="389" t="s">
        <v>1286</v>
      </c>
      <c r="AU70" s="305"/>
    </row>
    <row r="71" spans="1:47" ht="12.75" customHeight="1" x14ac:dyDescent="0.2">
      <c r="A71" s="360">
        <v>64</v>
      </c>
      <c r="B71" s="163" t="s">
        <v>853</v>
      </c>
      <c r="C71" s="332"/>
      <c r="D71" s="332"/>
      <c r="E71" s="159" t="s">
        <v>128</v>
      </c>
      <c r="F71" s="160">
        <v>493</v>
      </c>
      <c r="G71" s="560" t="s">
        <v>524</v>
      </c>
      <c r="H71" s="545" t="str">
        <f t="shared" si="4"/>
        <v>01ED</v>
      </c>
      <c r="I71" s="140">
        <v>6</v>
      </c>
      <c r="J71" s="140" t="s">
        <v>260</v>
      </c>
      <c r="K71" s="141" t="s">
        <v>302</v>
      </c>
      <c r="L71" s="142">
        <v>3</v>
      </c>
      <c r="M71" s="142" t="s">
        <v>98</v>
      </c>
      <c r="N71" s="164"/>
      <c r="O71" s="164"/>
      <c r="P71" s="164"/>
      <c r="Q71" s="162" t="s">
        <v>109</v>
      </c>
      <c r="R71" s="140" t="s">
        <v>322</v>
      </c>
      <c r="S71" s="142" t="s">
        <v>124</v>
      </c>
      <c r="T71" s="142" t="s">
        <v>125</v>
      </c>
      <c r="U71" s="142">
        <v>7</v>
      </c>
      <c r="V71" s="162" t="s">
        <v>109</v>
      </c>
      <c r="W71" s="287" t="s">
        <v>428</v>
      </c>
      <c r="X71" s="287" t="s">
        <v>98</v>
      </c>
      <c r="Y71" s="287">
        <v>3</v>
      </c>
      <c r="Z71" s="287">
        <f>IF(AA71&lt;9,AA71+3,AA71+4)</f>
        <v>10</v>
      </c>
      <c r="AA71" s="287">
        <v>7</v>
      </c>
      <c r="AB71" s="546" t="s">
        <v>107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363" t="s">
        <v>1286</v>
      </c>
      <c r="AT71" s="389" t="s">
        <v>1286</v>
      </c>
      <c r="AU71" s="305"/>
    </row>
    <row r="72" spans="1:47" ht="12.75" customHeight="1" x14ac:dyDescent="0.2">
      <c r="A72" s="360">
        <v>65</v>
      </c>
      <c r="B72" s="163" t="s">
        <v>854</v>
      </c>
      <c r="C72" s="332"/>
      <c r="D72" s="332"/>
      <c r="E72" s="159" t="s">
        <v>128</v>
      </c>
      <c r="F72" s="160">
        <v>496</v>
      </c>
      <c r="G72" s="560" t="s">
        <v>524</v>
      </c>
      <c r="H72" s="545" t="str">
        <f t="shared" si="4"/>
        <v>01F0</v>
      </c>
      <c r="I72" s="140">
        <v>6</v>
      </c>
      <c r="J72" s="140" t="s">
        <v>260</v>
      </c>
      <c r="K72" s="141" t="s">
        <v>303</v>
      </c>
      <c r="L72" s="142">
        <v>3</v>
      </c>
      <c r="M72" s="142" t="s">
        <v>98</v>
      </c>
      <c r="N72" s="164"/>
      <c r="O72" s="164"/>
      <c r="P72" s="164"/>
      <c r="Q72" s="162" t="s">
        <v>109</v>
      </c>
      <c r="R72" s="140" t="s">
        <v>322</v>
      </c>
      <c r="S72" s="142" t="s">
        <v>124</v>
      </c>
      <c r="T72" s="142" t="s">
        <v>125</v>
      </c>
      <c r="U72" s="142">
        <v>8</v>
      </c>
      <c r="V72" s="162" t="s">
        <v>109</v>
      </c>
      <c r="W72" s="287" t="s">
        <v>428</v>
      </c>
      <c r="X72" s="287" t="s">
        <v>98</v>
      </c>
      <c r="Y72" s="287">
        <v>3</v>
      </c>
      <c r="Z72" s="287">
        <f t="shared" ref="Z72:Z88" si="5">IF(AA72&lt;9,AA72+3,AA72+4)</f>
        <v>11</v>
      </c>
      <c r="AA72" s="287">
        <v>8</v>
      </c>
      <c r="AB72" s="546" t="s">
        <v>106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363" t="s">
        <v>1286</v>
      </c>
      <c r="AT72" s="389" t="s">
        <v>1286</v>
      </c>
      <c r="AU72" s="368"/>
    </row>
    <row r="73" spans="1:47" ht="12.75" customHeight="1" x14ac:dyDescent="0.2">
      <c r="A73" s="360">
        <v>66</v>
      </c>
      <c r="B73" s="163" t="s">
        <v>855</v>
      </c>
      <c r="C73" s="332"/>
      <c r="D73" s="332"/>
      <c r="E73" s="159" t="s">
        <v>128</v>
      </c>
      <c r="F73" s="160">
        <v>314</v>
      </c>
      <c r="G73" s="560" t="s">
        <v>524</v>
      </c>
      <c r="H73" s="545" t="str">
        <f t="shared" si="4"/>
        <v>013A</v>
      </c>
      <c r="I73" s="140">
        <v>6</v>
      </c>
      <c r="J73" s="140" t="s">
        <v>260</v>
      </c>
      <c r="K73" s="141" t="s">
        <v>304</v>
      </c>
      <c r="L73" s="142">
        <v>3</v>
      </c>
      <c r="M73" s="142" t="s">
        <v>98</v>
      </c>
      <c r="N73" s="164"/>
      <c r="O73" s="164"/>
      <c r="P73" s="164"/>
      <c r="Q73" s="162" t="s">
        <v>109</v>
      </c>
      <c r="R73" s="140" t="s">
        <v>322</v>
      </c>
      <c r="S73" s="142" t="s">
        <v>124</v>
      </c>
      <c r="T73" s="142" t="s">
        <v>125</v>
      </c>
      <c r="U73" s="142">
        <v>9</v>
      </c>
      <c r="V73" s="162" t="s">
        <v>109</v>
      </c>
      <c r="W73" s="287" t="s">
        <v>428</v>
      </c>
      <c r="X73" s="287" t="s">
        <v>98</v>
      </c>
      <c r="Y73" s="287">
        <v>3</v>
      </c>
      <c r="Z73" s="287">
        <f t="shared" si="5"/>
        <v>11</v>
      </c>
      <c r="AA73" s="287">
        <v>8</v>
      </c>
      <c r="AB73" s="546" t="s">
        <v>107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363" t="s">
        <v>1286</v>
      </c>
      <c r="AT73" s="389" t="s">
        <v>1286</v>
      </c>
      <c r="AU73" s="305"/>
    </row>
    <row r="74" spans="1:47" ht="12.75" customHeight="1" x14ac:dyDescent="0.2">
      <c r="A74" s="360">
        <v>67</v>
      </c>
      <c r="B74" s="163" t="s">
        <v>856</v>
      </c>
      <c r="C74" s="332"/>
      <c r="D74" s="332"/>
      <c r="E74" s="159" t="s">
        <v>128</v>
      </c>
      <c r="F74" s="160">
        <v>523</v>
      </c>
      <c r="G74" s="560" t="s">
        <v>524</v>
      </c>
      <c r="H74" s="545" t="str">
        <f t="shared" si="4"/>
        <v>020B</v>
      </c>
      <c r="I74" s="140">
        <v>6</v>
      </c>
      <c r="J74" s="140" t="s">
        <v>260</v>
      </c>
      <c r="K74" s="141" t="s">
        <v>305</v>
      </c>
      <c r="L74" s="142">
        <v>3</v>
      </c>
      <c r="M74" s="142" t="s">
        <v>98</v>
      </c>
      <c r="N74" s="164"/>
      <c r="O74" s="164"/>
      <c r="P74" s="164"/>
      <c r="Q74" s="162" t="s">
        <v>109</v>
      </c>
      <c r="R74" s="140" t="s">
        <v>322</v>
      </c>
      <c r="S74" s="142" t="s">
        <v>124</v>
      </c>
      <c r="T74" s="142" t="s">
        <v>125</v>
      </c>
      <c r="U74" s="142">
        <v>10</v>
      </c>
      <c r="V74" s="162" t="s">
        <v>109</v>
      </c>
      <c r="W74" s="287" t="s">
        <v>428</v>
      </c>
      <c r="X74" s="287" t="s">
        <v>98</v>
      </c>
      <c r="Y74" s="287">
        <v>3</v>
      </c>
      <c r="Z74" s="287">
        <f t="shared" si="5"/>
        <v>13</v>
      </c>
      <c r="AA74" s="287">
        <v>9</v>
      </c>
      <c r="AB74" s="546" t="s">
        <v>106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363" t="s">
        <v>1286</v>
      </c>
      <c r="AT74" s="389" t="s">
        <v>1286</v>
      </c>
      <c r="AU74" s="305"/>
    </row>
    <row r="75" spans="1:47" ht="12.75" customHeight="1" x14ac:dyDescent="0.2">
      <c r="A75" s="360">
        <v>68</v>
      </c>
      <c r="B75" s="163" t="s">
        <v>857</v>
      </c>
      <c r="C75" s="332"/>
      <c r="D75" s="332"/>
      <c r="E75" s="159" t="s">
        <v>128</v>
      </c>
      <c r="F75" s="160">
        <v>185</v>
      </c>
      <c r="G75" s="560" t="s">
        <v>524</v>
      </c>
      <c r="H75" s="545" t="str">
        <f t="shared" si="4"/>
        <v>00B9</v>
      </c>
      <c r="I75" s="140">
        <v>6</v>
      </c>
      <c r="J75" s="140" t="s">
        <v>260</v>
      </c>
      <c r="K75" s="141" t="s">
        <v>306</v>
      </c>
      <c r="L75" s="142">
        <v>3</v>
      </c>
      <c r="M75" s="142" t="s">
        <v>98</v>
      </c>
      <c r="N75" s="164"/>
      <c r="O75" s="164"/>
      <c r="P75" s="164"/>
      <c r="Q75" s="162" t="s">
        <v>109</v>
      </c>
      <c r="R75" s="140" t="s">
        <v>322</v>
      </c>
      <c r="S75" s="142" t="s">
        <v>124</v>
      </c>
      <c r="T75" s="142" t="s">
        <v>125</v>
      </c>
      <c r="U75" s="142">
        <v>11</v>
      </c>
      <c r="V75" s="162" t="s">
        <v>109</v>
      </c>
      <c r="W75" s="287" t="s">
        <v>428</v>
      </c>
      <c r="X75" s="287" t="s">
        <v>98</v>
      </c>
      <c r="Y75" s="287">
        <v>3</v>
      </c>
      <c r="Z75" s="287">
        <f t="shared" si="5"/>
        <v>13</v>
      </c>
      <c r="AA75" s="287">
        <v>9</v>
      </c>
      <c r="AB75" s="546" t="s">
        <v>107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363" t="s">
        <v>1286</v>
      </c>
      <c r="AT75" s="389" t="s">
        <v>1286</v>
      </c>
      <c r="AU75" s="305"/>
    </row>
    <row r="76" spans="1:47" ht="12.75" customHeight="1" x14ac:dyDescent="0.2">
      <c r="A76" s="360">
        <v>69</v>
      </c>
      <c r="B76" s="163" t="s">
        <v>858</v>
      </c>
      <c r="C76" s="332"/>
      <c r="D76" s="332"/>
      <c r="E76" s="159" t="s">
        <v>128</v>
      </c>
      <c r="F76" s="160">
        <v>387</v>
      </c>
      <c r="G76" s="560" t="s">
        <v>524</v>
      </c>
      <c r="H76" s="545" t="str">
        <f t="shared" si="4"/>
        <v>0183</v>
      </c>
      <c r="I76" s="140">
        <v>6</v>
      </c>
      <c r="J76" s="140" t="s">
        <v>260</v>
      </c>
      <c r="K76" s="141" t="s">
        <v>307</v>
      </c>
      <c r="L76" s="142">
        <v>3</v>
      </c>
      <c r="M76" s="142" t="s">
        <v>98</v>
      </c>
      <c r="N76" s="164"/>
      <c r="O76" s="164"/>
      <c r="P76" s="164"/>
      <c r="Q76" s="162" t="s">
        <v>109</v>
      </c>
      <c r="R76" s="140" t="s">
        <v>322</v>
      </c>
      <c r="S76" s="142" t="s">
        <v>124</v>
      </c>
      <c r="T76" s="142" t="s">
        <v>125</v>
      </c>
      <c r="U76" s="142">
        <v>12</v>
      </c>
      <c r="V76" s="162" t="s">
        <v>109</v>
      </c>
      <c r="W76" s="287" t="s">
        <v>428</v>
      </c>
      <c r="X76" s="287" t="s">
        <v>98</v>
      </c>
      <c r="Y76" s="287">
        <v>3</v>
      </c>
      <c r="Z76" s="287">
        <f t="shared" si="5"/>
        <v>14</v>
      </c>
      <c r="AA76" s="287">
        <v>10</v>
      </c>
      <c r="AB76" s="546" t="s">
        <v>106</v>
      </c>
      <c r="AC76" s="286" t="s">
        <v>1286</v>
      </c>
      <c r="AD76" s="286" t="s">
        <v>1286</v>
      </c>
      <c r="AE76" s="286" t="s">
        <v>1286</v>
      </c>
      <c r="AF76" s="286" t="s">
        <v>1286</v>
      </c>
      <c r="AG76" s="286" t="s">
        <v>1286</v>
      </c>
      <c r="AH76" s="286" t="s">
        <v>1286</v>
      </c>
      <c r="AI76" s="286" t="s">
        <v>1286</v>
      </c>
      <c r="AJ76" s="286" t="s">
        <v>1286</v>
      </c>
      <c r="AK76" s="286" t="s">
        <v>1286</v>
      </c>
      <c r="AL76" s="286" t="s">
        <v>1286</v>
      </c>
      <c r="AM76" s="286" t="s">
        <v>1286</v>
      </c>
      <c r="AN76" s="286" t="s">
        <v>1286</v>
      </c>
      <c r="AO76" s="286" t="s">
        <v>1286</v>
      </c>
      <c r="AP76" s="286" t="s">
        <v>1286</v>
      </c>
      <c r="AQ76" s="286" t="s">
        <v>1286</v>
      </c>
      <c r="AR76" s="286" t="s">
        <v>1286</v>
      </c>
      <c r="AS76" s="363" t="s">
        <v>1286</v>
      </c>
      <c r="AT76" s="389" t="s">
        <v>1286</v>
      </c>
      <c r="AU76" s="305"/>
    </row>
    <row r="77" spans="1:47" ht="12.75" customHeight="1" x14ac:dyDescent="0.2">
      <c r="A77" s="360">
        <v>70</v>
      </c>
      <c r="B77" s="163" t="s">
        <v>859</v>
      </c>
      <c r="C77" s="332"/>
      <c r="D77" s="332"/>
      <c r="E77" s="159" t="s">
        <v>128</v>
      </c>
      <c r="F77" s="160">
        <v>485</v>
      </c>
      <c r="G77" s="560" t="s">
        <v>524</v>
      </c>
      <c r="H77" s="545" t="str">
        <f t="shared" si="4"/>
        <v>01E5</v>
      </c>
      <c r="I77" s="140">
        <v>6</v>
      </c>
      <c r="J77" s="140" t="s">
        <v>260</v>
      </c>
      <c r="K77" s="141" t="s">
        <v>308</v>
      </c>
      <c r="L77" s="142">
        <v>3</v>
      </c>
      <c r="M77" s="142" t="s">
        <v>98</v>
      </c>
      <c r="N77" s="164"/>
      <c r="O77" s="164"/>
      <c r="P77" s="164"/>
      <c r="Q77" s="162" t="s">
        <v>109</v>
      </c>
      <c r="R77" s="140" t="s">
        <v>322</v>
      </c>
      <c r="S77" s="142" t="s">
        <v>124</v>
      </c>
      <c r="T77" s="142" t="s">
        <v>126</v>
      </c>
      <c r="U77" s="142">
        <v>7</v>
      </c>
      <c r="V77" s="162" t="s">
        <v>109</v>
      </c>
      <c r="W77" s="287" t="s">
        <v>428</v>
      </c>
      <c r="X77" s="287" t="s">
        <v>98</v>
      </c>
      <c r="Y77" s="287">
        <v>3</v>
      </c>
      <c r="Z77" s="287">
        <f t="shared" si="5"/>
        <v>14</v>
      </c>
      <c r="AA77" s="287">
        <v>10</v>
      </c>
      <c r="AB77" s="546" t="s">
        <v>107</v>
      </c>
      <c r="AC77" s="286" t="s">
        <v>1286</v>
      </c>
      <c r="AD77" s="286" t="s">
        <v>1286</v>
      </c>
      <c r="AE77" s="286" t="s">
        <v>1286</v>
      </c>
      <c r="AF77" s="286" t="s">
        <v>1286</v>
      </c>
      <c r="AG77" s="286" t="s">
        <v>1286</v>
      </c>
      <c r="AH77" s="286" t="s">
        <v>1286</v>
      </c>
      <c r="AI77" s="286" t="s">
        <v>1286</v>
      </c>
      <c r="AJ77" s="286" t="s">
        <v>1286</v>
      </c>
      <c r="AK77" s="286" t="s">
        <v>1286</v>
      </c>
      <c r="AL77" s="286" t="s">
        <v>1286</v>
      </c>
      <c r="AM77" s="286" t="s">
        <v>1286</v>
      </c>
      <c r="AN77" s="286" t="s">
        <v>1286</v>
      </c>
      <c r="AO77" s="286" t="s">
        <v>1286</v>
      </c>
      <c r="AP77" s="286" t="s">
        <v>1286</v>
      </c>
      <c r="AQ77" s="286" t="s">
        <v>1286</v>
      </c>
      <c r="AR77" s="286" t="s">
        <v>1286</v>
      </c>
      <c r="AS77" s="363" t="s">
        <v>1286</v>
      </c>
      <c r="AT77" s="389" t="s">
        <v>1286</v>
      </c>
      <c r="AU77" s="305"/>
    </row>
    <row r="78" spans="1:47" ht="12.75" customHeight="1" x14ac:dyDescent="0.2">
      <c r="A78" s="360">
        <v>71</v>
      </c>
      <c r="B78" s="163" t="s">
        <v>860</v>
      </c>
      <c r="C78" s="332"/>
      <c r="D78" s="332"/>
      <c r="E78" s="159" t="s">
        <v>128</v>
      </c>
      <c r="F78" s="160">
        <v>309</v>
      </c>
      <c r="G78" s="560" t="s">
        <v>524</v>
      </c>
      <c r="H78" s="545" t="str">
        <f t="shared" si="4"/>
        <v>0135</v>
      </c>
      <c r="I78" s="140">
        <v>6</v>
      </c>
      <c r="J78" s="140" t="s">
        <v>260</v>
      </c>
      <c r="K78" s="141" t="s">
        <v>309</v>
      </c>
      <c r="L78" s="142">
        <v>3</v>
      </c>
      <c r="M78" s="142" t="s">
        <v>98</v>
      </c>
      <c r="N78" s="164"/>
      <c r="O78" s="164"/>
      <c r="P78" s="164"/>
      <c r="Q78" s="162" t="s">
        <v>109</v>
      </c>
      <c r="R78" s="140" t="s">
        <v>322</v>
      </c>
      <c r="S78" s="142" t="s">
        <v>124</v>
      </c>
      <c r="T78" s="142" t="s">
        <v>126</v>
      </c>
      <c r="U78" s="142">
        <v>8</v>
      </c>
      <c r="V78" s="162" t="s">
        <v>109</v>
      </c>
      <c r="W78" s="287" t="s">
        <v>428</v>
      </c>
      <c r="X78" s="287" t="s">
        <v>98</v>
      </c>
      <c r="Y78" s="287">
        <v>3</v>
      </c>
      <c r="Z78" s="287">
        <f t="shared" si="5"/>
        <v>15</v>
      </c>
      <c r="AA78" s="287">
        <v>11</v>
      </c>
      <c r="AB78" s="546" t="s">
        <v>106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363" t="s">
        <v>1286</v>
      </c>
      <c r="AT78" s="389" t="s">
        <v>1286</v>
      </c>
      <c r="AU78" s="305"/>
    </row>
    <row r="79" spans="1:47" ht="12.75" customHeight="1" x14ac:dyDescent="0.2">
      <c r="A79" s="360">
        <v>72</v>
      </c>
      <c r="B79" s="163" t="s">
        <v>861</v>
      </c>
      <c r="C79" s="332"/>
      <c r="D79" s="332"/>
      <c r="E79" s="159" t="s">
        <v>128</v>
      </c>
      <c r="F79" s="160">
        <v>184</v>
      </c>
      <c r="G79" s="560" t="s">
        <v>524</v>
      </c>
      <c r="H79" s="545" t="str">
        <f t="shared" si="4"/>
        <v>00B8</v>
      </c>
      <c r="I79" s="140">
        <v>6</v>
      </c>
      <c r="J79" s="140" t="s">
        <v>260</v>
      </c>
      <c r="K79" s="141" t="s">
        <v>310</v>
      </c>
      <c r="L79" s="142">
        <v>3</v>
      </c>
      <c r="M79" s="142" t="s">
        <v>98</v>
      </c>
      <c r="N79" s="164"/>
      <c r="O79" s="164"/>
      <c r="P79" s="164"/>
      <c r="Q79" s="162" t="s">
        <v>109</v>
      </c>
      <c r="R79" s="140" t="s">
        <v>322</v>
      </c>
      <c r="S79" s="142" t="s">
        <v>124</v>
      </c>
      <c r="T79" s="142" t="s">
        <v>126</v>
      </c>
      <c r="U79" s="142">
        <v>9</v>
      </c>
      <c r="V79" s="162" t="s">
        <v>109</v>
      </c>
      <c r="W79" s="287" t="s">
        <v>428</v>
      </c>
      <c r="X79" s="287" t="s">
        <v>98</v>
      </c>
      <c r="Y79" s="287">
        <v>3</v>
      </c>
      <c r="Z79" s="287">
        <f t="shared" si="5"/>
        <v>15</v>
      </c>
      <c r="AA79" s="287">
        <v>11</v>
      </c>
      <c r="AB79" s="546" t="s">
        <v>107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363" t="s">
        <v>1286</v>
      </c>
      <c r="AT79" s="389" t="s">
        <v>1286</v>
      </c>
      <c r="AU79" s="305"/>
    </row>
    <row r="80" spans="1:47" ht="12.75" customHeight="1" x14ac:dyDescent="0.2">
      <c r="A80" s="360">
        <v>73</v>
      </c>
      <c r="B80" s="163" t="s">
        <v>862</v>
      </c>
      <c r="C80" s="332"/>
      <c r="D80" s="332"/>
      <c r="E80" s="159" t="s">
        <v>128</v>
      </c>
      <c r="F80" s="160">
        <v>337</v>
      </c>
      <c r="G80" s="560" t="s">
        <v>524</v>
      </c>
      <c r="H80" s="545" t="str">
        <f t="shared" si="4"/>
        <v>0151</v>
      </c>
      <c r="I80" s="140">
        <v>6</v>
      </c>
      <c r="J80" s="140" t="s">
        <v>260</v>
      </c>
      <c r="K80" s="141" t="s">
        <v>311</v>
      </c>
      <c r="L80" s="142">
        <v>3</v>
      </c>
      <c r="M80" s="142" t="s">
        <v>98</v>
      </c>
      <c r="N80" s="164"/>
      <c r="O80" s="164"/>
      <c r="P80" s="164"/>
      <c r="Q80" s="162" t="s">
        <v>109</v>
      </c>
      <c r="R80" s="140" t="s">
        <v>322</v>
      </c>
      <c r="S80" s="142" t="s">
        <v>124</v>
      </c>
      <c r="T80" s="142" t="s">
        <v>126</v>
      </c>
      <c r="U80" s="142">
        <v>10</v>
      </c>
      <c r="V80" s="162" t="s">
        <v>109</v>
      </c>
      <c r="W80" s="287" t="s">
        <v>428</v>
      </c>
      <c r="X80" s="287" t="s">
        <v>98</v>
      </c>
      <c r="Y80" s="287">
        <v>3</v>
      </c>
      <c r="Z80" s="287">
        <f t="shared" si="5"/>
        <v>16</v>
      </c>
      <c r="AA80" s="287">
        <v>12</v>
      </c>
      <c r="AB80" s="546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363" t="s">
        <v>1286</v>
      </c>
      <c r="AT80" s="389" t="s">
        <v>1286</v>
      </c>
      <c r="AU80" s="305"/>
    </row>
    <row r="81" spans="1:48" ht="12.75" customHeight="1" x14ac:dyDescent="0.2">
      <c r="A81" s="360">
        <v>74</v>
      </c>
      <c r="B81" s="163" t="s">
        <v>863</v>
      </c>
      <c r="C81" s="332"/>
      <c r="D81" s="332"/>
      <c r="E81" s="159" t="s">
        <v>128</v>
      </c>
      <c r="F81" s="160">
        <v>519</v>
      </c>
      <c r="G81" s="560" t="s">
        <v>524</v>
      </c>
      <c r="H81" s="545" t="str">
        <f t="shared" si="4"/>
        <v>0207</v>
      </c>
      <c r="I81" s="140">
        <v>6</v>
      </c>
      <c r="J81" s="140" t="s">
        <v>260</v>
      </c>
      <c r="K81" s="141" t="s">
        <v>312</v>
      </c>
      <c r="L81" s="142">
        <v>3</v>
      </c>
      <c r="M81" s="142" t="s">
        <v>98</v>
      </c>
      <c r="N81" s="164"/>
      <c r="O81" s="164"/>
      <c r="P81" s="164"/>
      <c r="Q81" s="162" t="s">
        <v>109</v>
      </c>
      <c r="R81" s="140" t="s">
        <v>322</v>
      </c>
      <c r="S81" s="142" t="s">
        <v>124</v>
      </c>
      <c r="T81" s="142" t="s">
        <v>126</v>
      </c>
      <c r="U81" s="142">
        <v>11</v>
      </c>
      <c r="V81" s="162" t="s">
        <v>109</v>
      </c>
      <c r="W81" s="287" t="s">
        <v>428</v>
      </c>
      <c r="X81" s="287" t="s">
        <v>98</v>
      </c>
      <c r="Y81" s="287">
        <v>3</v>
      </c>
      <c r="Z81" s="287">
        <f t="shared" si="5"/>
        <v>16</v>
      </c>
      <c r="AA81" s="287">
        <v>12</v>
      </c>
      <c r="AB81" s="546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363" t="s">
        <v>1286</v>
      </c>
      <c r="AT81" s="389" t="s">
        <v>1286</v>
      </c>
      <c r="AU81" s="305"/>
    </row>
    <row r="82" spans="1:48" ht="12.75" customHeight="1" x14ac:dyDescent="0.2">
      <c r="A82" s="360">
        <v>75</v>
      </c>
      <c r="B82" s="163" t="s">
        <v>864</v>
      </c>
      <c r="C82" s="332"/>
      <c r="D82" s="332"/>
      <c r="E82" s="291" t="s">
        <v>128</v>
      </c>
      <c r="F82" s="160">
        <v>448</v>
      </c>
      <c r="G82" s="560" t="s">
        <v>524</v>
      </c>
      <c r="H82" s="545" t="str">
        <f t="shared" si="4"/>
        <v>01C0</v>
      </c>
      <c r="I82" s="140">
        <v>6</v>
      </c>
      <c r="J82" s="140" t="s">
        <v>260</v>
      </c>
      <c r="K82" s="141" t="s">
        <v>313</v>
      </c>
      <c r="L82" s="142">
        <v>3</v>
      </c>
      <c r="M82" s="142" t="s">
        <v>98</v>
      </c>
      <c r="N82" s="164"/>
      <c r="O82" s="164"/>
      <c r="P82" s="164"/>
      <c r="Q82" s="193" t="s">
        <v>109</v>
      </c>
      <c r="R82" s="140" t="s">
        <v>322</v>
      </c>
      <c r="S82" s="142" t="s">
        <v>124</v>
      </c>
      <c r="T82" s="142" t="s">
        <v>126</v>
      </c>
      <c r="U82" s="142">
        <v>12</v>
      </c>
      <c r="V82" s="193" t="s">
        <v>109</v>
      </c>
      <c r="W82" s="287" t="s">
        <v>428</v>
      </c>
      <c r="X82" s="287" t="s">
        <v>98</v>
      </c>
      <c r="Y82" s="287">
        <v>3</v>
      </c>
      <c r="Z82" s="287">
        <f t="shared" si="5"/>
        <v>17</v>
      </c>
      <c r="AA82" s="287">
        <v>13</v>
      </c>
      <c r="AB82" s="546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363" t="s">
        <v>1286</v>
      </c>
      <c r="AT82" s="363" t="s">
        <v>1286</v>
      </c>
      <c r="AU82" s="305"/>
    </row>
    <row r="83" spans="1:48" ht="12.75" customHeight="1" x14ac:dyDescent="0.2">
      <c r="A83" s="360">
        <v>76</v>
      </c>
      <c r="B83" s="163" t="s">
        <v>865</v>
      </c>
      <c r="C83" s="332"/>
      <c r="D83" s="332"/>
      <c r="E83" s="159" t="s">
        <v>128</v>
      </c>
      <c r="F83" s="160">
        <v>489</v>
      </c>
      <c r="G83" s="560" t="s">
        <v>524</v>
      </c>
      <c r="H83" s="545" t="str">
        <f t="shared" si="4"/>
        <v>01E9</v>
      </c>
      <c r="I83" s="140">
        <v>6</v>
      </c>
      <c r="J83" s="140" t="s">
        <v>260</v>
      </c>
      <c r="K83" s="141" t="s">
        <v>314</v>
      </c>
      <c r="L83" s="142">
        <v>3</v>
      </c>
      <c r="M83" s="142" t="s">
        <v>98</v>
      </c>
      <c r="N83" s="164"/>
      <c r="O83" s="164"/>
      <c r="P83" s="164"/>
      <c r="Q83" s="162" t="s">
        <v>109</v>
      </c>
      <c r="R83" s="140" t="s">
        <v>322</v>
      </c>
      <c r="S83" s="142" t="s">
        <v>124</v>
      </c>
      <c r="T83" s="142" t="s">
        <v>127</v>
      </c>
      <c r="U83" s="142">
        <v>7</v>
      </c>
      <c r="V83" s="162" t="s">
        <v>109</v>
      </c>
      <c r="W83" s="287" t="s">
        <v>428</v>
      </c>
      <c r="X83" s="287" t="s">
        <v>98</v>
      </c>
      <c r="Y83" s="287">
        <v>3</v>
      </c>
      <c r="Z83" s="287">
        <f t="shared" si="5"/>
        <v>17</v>
      </c>
      <c r="AA83" s="287">
        <v>13</v>
      </c>
      <c r="AB83" s="546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363" t="s">
        <v>1286</v>
      </c>
      <c r="AT83" s="363" t="s">
        <v>1286</v>
      </c>
      <c r="AU83" s="305"/>
    </row>
    <row r="84" spans="1:48" ht="12.75" customHeight="1" x14ac:dyDescent="0.2">
      <c r="A84" s="360">
        <v>77</v>
      </c>
      <c r="B84" s="163" t="s">
        <v>866</v>
      </c>
      <c r="C84" s="332"/>
      <c r="D84" s="332"/>
      <c r="E84" s="159" t="s">
        <v>128</v>
      </c>
      <c r="F84" s="160">
        <v>492</v>
      </c>
      <c r="G84" s="560" t="s">
        <v>524</v>
      </c>
      <c r="H84" s="545" t="str">
        <f t="shared" si="4"/>
        <v>01EC</v>
      </c>
      <c r="I84" s="140">
        <v>6</v>
      </c>
      <c r="J84" s="140" t="s">
        <v>260</v>
      </c>
      <c r="K84" s="141" t="s">
        <v>315</v>
      </c>
      <c r="L84" s="142">
        <v>3</v>
      </c>
      <c r="M84" s="142" t="s">
        <v>98</v>
      </c>
      <c r="N84" s="164"/>
      <c r="O84" s="164"/>
      <c r="P84" s="164"/>
      <c r="Q84" s="162" t="s">
        <v>109</v>
      </c>
      <c r="R84" s="140" t="s">
        <v>322</v>
      </c>
      <c r="S84" s="142" t="s">
        <v>124</v>
      </c>
      <c r="T84" s="142" t="s">
        <v>127</v>
      </c>
      <c r="U84" s="142">
        <v>8</v>
      </c>
      <c r="V84" s="162" t="s">
        <v>109</v>
      </c>
      <c r="W84" s="287" t="s">
        <v>428</v>
      </c>
      <c r="X84" s="287" t="s">
        <v>98</v>
      </c>
      <c r="Y84" s="287">
        <v>3</v>
      </c>
      <c r="Z84" s="287">
        <f t="shared" si="5"/>
        <v>18</v>
      </c>
      <c r="AA84" s="287">
        <v>14</v>
      </c>
      <c r="AB84" s="546" t="s">
        <v>106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363" t="s">
        <v>1286</v>
      </c>
      <c r="AT84" s="363" t="s">
        <v>1286</v>
      </c>
      <c r="AU84" s="305"/>
    </row>
    <row r="85" spans="1:48" ht="12.75" customHeight="1" x14ac:dyDescent="0.2">
      <c r="A85" s="360">
        <v>78</v>
      </c>
      <c r="B85" s="163" t="s">
        <v>867</v>
      </c>
      <c r="C85" s="332"/>
      <c r="D85" s="332"/>
      <c r="E85" s="159" t="s">
        <v>128</v>
      </c>
      <c r="F85" s="160">
        <v>488</v>
      </c>
      <c r="G85" s="560" t="s">
        <v>524</v>
      </c>
      <c r="H85" s="545" t="str">
        <f t="shared" si="4"/>
        <v>01E8</v>
      </c>
      <c r="I85" s="140">
        <v>6</v>
      </c>
      <c r="J85" s="140" t="s">
        <v>260</v>
      </c>
      <c r="K85" s="141" t="s">
        <v>316</v>
      </c>
      <c r="L85" s="142">
        <v>3</v>
      </c>
      <c r="M85" s="142" t="s">
        <v>98</v>
      </c>
      <c r="N85" s="164"/>
      <c r="O85" s="164"/>
      <c r="P85" s="164"/>
      <c r="Q85" s="162" t="s">
        <v>109</v>
      </c>
      <c r="R85" s="140" t="s">
        <v>322</v>
      </c>
      <c r="S85" s="142" t="s">
        <v>124</v>
      </c>
      <c r="T85" s="142" t="s">
        <v>127</v>
      </c>
      <c r="U85" s="142">
        <v>9</v>
      </c>
      <c r="V85" s="162" t="s">
        <v>109</v>
      </c>
      <c r="W85" s="287" t="s">
        <v>428</v>
      </c>
      <c r="X85" s="287" t="s">
        <v>98</v>
      </c>
      <c r="Y85" s="287">
        <v>3</v>
      </c>
      <c r="Z85" s="287">
        <f t="shared" si="5"/>
        <v>18</v>
      </c>
      <c r="AA85" s="287">
        <v>14</v>
      </c>
      <c r="AB85" s="546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363" t="s">
        <v>1286</v>
      </c>
      <c r="AT85" s="363" t="s">
        <v>1286</v>
      </c>
      <c r="AU85" s="305"/>
    </row>
    <row r="86" spans="1:48" ht="12.75" customHeight="1" x14ac:dyDescent="0.2">
      <c r="A86" s="360">
        <v>79</v>
      </c>
      <c r="B86" s="163" t="s">
        <v>868</v>
      </c>
      <c r="C86" s="332"/>
      <c r="D86" s="332"/>
      <c r="E86" s="159" t="s">
        <v>128</v>
      </c>
      <c r="F86" s="160">
        <v>407</v>
      </c>
      <c r="G86" s="560" t="s">
        <v>524</v>
      </c>
      <c r="H86" s="545" t="str">
        <f t="shared" si="4"/>
        <v>0197</v>
      </c>
      <c r="I86" s="140">
        <v>6</v>
      </c>
      <c r="J86" s="140" t="s">
        <v>260</v>
      </c>
      <c r="K86" s="141" t="s">
        <v>317</v>
      </c>
      <c r="L86" s="142">
        <v>3</v>
      </c>
      <c r="M86" s="142" t="s">
        <v>98</v>
      </c>
      <c r="N86" s="164"/>
      <c r="O86" s="164"/>
      <c r="P86" s="164"/>
      <c r="Q86" s="162" t="s">
        <v>109</v>
      </c>
      <c r="R86" s="140" t="s">
        <v>322</v>
      </c>
      <c r="S86" s="142" t="s">
        <v>124</v>
      </c>
      <c r="T86" s="142" t="s">
        <v>127</v>
      </c>
      <c r="U86" s="142">
        <v>10</v>
      </c>
      <c r="V86" s="162" t="s">
        <v>109</v>
      </c>
      <c r="W86" s="287" t="s">
        <v>428</v>
      </c>
      <c r="X86" s="287" t="s">
        <v>98</v>
      </c>
      <c r="Y86" s="287">
        <v>3</v>
      </c>
      <c r="Z86" s="287">
        <f t="shared" si="5"/>
        <v>19</v>
      </c>
      <c r="AA86" s="287">
        <v>15</v>
      </c>
      <c r="AB86" s="546" t="s">
        <v>106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363" t="s">
        <v>1286</v>
      </c>
      <c r="AT86" s="363" t="s">
        <v>1286</v>
      </c>
      <c r="AU86" s="305"/>
    </row>
    <row r="87" spans="1:48" ht="12.75" customHeight="1" x14ac:dyDescent="0.2">
      <c r="A87" s="360">
        <v>80</v>
      </c>
      <c r="B87" s="163" t="s">
        <v>869</v>
      </c>
      <c r="C87" s="332"/>
      <c r="D87" s="332"/>
      <c r="E87" s="159" t="s">
        <v>128</v>
      </c>
      <c r="F87" s="160">
        <v>453</v>
      </c>
      <c r="G87" s="560" t="s">
        <v>524</v>
      </c>
      <c r="H87" s="545" t="str">
        <f t="shared" si="4"/>
        <v>01C5</v>
      </c>
      <c r="I87" s="140">
        <v>6</v>
      </c>
      <c r="J87" s="140" t="s">
        <v>260</v>
      </c>
      <c r="K87" s="141" t="s">
        <v>318</v>
      </c>
      <c r="L87" s="142">
        <v>3</v>
      </c>
      <c r="M87" s="142" t="s">
        <v>98</v>
      </c>
      <c r="N87" s="164"/>
      <c r="O87" s="164"/>
      <c r="P87" s="164"/>
      <c r="Q87" s="162" t="s">
        <v>109</v>
      </c>
      <c r="R87" s="140" t="s">
        <v>322</v>
      </c>
      <c r="S87" s="142" t="s">
        <v>124</v>
      </c>
      <c r="T87" s="142" t="s">
        <v>127</v>
      </c>
      <c r="U87" s="142">
        <v>11</v>
      </c>
      <c r="V87" s="162" t="s">
        <v>109</v>
      </c>
      <c r="W87" s="287" t="s">
        <v>428</v>
      </c>
      <c r="X87" s="287" t="s">
        <v>98</v>
      </c>
      <c r="Y87" s="287">
        <v>3</v>
      </c>
      <c r="Z87" s="287">
        <f t="shared" si="5"/>
        <v>19</v>
      </c>
      <c r="AA87" s="287">
        <v>15</v>
      </c>
      <c r="AB87" s="546" t="s">
        <v>107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363" t="s">
        <v>1286</v>
      </c>
      <c r="AT87" s="363" t="s">
        <v>1286</v>
      </c>
      <c r="AU87" s="305"/>
    </row>
    <row r="88" spans="1:48" ht="12.75" customHeight="1" x14ac:dyDescent="0.2">
      <c r="A88" s="360">
        <v>81</v>
      </c>
      <c r="B88" s="163" t="s">
        <v>870</v>
      </c>
      <c r="C88" s="332"/>
      <c r="D88" s="332"/>
      <c r="E88" s="159" t="s">
        <v>128</v>
      </c>
      <c r="F88" s="160">
        <v>109</v>
      </c>
      <c r="G88" s="560" t="s">
        <v>524</v>
      </c>
      <c r="H88" s="545" t="str">
        <f t="shared" si="4"/>
        <v>006D</v>
      </c>
      <c r="I88" s="140">
        <v>6</v>
      </c>
      <c r="J88" s="140" t="s">
        <v>260</v>
      </c>
      <c r="K88" s="141" t="s">
        <v>319</v>
      </c>
      <c r="L88" s="142">
        <v>3</v>
      </c>
      <c r="M88" s="142" t="s">
        <v>98</v>
      </c>
      <c r="N88" s="164"/>
      <c r="O88" s="164"/>
      <c r="P88" s="164"/>
      <c r="Q88" s="193" t="s">
        <v>583</v>
      </c>
      <c r="R88" s="140" t="s">
        <v>322</v>
      </c>
      <c r="S88" s="142" t="s">
        <v>124</v>
      </c>
      <c r="T88" s="142" t="s">
        <v>127</v>
      </c>
      <c r="U88" s="142">
        <v>12</v>
      </c>
      <c r="V88" s="193" t="s">
        <v>583</v>
      </c>
      <c r="W88" s="287" t="s">
        <v>428</v>
      </c>
      <c r="X88" s="287" t="s">
        <v>98</v>
      </c>
      <c r="Y88" s="287">
        <v>3</v>
      </c>
      <c r="Z88" s="287">
        <f t="shared" si="5"/>
        <v>20</v>
      </c>
      <c r="AA88" s="287">
        <v>16</v>
      </c>
      <c r="AB88" s="546" t="s">
        <v>106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363" t="s">
        <v>1286</v>
      </c>
      <c r="AT88" s="363" t="s">
        <v>1286</v>
      </c>
      <c r="AU88" s="305"/>
    </row>
    <row r="89" spans="1:48" ht="12.75" customHeight="1" x14ac:dyDescent="0.2"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8" ht="12.75" customHeight="1" thickBot="1" x14ac:dyDescent="0.25">
      <c r="W90" s="9"/>
      <c r="AU90" s="2"/>
      <c r="AV90" s="14"/>
    </row>
    <row r="91" spans="1:48" ht="12.75" customHeight="1" thickTop="1" x14ac:dyDescent="0.2">
      <c r="B91" s="441" t="s">
        <v>567</v>
      </c>
      <c r="C91" s="330"/>
      <c r="D91" s="330"/>
      <c r="AU91" s="2"/>
      <c r="AV91" s="14"/>
    </row>
    <row r="92" spans="1:48" ht="12.75" customHeight="1" x14ac:dyDescent="0.2">
      <c r="AC92" s="91" t="s">
        <v>573</v>
      </c>
      <c r="AD92" s="110" t="s">
        <v>577</v>
      </c>
      <c r="AL92" s="257"/>
      <c r="AM92" s="194" t="s">
        <v>599</v>
      </c>
      <c r="AU92" s="2"/>
      <c r="AV92" s="14"/>
    </row>
    <row r="93" spans="1:48" ht="12.75" customHeight="1" x14ac:dyDescent="0.2">
      <c r="AC93" s="91" t="s">
        <v>574</v>
      </c>
      <c r="AD93" s="110" t="s">
        <v>576</v>
      </c>
      <c r="AL93" s="260"/>
      <c r="AM93" s="194" t="s">
        <v>600</v>
      </c>
      <c r="AU93" s="2"/>
      <c r="AV93" s="14"/>
    </row>
    <row r="94" spans="1:48" ht="12.75" customHeight="1" x14ac:dyDescent="0.2">
      <c r="G94" s="111"/>
      <c r="H94" s="112"/>
      <c r="I94" s="15" t="s">
        <v>579</v>
      </c>
      <c r="J94" s="7"/>
      <c r="K94" s="7"/>
      <c r="AC94" s="91" t="s">
        <v>575</v>
      </c>
      <c r="AD94" s="110" t="s">
        <v>578</v>
      </c>
      <c r="AU94" s="2"/>
      <c r="AV94" s="14"/>
    </row>
    <row r="95" spans="1:48" ht="12.75" customHeight="1" x14ac:dyDescent="0.2">
      <c r="G95" s="261"/>
      <c r="H95" s="262"/>
      <c r="I95" s="14" t="s">
        <v>581</v>
      </c>
      <c r="AC95" s="259" t="s">
        <v>597</v>
      </c>
      <c r="AD95" s="267" t="s">
        <v>604</v>
      </c>
      <c r="AK95" s="258" t="s">
        <v>596</v>
      </c>
      <c r="AL95" s="194" t="s">
        <v>602</v>
      </c>
      <c r="AU95" s="2"/>
      <c r="AV95" s="14"/>
    </row>
    <row r="96" spans="1:48" ht="12.75" customHeight="1" x14ac:dyDescent="0.2">
      <c r="G96" s="263"/>
      <c r="H96" s="264"/>
      <c r="I96" s="14" t="s">
        <v>598</v>
      </c>
      <c r="AC96" s="265" t="s">
        <v>572</v>
      </c>
      <c r="AD96" s="109" t="s">
        <v>580</v>
      </c>
      <c r="AK96" s="258" t="s">
        <v>591</v>
      </c>
      <c r="AL96" s="194" t="s">
        <v>601</v>
      </c>
      <c r="AU96" s="2"/>
      <c r="AV96" s="14"/>
    </row>
    <row r="97" spans="29:48" ht="12.75" customHeight="1" x14ac:dyDescent="0.2">
      <c r="AC97" s="266" t="s">
        <v>568</v>
      </c>
      <c r="AD97" s="109" t="s">
        <v>603</v>
      </c>
      <c r="AU97" s="2"/>
      <c r="AV97" s="14"/>
    </row>
    <row r="98" spans="29:48" ht="12.75" customHeight="1" x14ac:dyDescent="0.2">
      <c r="AU98" s="2"/>
      <c r="AV98" s="14"/>
    </row>
    <row r="99" spans="29:48" ht="12.75" customHeight="1" x14ac:dyDescent="0.2">
      <c r="AU99" s="2"/>
      <c r="AV99" s="14"/>
    </row>
    <row r="100" spans="29:48" ht="12.75" customHeight="1" x14ac:dyDescent="0.2">
      <c r="AU100" s="2"/>
      <c r="AV100" s="14"/>
    </row>
    <row r="101" spans="29:48" ht="12.75" customHeight="1" x14ac:dyDescent="0.2"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29:48" ht="12.75" customHeight="1" x14ac:dyDescent="0.2"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29:48" ht="12.75" customHeight="1" x14ac:dyDescent="0.2"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29:48" ht="12.75" customHeight="1" x14ac:dyDescent="0.2"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29:48" ht="12.75" customHeight="1" x14ac:dyDescent="0.2"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</sheetData>
  <mergeCells count="11">
    <mergeCell ref="R2:V2"/>
    <mergeCell ref="AK1:AR1"/>
    <mergeCell ref="AC3:AR3"/>
    <mergeCell ref="B1:Q1"/>
    <mergeCell ref="E3:F3"/>
    <mergeCell ref="P2:Q2"/>
    <mergeCell ref="J2:O2"/>
    <mergeCell ref="E2:H2"/>
    <mergeCell ref="G3:H3"/>
    <mergeCell ref="W2:AB2"/>
    <mergeCell ref="R1:AB1"/>
  </mergeCells>
  <phoneticPr fontId="2" type="noConversion"/>
  <conditionalFormatting sqref="AS28:AT45 AS47:AT64 AC5:AT5 AC6:AR88 AS66:AT88 AS6:AT26">
    <cfRule type="cellIs" dxfId="13" priority="1" operator="equal">
      <formula>"bad"</formula>
    </cfRule>
    <cfRule type="cellIs" dxfId="12" priority="2" operator="equal">
      <formula>"ok"</formula>
    </cfRule>
  </conditionalFormatting>
  <pageMargins left="0.75" right="0.75" top="1" bottom="1" header="0.5" footer="0.5"/>
  <pageSetup paperSize="8" scale="55" orientation="landscape" r:id="rId1"/>
  <headerFooter alignWithMargins="0">
    <oddHeader>&amp;C&amp;20&amp;A&amp;R&amp;20Crozet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105"/>
  <sheetViews>
    <sheetView zoomScale="85" zoomScaleNormal="85" workbookViewId="0">
      <selection activeCell="AI62" sqref="AI62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0"/>
      <c r="AT1" s="350"/>
      <c r="AU1" s="352"/>
    </row>
    <row r="2" spans="1:47" s="1" customFormat="1" ht="12.75" customHeight="1" x14ac:dyDescent="0.2">
      <c r="A2" s="351"/>
      <c r="B2" s="351" t="s">
        <v>93</v>
      </c>
      <c r="C2" s="352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65">
        <v>1024</v>
      </c>
      <c r="AT2" s="65" t="s">
        <v>592</v>
      </c>
      <c r="AU2" s="95" t="s">
        <v>562</v>
      </c>
    </row>
    <row r="3" spans="1:47" s="1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3" t="s">
        <v>103</v>
      </c>
      <c r="Y3" s="351" t="s">
        <v>273</v>
      </c>
      <c r="Z3" s="351" t="s">
        <v>95</v>
      </c>
      <c r="AA3" s="351" t="s">
        <v>102</v>
      </c>
      <c r="AB3" s="17" t="s">
        <v>105</v>
      </c>
      <c r="AC3" s="743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5"/>
      <c r="AS3" s="356"/>
      <c r="AT3" s="356"/>
      <c r="AU3" s="95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</row>
    <row r="5" spans="1:47" ht="12.75" customHeight="1" x14ac:dyDescent="0.2">
      <c r="A5" s="360">
        <v>1</v>
      </c>
      <c r="B5" s="143" t="s">
        <v>871</v>
      </c>
      <c r="C5" s="333"/>
      <c r="D5" s="333"/>
      <c r="E5" s="144" t="s">
        <v>128</v>
      </c>
      <c r="F5" s="145">
        <v>452</v>
      </c>
      <c r="G5" s="577" t="s">
        <v>524</v>
      </c>
      <c r="H5" s="578" t="str">
        <f t="shared" ref="H5:H26" si="0">DEC2HEX(F5,4)</f>
        <v>01C4</v>
      </c>
      <c r="I5" s="127">
        <v>6</v>
      </c>
      <c r="J5" s="127" t="s">
        <v>260</v>
      </c>
      <c r="K5" s="128" t="s">
        <v>324</v>
      </c>
      <c r="L5" s="129">
        <v>4</v>
      </c>
      <c r="M5" s="129" t="s">
        <v>97</v>
      </c>
      <c r="N5" s="146"/>
      <c r="O5" s="146"/>
      <c r="P5" s="147"/>
      <c r="Q5" s="148" t="s">
        <v>109</v>
      </c>
      <c r="R5" s="127" t="s">
        <v>346</v>
      </c>
      <c r="S5" s="129" t="s">
        <v>124</v>
      </c>
      <c r="T5" s="129" t="s">
        <v>127</v>
      </c>
      <c r="U5" s="127">
        <v>5</v>
      </c>
      <c r="V5" s="148" t="s">
        <v>109</v>
      </c>
      <c r="W5" s="579" t="s">
        <v>0</v>
      </c>
      <c r="X5" s="579" t="s">
        <v>97</v>
      </c>
      <c r="Y5" s="579">
        <v>1</v>
      </c>
      <c r="Z5" s="579">
        <f>IF(AA5&lt;9,AA5+3,AA5+4)</f>
        <v>19</v>
      </c>
      <c r="AA5" s="579">
        <v>15</v>
      </c>
      <c r="AB5" s="702" t="s">
        <v>106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363" t="s">
        <v>1286</v>
      </c>
      <c r="AT5" s="363" t="s">
        <v>1286</v>
      </c>
      <c r="AU5" s="305"/>
    </row>
    <row r="6" spans="1:47" ht="12.75" customHeight="1" x14ac:dyDescent="0.2">
      <c r="A6" s="360">
        <v>2</v>
      </c>
      <c r="B6" s="143" t="s">
        <v>872</v>
      </c>
      <c r="C6" s="333"/>
      <c r="D6" s="333"/>
      <c r="E6" s="144" t="s">
        <v>128</v>
      </c>
      <c r="F6" s="145">
        <v>748</v>
      </c>
      <c r="G6" s="577" t="s">
        <v>524</v>
      </c>
      <c r="H6" s="578" t="str">
        <f t="shared" si="0"/>
        <v>02EC</v>
      </c>
      <c r="I6" s="127">
        <v>6</v>
      </c>
      <c r="J6" s="127" t="s">
        <v>260</v>
      </c>
      <c r="K6" s="128" t="s">
        <v>325</v>
      </c>
      <c r="L6" s="129">
        <v>4</v>
      </c>
      <c r="M6" s="129" t="s">
        <v>97</v>
      </c>
      <c r="N6" s="146"/>
      <c r="O6" s="146"/>
      <c r="P6" s="147"/>
      <c r="Q6" s="148" t="s">
        <v>109</v>
      </c>
      <c r="R6" s="127" t="s">
        <v>346</v>
      </c>
      <c r="S6" s="129" t="s">
        <v>124</v>
      </c>
      <c r="T6" s="129" t="s">
        <v>127</v>
      </c>
      <c r="U6" s="127">
        <v>4</v>
      </c>
      <c r="V6" s="148" t="s">
        <v>109</v>
      </c>
      <c r="W6" s="579" t="s">
        <v>0</v>
      </c>
      <c r="X6" s="579" t="s">
        <v>97</v>
      </c>
      <c r="Y6" s="579">
        <v>1</v>
      </c>
      <c r="Z6" s="579">
        <f t="shared" ref="Z6:Z70" si="1">IF(AA6&lt;9,AA6+3,AA6+4)</f>
        <v>18</v>
      </c>
      <c r="AA6" s="579">
        <v>14</v>
      </c>
      <c r="AB6" s="702" t="s">
        <v>107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363" t="s">
        <v>1286</v>
      </c>
      <c r="AT6" s="363" t="s">
        <v>1286</v>
      </c>
      <c r="AU6" s="305"/>
    </row>
    <row r="7" spans="1:47" ht="12.75" customHeight="1" x14ac:dyDescent="0.2">
      <c r="A7" s="360">
        <v>3</v>
      </c>
      <c r="B7" s="143" t="s">
        <v>873</v>
      </c>
      <c r="C7" s="333"/>
      <c r="D7" s="333"/>
      <c r="E7" s="144" t="s">
        <v>128</v>
      </c>
      <c r="F7" s="145">
        <v>616</v>
      </c>
      <c r="G7" s="577" t="s">
        <v>524</v>
      </c>
      <c r="H7" s="578" t="str">
        <f t="shared" si="0"/>
        <v>0268</v>
      </c>
      <c r="I7" s="127">
        <v>6</v>
      </c>
      <c r="J7" s="127" t="s">
        <v>260</v>
      </c>
      <c r="K7" s="128" t="s">
        <v>326</v>
      </c>
      <c r="L7" s="129">
        <v>4</v>
      </c>
      <c r="M7" s="129" t="s">
        <v>97</v>
      </c>
      <c r="N7" s="146"/>
      <c r="O7" s="146"/>
      <c r="P7" s="147"/>
      <c r="Q7" s="148" t="s">
        <v>109</v>
      </c>
      <c r="R7" s="127" t="s">
        <v>346</v>
      </c>
      <c r="S7" s="129" t="s">
        <v>124</v>
      </c>
      <c r="T7" s="129" t="s">
        <v>127</v>
      </c>
      <c r="U7" s="127">
        <v>3</v>
      </c>
      <c r="V7" s="148" t="s">
        <v>109</v>
      </c>
      <c r="W7" s="579" t="s">
        <v>0</v>
      </c>
      <c r="X7" s="579" t="s">
        <v>97</v>
      </c>
      <c r="Y7" s="579">
        <v>1</v>
      </c>
      <c r="Z7" s="579">
        <f t="shared" si="1"/>
        <v>18</v>
      </c>
      <c r="AA7" s="579">
        <v>14</v>
      </c>
      <c r="AB7" s="702" t="s">
        <v>106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363" t="s">
        <v>1286</v>
      </c>
      <c r="AT7" s="363" t="s">
        <v>1286</v>
      </c>
      <c r="AU7" s="305"/>
    </row>
    <row r="8" spans="1:47" ht="12.75" customHeight="1" x14ac:dyDescent="0.2">
      <c r="A8" s="360">
        <v>4</v>
      </c>
      <c r="B8" s="143" t="s">
        <v>874</v>
      </c>
      <c r="C8" s="333"/>
      <c r="D8" s="333"/>
      <c r="E8" s="144" t="s">
        <v>128</v>
      </c>
      <c r="F8" s="145">
        <v>662</v>
      </c>
      <c r="G8" s="577" t="s">
        <v>524</v>
      </c>
      <c r="H8" s="578" t="str">
        <f t="shared" si="0"/>
        <v>0296</v>
      </c>
      <c r="I8" s="127">
        <v>6</v>
      </c>
      <c r="J8" s="127" t="s">
        <v>260</v>
      </c>
      <c r="K8" s="128" t="s">
        <v>327</v>
      </c>
      <c r="L8" s="129">
        <v>4</v>
      </c>
      <c r="M8" s="129" t="s">
        <v>97</v>
      </c>
      <c r="N8" s="146"/>
      <c r="O8" s="146"/>
      <c r="P8" s="147"/>
      <c r="Q8" s="148" t="s">
        <v>109</v>
      </c>
      <c r="R8" s="127" t="s">
        <v>346</v>
      </c>
      <c r="S8" s="129" t="s">
        <v>124</v>
      </c>
      <c r="T8" s="129" t="s">
        <v>127</v>
      </c>
      <c r="U8" s="127">
        <v>2</v>
      </c>
      <c r="V8" s="148" t="s">
        <v>109</v>
      </c>
      <c r="W8" s="579" t="s">
        <v>0</v>
      </c>
      <c r="X8" s="579" t="s">
        <v>97</v>
      </c>
      <c r="Y8" s="579">
        <v>1</v>
      </c>
      <c r="Z8" s="579">
        <f t="shared" si="1"/>
        <v>17</v>
      </c>
      <c r="AA8" s="579">
        <v>13</v>
      </c>
      <c r="AB8" s="702" t="s">
        <v>107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363" t="s">
        <v>1286</v>
      </c>
      <c r="AT8" s="363" t="s">
        <v>1286</v>
      </c>
      <c r="AU8" s="305"/>
    </row>
    <row r="9" spans="1:47" ht="12.75" customHeight="1" x14ac:dyDescent="0.2">
      <c r="A9" s="360">
        <v>5</v>
      </c>
      <c r="B9" s="143" t="s">
        <v>875</v>
      </c>
      <c r="C9" s="333"/>
      <c r="D9" s="333"/>
      <c r="E9" s="144" t="s">
        <v>128</v>
      </c>
      <c r="F9" s="145">
        <v>38</v>
      </c>
      <c r="G9" s="577" t="s">
        <v>524</v>
      </c>
      <c r="H9" s="578" t="str">
        <f t="shared" si="0"/>
        <v>0026</v>
      </c>
      <c r="I9" s="127">
        <v>6</v>
      </c>
      <c r="J9" s="127" t="s">
        <v>260</v>
      </c>
      <c r="K9" s="128" t="s">
        <v>328</v>
      </c>
      <c r="L9" s="129">
        <v>4</v>
      </c>
      <c r="M9" s="129" t="s">
        <v>97</v>
      </c>
      <c r="N9" s="146"/>
      <c r="O9" s="146"/>
      <c r="P9" s="147"/>
      <c r="Q9" s="148" t="s">
        <v>109</v>
      </c>
      <c r="R9" s="127" t="s">
        <v>346</v>
      </c>
      <c r="S9" s="129" t="s">
        <v>124</v>
      </c>
      <c r="T9" s="129" t="s">
        <v>127</v>
      </c>
      <c r="U9" s="127">
        <v>1</v>
      </c>
      <c r="V9" s="148" t="s">
        <v>109</v>
      </c>
      <c r="W9" s="579" t="s">
        <v>0</v>
      </c>
      <c r="X9" s="579" t="s">
        <v>97</v>
      </c>
      <c r="Y9" s="579">
        <v>1</v>
      </c>
      <c r="Z9" s="579">
        <f t="shared" si="1"/>
        <v>17</v>
      </c>
      <c r="AA9" s="579">
        <v>13</v>
      </c>
      <c r="AB9" s="702" t="s">
        <v>106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363" t="s">
        <v>1286</v>
      </c>
      <c r="AT9" s="363" t="s">
        <v>1286</v>
      </c>
      <c r="AU9" s="305"/>
    </row>
    <row r="10" spans="1:47" ht="12.75" customHeight="1" x14ac:dyDescent="0.2">
      <c r="A10" s="360">
        <v>6</v>
      </c>
      <c r="B10" s="143" t="s">
        <v>876</v>
      </c>
      <c r="C10" s="333"/>
      <c r="D10" s="333"/>
      <c r="E10" s="144" t="s">
        <v>128</v>
      </c>
      <c r="F10" s="145">
        <v>76</v>
      </c>
      <c r="G10" s="577" t="s">
        <v>524</v>
      </c>
      <c r="H10" s="578" t="str">
        <f t="shared" si="0"/>
        <v>004C</v>
      </c>
      <c r="I10" s="127">
        <v>6</v>
      </c>
      <c r="J10" s="127" t="s">
        <v>260</v>
      </c>
      <c r="K10" s="128" t="s">
        <v>329</v>
      </c>
      <c r="L10" s="129">
        <v>4</v>
      </c>
      <c r="M10" s="129" t="s">
        <v>97</v>
      </c>
      <c r="N10" s="146"/>
      <c r="O10" s="146"/>
      <c r="P10" s="147"/>
      <c r="Q10" s="148" t="s">
        <v>109</v>
      </c>
      <c r="R10" s="127" t="s">
        <v>346</v>
      </c>
      <c r="S10" s="129" t="s">
        <v>124</v>
      </c>
      <c r="T10" s="129" t="s">
        <v>126</v>
      </c>
      <c r="U10" s="127">
        <v>6</v>
      </c>
      <c r="V10" s="148" t="s">
        <v>109</v>
      </c>
      <c r="W10" s="579" t="s">
        <v>0</v>
      </c>
      <c r="X10" s="579" t="s">
        <v>97</v>
      </c>
      <c r="Y10" s="579">
        <v>1</v>
      </c>
      <c r="Z10" s="579">
        <f t="shared" si="1"/>
        <v>16</v>
      </c>
      <c r="AA10" s="579">
        <v>12</v>
      </c>
      <c r="AB10" s="702" t="s">
        <v>107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363" t="s">
        <v>1286</v>
      </c>
      <c r="AT10" s="280" t="s">
        <v>1286</v>
      </c>
      <c r="AU10" s="305"/>
    </row>
    <row r="11" spans="1:47" ht="12.75" customHeight="1" x14ac:dyDescent="0.2">
      <c r="A11" s="360">
        <v>7</v>
      </c>
      <c r="B11" s="143" t="s">
        <v>877</v>
      </c>
      <c r="C11" s="333"/>
      <c r="D11" s="333"/>
      <c r="E11" s="144" t="s">
        <v>128</v>
      </c>
      <c r="F11" s="145">
        <v>572</v>
      </c>
      <c r="G11" s="577" t="s">
        <v>524</v>
      </c>
      <c r="H11" s="578" t="str">
        <f t="shared" si="0"/>
        <v>023C</v>
      </c>
      <c r="I11" s="127">
        <v>6</v>
      </c>
      <c r="J11" s="127" t="s">
        <v>260</v>
      </c>
      <c r="K11" s="128" t="s">
        <v>330</v>
      </c>
      <c r="L11" s="129">
        <v>4</v>
      </c>
      <c r="M11" s="129" t="s">
        <v>97</v>
      </c>
      <c r="N11" s="146"/>
      <c r="O11" s="146"/>
      <c r="P11" s="147"/>
      <c r="Q11" s="148" t="s">
        <v>109</v>
      </c>
      <c r="R11" s="127" t="s">
        <v>346</v>
      </c>
      <c r="S11" s="129" t="s">
        <v>124</v>
      </c>
      <c r="T11" s="129" t="s">
        <v>126</v>
      </c>
      <c r="U11" s="127">
        <v>5</v>
      </c>
      <c r="V11" s="148" t="s">
        <v>109</v>
      </c>
      <c r="W11" s="579" t="s">
        <v>0</v>
      </c>
      <c r="X11" s="579" t="s">
        <v>97</v>
      </c>
      <c r="Y11" s="579">
        <v>1</v>
      </c>
      <c r="Z11" s="579">
        <f t="shared" si="1"/>
        <v>16</v>
      </c>
      <c r="AA11" s="579">
        <v>12</v>
      </c>
      <c r="AB11" s="702" t="s">
        <v>106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363" t="s">
        <v>1286</v>
      </c>
      <c r="AT11" s="363" t="s">
        <v>1286</v>
      </c>
      <c r="AU11" s="305"/>
    </row>
    <row r="12" spans="1:47" ht="12.75" customHeight="1" x14ac:dyDescent="0.2">
      <c r="A12" s="360">
        <v>8</v>
      </c>
      <c r="B12" s="143" t="s">
        <v>878</v>
      </c>
      <c r="C12" s="333"/>
      <c r="D12" s="333"/>
      <c r="E12" s="144" t="s">
        <v>128</v>
      </c>
      <c r="F12" s="145">
        <v>21</v>
      </c>
      <c r="G12" s="577" t="s">
        <v>524</v>
      </c>
      <c r="H12" s="578" t="str">
        <f t="shared" si="0"/>
        <v>0015</v>
      </c>
      <c r="I12" s="127">
        <v>6</v>
      </c>
      <c r="J12" s="127" t="s">
        <v>260</v>
      </c>
      <c r="K12" s="128" t="s">
        <v>331</v>
      </c>
      <c r="L12" s="129">
        <v>4</v>
      </c>
      <c r="M12" s="129" t="s">
        <v>97</v>
      </c>
      <c r="N12" s="146"/>
      <c r="O12" s="146"/>
      <c r="P12" s="147"/>
      <c r="Q12" s="148" t="s">
        <v>109</v>
      </c>
      <c r="R12" s="127" t="s">
        <v>346</v>
      </c>
      <c r="S12" s="129" t="s">
        <v>124</v>
      </c>
      <c r="T12" s="129" t="s">
        <v>126</v>
      </c>
      <c r="U12" s="127">
        <v>4</v>
      </c>
      <c r="V12" s="148" t="s">
        <v>109</v>
      </c>
      <c r="W12" s="579" t="s">
        <v>0</v>
      </c>
      <c r="X12" s="579" t="s">
        <v>97</v>
      </c>
      <c r="Y12" s="579">
        <v>1</v>
      </c>
      <c r="Z12" s="579">
        <f t="shared" si="1"/>
        <v>15</v>
      </c>
      <c r="AA12" s="579">
        <v>11</v>
      </c>
      <c r="AB12" s="702" t="s">
        <v>107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363" t="s">
        <v>1286</v>
      </c>
      <c r="AT12" s="363" t="s">
        <v>1286</v>
      </c>
      <c r="AU12" s="305"/>
    </row>
    <row r="13" spans="1:47" ht="12.75" customHeight="1" x14ac:dyDescent="0.2">
      <c r="A13" s="360">
        <v>9</v>
      </c>
      <c r="B13" s="143" t="s">
        <v>879</v>
      </c>
      <c r="C13" s="333"/>
      <c r="D13" s="333"/>
      <c r="E13" s="144" t="s">
        <v>128</v>
      </c>
      <c r="F13" s="145">
        <v>613</v>
      </c>
      <c r="G13" s="577" t="s">
        <v>524</v>
      </c>
      <c r="H13" s="578" t="str">
        <f t="shared" si="0"/>
        <v>0265</v>
      </c>
      <c r="I13" s="127">
        <v>6</v>
      </c>
      <c r="J13" s="127" t="s">
        <v>260</v>
      </c>
      <c r="K13" s="128" t="s">
        <v>332</v>
      </c>
      <c r="L13" s="129">
        <v>4</v>
      </c>
      <c r="M13" s="129" t="s">
        <v>97</v>
      </c>
      <c r="N13" s="146"/>
      <c r="O13" s="146"/>
      <c r="P13" s="147"/>
      <c r="Q13" s="148" t="s">
        <v>109</v>
      </c>
      <c r="R13" s="127" t="s">
        <v>346</v>
      </c>
      <c r="S13" s="129" t="s">
        <v>124</v>
      </c>
      <c r="T13" s="129" t="s">
        <v>126</v>
      </c>
      <c r="U13" s="127">
        <v>3</v>
      </c>
      <c r="V13" s="148" t="s">
        <v>109</v>
      </c>
      <c r="W13" s="579" t="s">
        <v>0</v>
      </c>
      <c r="X13" s="579" t="s">
        <v>97</v>
      </c>
      <c r="Y13" s="579">
        <v>1</v>
      </c>
      <c r="Z13" s="579">
        <f t="shared" si="1"/>
        <v>15</v>
      </c>
      <c r="AA13" s="579">
        <v>11</v>
      </c>
      <c r="AB13" s="702" t="s">
        <v>106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363" t="s">
        <v>1286</v>
      </c>
      <c r="AT13" s="363" t="s">
        <v>1286</v>
      </c>
      <c r="AU13" s="305"/>
    </row>
    <row r="14" spans="1:47" ht="12.75" customHeight="1" x14ac:dyDescent="0.2">
      <c r="A14" s="360">
        <v>10</v>
      </c>
      <c r="B14" s="143" t="s">
        <v>880</v>
      </c>
      <c r="C14" s="333"/>
      <c r="D14" s="333"/>
      <c r="E14" s="144" t="s">
        <v>128</v>
      </c>
      <c r="F14" s="145">
        <v>655</v>
      </c>
      <c r="G14" s="577" t="s">
        <v>524</v>
      </c>
      <c r="H14" s="578" t="str">
        <f t="shared" si="0"/>
        <v>028F</v>
      </c>
      <c r="I14" s="127">
        <v>6</v>
      </c>
      <c r="J14" s="127" t="s">
        <v>260</v>
      </c>
      <c r="K14" s="128" t="s">
        <v>333</v>
      </c>
      <c r="L14" s="129">
        <v>4</v>
      </c>
      <c r="M14" s="129" t="s">
        <v>97</v>
      </c>
      <c r="N14" s="146"/>
      <c r="O14" s="146"/>
      <c r="P14" s="147"/>
      <c r="Q14" s="148" t="s">
        <v>109</v>
      </c>
      <c r="R14" s="127" t="s">
        <v>346</v>
      </c>
      <c r="S14" s="129" t="s">
        <v>124</v>
      </c>
      <c r="T14" s="129" t="s">
        <v>126</v>
      </c>
      <c r="U14" s="127">
        <v>2</v>
      </c>
      <c r="V14" s="148" t="s">
        <v>109</v>
      </c>
      <c r="W14" s="579" t="s">
        <v>0</v>
      </c>
      <c r="X14" s="579" t="s">
        <v>97</v>
      </c>
      <c r="Y14" s="579">
        <v>1</v>
      </c>
      <c r="Z14" s="579">
        <f t="shared" si="1"/>
        <v>14</v>
      </c>
      <c r="AA14" s="579">
        <v>10</v>
      </c>
      <c r="AB14" s="702" t="s">
        <v>107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363" t="s">
        <v>1286</v>
      </c>
      <c r="AT14" s="363" t="s">
        <v>1286</v>
      </c>
      <c r="AU14" s="305"/>
    </row>
    <row r="15" spans="1:47" ht="12.75" customHeight="1" x14ac:dyDescent="0.2">
      <c r="A15" s="360">
        <v>11</v>
      </c>
      <c r="B15" s="143" t="s">
        <v>881</v>
      </c>
      <c r="C15" s="333"/>
      <c r="D15" s="333"/>
      <c r="E15" s="144" t="s">
        <v>128</v>
      </c>
      <c r="F15" s="145">
        <v>631</v>
      </c>
      <c r="G15" s="577" t="s">
        <v>524</v>
      </c>
      <c r="H15" s="578" t="str">
        <f t="shared" si="0"/>
        <v>0277</v>
      </c>
      <c r="I15" s="127">
        <v>6</v>
      </c>
      <c r="J15" s="127" t="s">
        <v>260</v>
      </c>
      <c r="K15" s="128" t="s">
        <v>334</v>
      </c>
      <c r="L15" s="129">
        <v>4</v>
      </c>
      <c r="M15" s="129" t="s">
        <v>97</v>
      </c>
      <c r="N15" s="146"/>
      <c r="O15" s="146"/>
      <c r="P15" s="147"/>
      <c r="Q15" s="148" t="s">
        <v>109</v>
      </c>
      <c r="R15" s="127" t="s">
        <v>346</v>
      </c>
      <c r="S15" s="129" t="s">
        <v>124</v>
      </c>
      <c r="T15" s="129" t="s">
        <v>126</v>
      </c>
      <c r="U15" s="127">
        <v>1</v>
      </c>
      <c r="V15" s="148" t="s">
        <v>109</v>
      </c>
      <c r="W15" s="579" t="s">
        <v>0</v>
      </c>
      <c r="X15" s="579" t="s">
        <v>97</v>
      </c>
      <c r="Y15" s="579">
        <v>1</v>
      </c>
      <c r="Z15" s="579">
        <f t="shared" si="1"/>
        <v>14</v>
      </c>
      <c r="AA15" s="579">
        <v>10</v>
      </c>
      <c r="AB15" s="702" t="s">
        <v>106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363" t="s">
        <v>1286</v>
      </c>
      <c r="AT15" s="280" t="s">
        <v>1286</v>
      </c>
      <c r="AU15" s="305"/>
    </row>
    <row r="16" spans="1:47" ht="12.75" customHeight="1" x14ac:dyDescent="0.2">
      <c r="A16" s="360">
        <v>12</v>
      </c>
      <c r="B16" s="143" t="s">
        <v>882</v>
      </c>
      <c r="C16" s="333"/>
      <c r="D16" s="333"/>
      <c r="E16" s="144" t="s">
        <v>128</v>
      </c>
      <c r="F16" s="145">
        <v>743</v>
      </c>
      <c r="G16" s="577" t="s">
        <v>524</v>
      </c>
      <c r="H16" s="578" t="str">
        <f t="shared" si="0"/>
        <v>02E7</v>
      </c>
      <c r="I16" s="127">
        <v>6</v>
      </c>
      <c r="J16" s="127" t="s">
        <v>260</v>
      </c>
      <c r="K16" s="128" t="s">
        <v>335</v>
      </c>
      <c r="L16" s="129">
        <v>4</v>
      </c>
      <c r="M16" s="129" t="s">
        <v>97</v>
      </c>
      <c r="N16" s="146"/>
      <c r="O16" s="146"/>
      <c r="P16" s="147"/>
      <c r="Q16" s="148" t="s">
        <v>109</v>
      </c>
      <c r="R16" s="127" t="s">
        <v>346</v>
      </c>
      <c r="S16" s="129" t="s">
        <v>124</v>
      </c>
      <c r="T16" s="129" t="s">
        <v>125</v>
      </c>
      <c r="U16" s="127">
        <v>6</v>
      </c>
      <c r="V16" s="148" t="s">
        <v>109</v>
      </c>
      <c r="W16" s="579" t="s">
        <v>0</v>
      </c>
      <c r="X16" s="579" t="s">
        <v>97</v>
      </c>
      <c r="Y16" s="579">
        <v>1</v>
      </c>
      <c r="Z16" s="579">
        <f t="shared" si="1"/>
        <v>13</v>
      </c>
      <c r="AA16" s="579">
        <v>9</v>
      </c>
      <c r="AB16" s="702" t="s">
        <v>107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363" t="s">
        <v>1286</v>
      </c>
      <c r="AT16" s="363" t="s">
        <v>1286</v>
      </c>
      <c r="AU16" s="305"/>
    </row>
    <row r="17" spans="1:47" ht="12.75" customHeight="1" x14ac:dyDescent="0.2">
      <c r="A17" s="360">
        <v>13</v>
      </c>
      <c r="B17" s="143" t="s">
        <v>883</v>
      </c>
      <c r="C17" s="333"/>
      <c r="D17" s="333"/>
      <c r="E17" s="144" t="s">
        <v>128</v>
      </c>
      <c r="F17" s="145">
        <v>664</v>
      </c>
      <c r="G17" s="577" t="s">
        <v>524</v>
      </c>
      <c r="H17" s="578" t="str">
        <f t="shared" si="0"/>
        <v>0298</v>
      </c>
      <c r="I17" s="127">
        <v>6</v>
      </c>
      <c r="J17" s="127" t="s">
        <v>260</v>
      </c>
      <c r="K17" s="128" t="s">
        <v>336</v>
      </c>
      <c r="L17" s="129">
        <v>4</v>
      </c>
      <c r="M17" s="129" t="s">
        <v>97</v>
      </c>
      <c r="N17" s="146"/>
      <c r="O17" s="146"/>
      <c r="P17" s="147"/>
      <c r="Q17" s="148" t="s">
        <v>109</v>
      </c>
      <c r="R17" s="127" t="s">
        <v>346</v>
      </c>
      <c r="S17" s="129" t="s">
        <v>124</v>
      </c>
      <c r="T17" s="129" t="s">
        <v>125</v>
      </c>
      <c r="U17" s="127">
        <v>5</v>
      </c>
      <c r="V17" s="148" t="s">
        <v>109</v>
      </c>
      <c r="W17" s="579" t="s">
        <v>0</v>
      </c>
      <c r="X17" s="579" t="s">
        <v>97</v>
      </c>
      <c r="Y17" s="579">
        <v>1</v>
      </c>
      <c r="Z17" s="579">
        <f t="shared" si="1"/>
        <v>13</v>
      </c>
      <c r="AA17" s="579">
        <v>9</v>
      </c>
      <c r="AB17" s="702" t="s">
        <v>106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363" t="s">
        <v>1286</v>
      </c>
      <c r="AT17" s="363" t="s">
        <v>1286</v>
      </c>
      <c r="AU17" s="305"/>
    </row>
    <row r="18" spans="1:47" ht="12.75" customHeight="1" x14ac:dyDescent="0.2">
      <c r="A18" s="360">
        <v>14</v>
      </c>
      <c r="B18" s="143" t="s">
        <v>884</v>
      </c>
      <c r="C18" s="333"/>
      <c r="D18" s="333"/>
      <c r="E18" s="144" t="s">
        <v>128</v>
      </c>
      <c r="F18" s="145">
        <v>471</v>
      </c>
      <c r="G18" s="577" t="s">
        <v>524</v>
      </c>
      <c r="H18" s="578" t="str">
        <f t="shared" si="0"/>
        <v>01D7</v>
      </c>
      <c r="I18" s="127">
        <v>6</v>
      </c>
      <c r="J18" s="127" t="s">
        <v>260</v>
      </c>
      <c r="K18" s="128" t="s">
        <v>337</v>
      </c>
      <c r="L18" s="129">
        <v>4</v>
      </c>
      <c r="M18" s="129" t="s">
        <v>97</v>
      </c>
      <c r="N18" s="146"/>
      <c r="O18" s="146"/>
      <c r="P18" s="147"/>
      <c r="Q18" s="148" t="s">
        <v>109</v>
      </c>
      <c r="R18" s="127" t="s">
        <v>346</v>
      </c>
      <c r="S18" s="129" t="s">
        <v>124</v>
      </c>
      <c r="T18" s="129" t="s">
        <v>125</v>
      </c>
      <c r="U18" s="127">
        <v>4</v>
      </c>
      <c r="V18" s="148" t="s">
        <v>109</v>
      </c>
      <c r="W18" s="579" t="s">
        <v>0</v>
      </c>
      <c r="X18" s="579" t="s">
        <v>97</v>
      </c>
      <c r="Y18" s="579">
        <v>1</v>
      </c>
      <c r="Z18" s="579">
        <f t="shared" si="1"/>
        <v>11</v>
      </c>
      <c r="AA18" s="579">
        <v>8</v>
      </c>
      <c r="AB18" s="702" t="s">
        <v>107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363" t="s">
        <v>1286</v>
      </c>
      <c r="AT18" s="363" t="s">
        <v>1286</v>
      </c>
      <c r="AU18" s="305"/>
    </row>
    <row r="19" spans="1:47" ht="12.75" customHeight="1" x14ac:dyDescent="0.2">
      <c r="A19" s="360">
        <v>15</v>
      </c>
      <c r="B19" s="143" t="s">
        <v>885</v>
      </c>
      <c r="C19" s="333"/>
      <c r="D19" s="333"/>
      <c r="E19" s="144" t="s">
        <v>128</v>
      </c>
      <c r="F19" s="145">
        <v>552</v>
      </c>
      <c r="G19" s="577" t="s">
        <v>524</v>
      </c>
      <c r="H19" s="578" t="str">
        <f t="shared" si="0"/>
        <v>0228</v>
      </c>
      <c r="I19" s="127">
        <v>6</v>
      </c>
      <c r="J19" s="127" t="s">
        <v>260</v>
      </c>
      <c r="K19" s="128" t="s">
        <v>338</v>
      </c>
      <c r="L19" s="129">
        <v>4</v>
      </c>
      <c r="M19" s="129" t="s">
        <v>97</v>
      </c>
      <c r="N19" s="146"/>
      <c r="O19" s="146"/>
      <c r="P19" s="147"/>
      <c r="Q19" s="148" t="s">
        <v>109</v>
      </c>
      <c r="R19" s="127" t="s">
        <v>346</v>
      </c>
      <c r="S19" s="129" t="s">
        <v>124</v>
      </c>
      <c r="T19" s="129" t="s">
        <v>125</v>
      </c>
      <c r="U19" s="127">
        <v>3</v>
      </c>
      <c r="V19" s="148" t="s">
        <v>109</v>
      </c>
      <c r="W19" s="579" t="s">
        <v>0</v>
      </c>
      <c r="X19" s="579" t="s">
        <v>97</v>
      </c>
      <c r="Y19" s="579">
        <v>1</v>
      </c>
      <c r="Z19" s="579">
        <f t="shared" si="1"/>
        <v>11</v>
      </c>
      <c r="AA19" s="579">
        <v>8</v>
      </c>
      <c r="AB19" s="702" t="s">
        <v>106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363" t="s">
        <v>1286</v>
      </c>
      <c r="AT19" s="363" t="s">
        <v>1286</v>
      </c>
      <c r="AU19" s="305"/>
    </row>
    <row r="20" spans="1:47" ht="12.75" customHeight="1" x14ac:dyDescent="0.2">
      <c r="A20" s="360">
        <v>16</v>
      </c>
      <c r="B20" s="143" t="s">
        <v>886</v>
      </c>
      <c r="C20" s="333"/>
      <c r="D20" s="333"/>
      <c r="E20" s="144" t="s">
        <v>128</v>
      </c>
      <c r="F20" s="145">
        <v>395</v>
      </c>
      <c r="G20" s="577" t="s">
        <v>524</v>
      </c>
      <c r="H20" s="578" t="str">
        <f t="shared" si="0"/>
        <v>018B</v>
      </c>
      <c r="I20" s="127">
        <v>6</v>
      </c>
      <c r="J20" s="127" t="s">
        <v>260</v>
      </c>
      <c r="K20" s="128" t="s">
        <v>339</v>
      </c>
      <c r="L20" s="129">
        <v>4</v>
      </c>
      <c r="M20" s="129" t="s">
        <v>97</v>
      </c>
      <c r="N20" s="146"/>
      <c r="O20" s="146"/>
      <c r="P20" s="147"/>
      <c r="Q20" s="148" t="s">
        <v>109</v>
      </c>
      <c r="R20" s="127" t="s">
        <v>346</v>
      </c>
      <c r="S20" s="129" t="s">
        <v>124</v>
      </c>
      <c r="T20" s="129" t="s">
        <v>125</v>
      </c>
      <c r="U20" s="127">
        <v>2</v>
      </c>
      <c r="V20" s="148" t="s">
        <v>109</v>
      </c>
      <c r="W20" s="579" t="s">
        <v>0</v>
      </c>
      <c r="X20" s="579" t="s">
        <v>97</v>
      </c>
      <c r="Y20" s="579">
        <v>1</v>
      </c>
      <c r="Z20" s="579">
        <f t="shared" si="1"/>
        <v>10</v>
      </c>
      <c r="AA20" s="579">
        <v>7</v>
      </c>
      <c r="AB20" s="702" t="s">
        <v>107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363" t="s">
        <v>1286</v>
      </c>
      <c r="AT20" s="363" t="s">
        <v>1286</v>
      </c>
      <c r="AU20" s="305"/>
    </row>
    <row r="21" spans="1:47" ht="12.75" customHeight="1" x14ac:dyDescent="0.2">
      <c r="A21" s="360">
        <v>17</v>
      </c>
      <c r="B21" s="143" t="s">
        <v>887</v>
      </c>
      <c r="C21" s="333"/>
      <c r="D21" s="333"/>
      <c r="E21" s="144" t="s">
        <v>128</v>
      </c>
      <c r="F21" s="145">
        <v>615</v>
      </c>
      <c r="G21" s="577" t="s">
        <v>524</v>
      </c>
      <c r="H21" s="578" t="str">
        <f t="shared" si="0"/>
        <v>0267</v>
      </c>
      <c r="I21" s="127">
        <v>6</v>
      </c>
      <c r="J21" s="127" t="s">
        <v>260</v>
      </c>
      <c r="K21" s="128" t="s">
        <v>340</v>
      </c>
      <c r="L21" s="129">
        <v>4</v>
      </c>
      <c r="M21" s="129" t="s">
        <v>97</v>
      </c>
      <c r="N21" s="146"/>
      <c r="O21" s="146"/>
      <c r="P21" s="147"/>
      <c r="Q21" s="148" t="s">
        <v>109</v>
      </c>
      <c r="R21" s="127" t="s">
        <v>346</v>
      </c>
      <c r="S21" s="129" t="s">
        <v>124</v>
      </c>
      <c r="T21" s="129" t="s">
        <v>125</v>
      </c>
      <c r="U21" s="127">
        <v>1</v>
      </c>
      <c r="V21" s="148" t="s">
        <v>109</v>
      </c>
      <c r="W21" s="579" t="s">
        <v>0</v>
      </c>
      <c r="X21" s="579" t="s">
        <v>97</v>
      </c>
      <c r="Y21" s="579">
        <v>1</v>
      </c>
      <c r="Z21" s="579">
        <f t="shared" si="1"/>
        <v>10</v>
      </c>
      <c r="AA21" s="579">
        <v>7</v>
      </c>
      <c r="AB21" s="702" t="s">
        <v>106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363" t="s">
        <v>1286</v>
      </c>
      <c r="AT21" s="363" t="s">
        <v>1286</v>
      </c>
      <c r="AU21" s="304"/>
    </row>
    <row r="22" spans="1:47" ht="12.75" customHeight="1" x14ac:dyDescent="0.2">
      <c r="A22" s="360">
        <v>18</v>
      </c>
      <c r="B22" s="143" t="s">
        <v>888</v>
      </c>
      <c r="C22" s="333"/>
      <c r="D22" s="333"/>
      <c r="E22" s="144" t="s">
        <v>128</v>
      </c>
      <c r="F22" s="145">
        <v>591</v>
      </c>
      <c r="G22" s="577" t="s">
        <v>524</v>
      </c>
      <c r="H22" s="578" t="str">
        <f t="shared" si="0"/>
        <v>024F</v>
      </c>
      <c r="I22" s="127">
        <v>6</v>
      </c>
      <c r="J22" s="127" t="s">
        <v>260</v>
      </c>
      <c r="K22" s="128" t="s">
        <v>341</v>
      </c>
      <c r="L22" s="129">
        <v>4</v>
      </c>
      <c r="M22" s="129" t="s">
        <v>97</v>
      </c>
      <c r="N22" s="146"/>
      <c r="O22" s="146"/>
      <c r="P22" s="147"/>
      <c r="Q22" s="148" t="s">
        <v>109</v>
      </c>
      <c r="R22" s="127" t="s">
        <v>346</v>
      </c>
      <c r="S22" s="129" t="s">
        <v>124</v>
      </c>
      <c r="T22" s="129" t="s">
        <v>94</v>
      </c>
      <c r="U22" s="127">
        <v>5</v>
      </c>
      <c r="V22" s="148" t="s">
        <v>109</v>
      </c>
      <c r="W22" s="579" t="s">
        <v>0</v>
      </c>
      <c r="X22" s="579" t="s">
        <v>97</v>
      </c>
      <c r="Y22" s="579">
        <v>1</v>
      </c>
      <c r="Z22" s="579">
        <f t="shared" si="1"/>
        <v>9</v>
      </c>
      <c r="AA22" s="579">
        <v>6</v>
      </c>
      <c r="AB22" s="702" t="s">
        <v>107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363" t="s">
        <v>1286</v>
      </c>
      <c r="AT22" s="363" t="s">
        <v>1286</v>
      </c>
      <c r="AU22" s="305"/>
    </row>
    <row r="23" spans="1:47" ht="12.75" customHeight="1" x14ac:dyDescent="0.2">
      <c r="A23" s="360">
        <v>19</v>
      </c>
      <c r="B23" s="143" t="s">
        <v>889</v>
      </c>
      <c r="C23" s="333"/>
      <c r="D23" s="333"/>
      <c r="E23" s="144" t="s">
        <v>128</v>
      </c>
      <c r="F23" s="145">
        <v>642</v>
      </c>
      <c r="G23" s="577" t="s">
        <v>524</v>
      </c>
      <c r="H23" s="578" t="str">
        <f t="shared" si="0"/>
        <v>0282</v>
      </c>
      <c r="I23" s="127">
        <v>6</v>
      </c>
      <c r="J23" s="127" t="s">
        <v>260</v>
      </c>
      <c r="K23" s="128" t="s">
        <v>342</v>
      </c>
      <c r="L23" s="129">
        <v>4</v>
      </c>
      <c r="M23" s="129" t="s">
        <v>97</v>
      </c>
      <c r="N23" s="146"/>
      <c r="O23" s="146"/>
      <c r="P23" s="147"/>
      <c r="Q23" s="148" t="s">
        <v>109</v>
      </c>
      <c r="R23" s="127" t="s">
        <v>346</v>
      </c>
      <c r="S23" s="129" t="s">
        <v>124</v>
      </c>
      <c r="T23" s="129" t="s">
        <v>94</v>
      </c>
      <c r="U23" s="127">
        <v>4</v>
      </c>
      <c r="V23" s="148" t="s">
        <v>109</v>
      </c>
      <c r="W23" s="579" t="s">
        <v>0</v>
      </c>
      <c r="X23" s="579" t="s">
        <v>97</v>
      </c>
      <c r="Y23" s="579">
        <v>1</v>
      </c>
      <c r="Z23" s="579">
        <f t="shared" si="1"/>
        <v>9</v>
      </c>
      <c r="AA23" s="579">
        <v>6</v>
      </c>
      <c r="AB23" s="702" t="s">
        <v>106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363" t="s">
        <v>1286</v>
      </c>
      <c r="AT23" s="363" t="s">
        <v>1286</v>
      </c>
      <c r="AU23" s="305"/>
    </row>
    <row r="24" spans="1:47" ht="12.75" customHeight="1" x14ac:dyDescent="0.2">
      <c r="A24" s="360">
        <v>20</v>
      </c>
      <c r="B24" s="143" t="s">
        <v>890</v>
      </c>
      <c r="C24" s="333"/>
      <c r="D24" s="333"/>
      <c r="E24" s="144" t="s">
        <v>128</v>
      </c>
      <c r="F24" s="145">
        <v>670</v>
      </c>
      <c r="G24" s="577" t="s">
        <v>524</v>
      </c>
      <c r="H24" s="578" t="str">
        <f t="shared" si="0"/>
        <v>029E</v>
      </c>
      <c r="I24" s="127">
        <v>6</v>
      </c>
      <c r="J24" s="127" t="s">
        <v>260</v>
      </c>
      <c r="K24" s="128" t="s">
        <v>343</v>
      </c>
      <c r="L24" s="129">
        <v>4</v>
      </c>
      <c r="M24" s="129" t="s">
        <v>97</v>
      </c>
      <c r="N24" s="146"/>
      <c r="O24" s="146"/>
      <c r="P24" s="147"/>
      <c r="Q24" s="148" t="s">
        <v>109</v>
      </c>
      <c r="R24" s="127" t="s">
        <v>346</v>
      </c>
      <c r="S24" s="129" t="s">
        <v>124</v>
      </c>
      <c r="T24" s="129" t="s">
        <v>94</v>
      </c>
      <c r="U24" s="127">
        <v>3</v>
      </c>
      <c r="V24" s="148" t="s">
        <v>109</v>
      </c>
      <c r="W24" s="579" t="s">
        <v>0</v>
      </c>
      <c r="X24" s="579" t="s">
        <v>97</v>
      </c>
      <c r="Y24" s="579">
        <v>1</v>
      </c>
      <c r="Z24" s="579">
        <f t="shared" si="1"/>
        <v>8</v>
      </c>
      <c r="AA24" s="579">
        <v>5</v>
      </c>
      <c r="AB24" s="702" t="s">
        <v>107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363" t="s">
        <v>1286</v>
      </c>
      <c r="AT24" s="363" t="s">
        <v>1286</v>
      </c>
      <c r="AU24" s="305"/>
    </row>
    <row r="25" spans="1:47" ht="12.75" customHeight="1" x14ac:dyDescent="0.2">
      <c r="A25" s="360">
        <v>21</v>
      </c>
      <c r="B25" s="143" t="s">
        <v>891</v>
      </c>
      <c r="C25" s="333"/>
      <c r="D25" s="333"/>
      <c r="E25" s="144" t="s">
        <v>128</v>
      </c>
      <c r="F25" s="145">
        <v>599</v>
      </c>
      <c r="G25" s="577" t="s">
        <v>524</v>
      </c>
      <c r="H25" s="578" t="str">
        <f t="shared" si="0"/>
        <v>0257</v>
      </c>
      <c r="I25" s="127">
        <v>6</v>
      </c>
      <c r="J25" s="127" t="s">
        <v>260</v>
      </c>
      <c r="K25" s="128" t="s">
        <v>344</v>
      </c>
      <c r="L25" s="129">
        <v>4</v>
      </c>
      <c r="M25" s="129" t="s">
        <v>97</v>
      </c>
      <c r="N25" s="146"/>
      <c r="O25" s="146"/>
      <c r="P25" s="147"/>
      <c r="Q25" s="148" t="s">
        <v>109</v>
      </c>
      <c r="R25" s="127" t="s">
        <v>346</v>
      </c>
      <c r="S25" s="129" t="s">
        <v>124</v>
      </c>
      <c r="T25" s="129" t="s">
        <v>94</v>
      </c>
      <c r="U25" s="127">
        <v>2</v>
      </c>
      <c r="V25" s="148" t="s">
        <v>109</v>
      </c>
      <c r="W25" s="579" t="s">
        <v>0</v>
      </c>
      <c r="X25" s="579" t="s">
        <v>97</v>
      </c>
      <c r="Y25" s="579">
        <v>1</v>
      </c>
      <c r="Z25" s="579">
        <f t="shared" si="1"/>
        <v>8</v>
      </c>
      <c r="AA25" s="579">
        <v>5</v>
      </c>
      <c r="AB25" s="702" t="s">
        <v>106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363" t="s">
        <v>1286</v>
      </c>
      <c r="AT25" s="363" t="s">
        <v>1286</v>
      </c>
      <c r="AU25" s="305"/>
    </row>
    <row r="26" spans="1:47" ht="12.75" customHeight="1" x14ac:dyDescent="0.2">
      <c r="A26" s="360">
        <v>22</v>
      </c>
      <c r="B26" s="143" t="s">
        <v>892</v>
      </c>
      <c r="C26" s="333"/>
      <c r="D26" s="333"/>
      <c r="E26" s="144" t="s">
        <v>128</v>
      </c>
      <c r="F26" s="145">
        <v>659</v>
      </c>
      <c r="G26" s="577" t="s">
        <v>524</v>
      </c>
      <c r="H26" s="578" t="str">
        <f t="shared" si="0"/>
        <v>0293</v>
      </c>
      <c r="I26" s="127">
        <v>6</v>
      </c>
      <c r="J26" s="127" t="s">
        <v>260</v>
      </c>
      <c r="K26" s="128" t="s">
        <v>345</v>
      </c>
      <c r="L26" s="129">
        <v>4</v>
      </c>
      <c r="M26" s="129" t="s">
        <v>97</v>
      </c>
      <c r="N26" s="146"/>
      <c r="O26" s="146"/>
      <c r="P26" s="147"/>
      <c r="Q26" s="148" t="s">
        <v>109</v>
      </c>
      <c r="R26" s="127" t="s">
        <v>346</v>
      </c>
      <c r="S26" s="129" t="s">
        <v>124</v>
      </c>
      <c r="T26" s="129" t="s">
        <v>94</v>
      </c>
      <c r="U26" s="127">
        <v>1</v>
      </c>
      <c r="V26" s="148" t="s">
        <v>109</v>
      </c>
      <c r="W26" s="579" t="s">
        <v>0</v>
      </c>
      <c r="X26" s="579" t="s">
        <v>97</v>
      </c>
      <c r="Y26" s="579">
        <v>1</v>
      </c>
      <c r="Z26" s="579">
        <f t="shared" si="1"/>
        <v>7</v>
      </c>
      <c r="AA26" s="579">
        <v>4</v>
      </c>
      <c r="AB26" s="702" t="s">
        <v>107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363" t="s">
        <v>1286</v>
      </c>
      <c r="AT26" s="363" t="s">
        <v>1286</v>
      </c>
      <c r="AU26" s="305"/>
    </row>
    <row r="27" spans="1:47" ht="12.75" customHeight="1" x14ac:dyDescent="0.2">
      <c r="A27" s="100"/>
      <c r="B27" s="101"/>
      <c r="C27" s="101"/>
      <c r="D27" s="101"/>
      <c r="E27" s="581"/>
      <c r="F27" s="582"/>
      <c r="G27" s="582"/>
      <c r="H27" s="582"/>
      <c r="I27" s="582"/>
      <c r="J27" s="582"/>
      <c r="K27" s="100"/>
      <c r="L27" s="100"/>
      <c r="M27" s="100"/>
      <c r="N27" s="100"/>
      <c r="O27" s="100"/>
      <c r="P27" s="100"/>
      <c r="Q27" s="104"/>
      <c r="R27" s="583"/>
      <c r="S27" s="584"/>
      <c r="T27" s="100"/>
      <c r="U27" s="100"/>
      <c r="V27" s="104"/>
      <c r="W27" s="105"/>
      <c r="X27" s="105"/>
      <c r="Y27" s="105"/>
      <c r="Z27" s="105"/>
      <c r="AA27" s="92"/>
      <c r="AB27" s="92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9"/>
      <c r="AT27" s="299"/>
      <c r="AU27" s="294"/>
    </row>
    <row r="28" spans="1:47" ht="12.75" customHeight="1" x14ac:dyDescent="0.2">
      <c r="A28" s="360">
        <v>23</v>
      </c>
      <c r="B28" s="303" t="s">
        <v>893</v>
      </c>
      <c r="C28" s="397"/>
      <c r="D28" s="397" t="s">
        <v>612</v>
      </c>
      <c r="E28" s="585" t="s">
        <v>128</v>
      </c>
      <c r="F28" s="585"/>
      <c r="G28" s="586" t="s">
        <v>524</v>
      </c>
      <c r="H28" s="587" t="str">
        <f>DEC2HEX(F28,4)</f>
        <v>0000</v>
      </c>
      <c r="I28" s="585">
        <v>0</v>
      </c>
      <c r="J28" s="585" t="s">
        <v>347</v>
      </c>
      <c r="K28" s="360" t="s">
        <v>348</v>
      </c>
      <c r="L28" s="360">
        <v>4</v>
      </c>
      <c r="M28" s="360" t="s">
        <v>532</v>
      </c>
      <c r="N28" s="360">
        <v>1</v>
      </c>
      <c r="O28" s="360">
        <v>9</v>
      </c>
      <c r="P28" s="360" t="s">
        <v>47</v>
      </c>
      <c r="Q28" s="588" t="s">
        <v>118</v>
      </c>
      <c r="R28" s="585" t="s">
        <v>346</v>
      </c>
      <c r="S28" s="360" t="s">
        <v>569</v>
      </c>
      <c r="T28" s="360" t="s">
        <v>104</v>
      </c>
      <c r="U28" s="360">
        <v>2</v>
      </c>
      <c r="V28" s="588" t="s">
        <v>113</v>
      </c>
      <c r="W28" s="21" t="s">
        <v>0</v>
      </c>
      <c r="X28" s="21" t="s">
        <v>104</v>
      </c>
      <c r="Y28" s="21">
        <v>2</v>
      </c>
      <c r="Z28" s="21">
        <f>IF(AA28&lt;9,AA28+3,AA28+4)</f>
        <v>4</v>
      </c>
      <c r="AA28" s="21">
        <v>1</v>
      </c>
      <c r="AB28" s="703" t="s">
        <v>107</v>
      </c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2"/>
      <c r="AT28" s="282"/>
      <c r="AU28" s="304"/>
    </row>
    <row r="29" spans="1:47" ht="12.75" customHeight="1" x14ac:dyDescent="0.2">
      <c r="A29" s="360">
        <v>24</v>
      </c>
      <c r="B29" s="151" t="s">
        <v>894</v>
      </c>
      <c r="C29" s="334"/>
      <c r="D29" s="334"/>
      <c r="E29" s="144" t="s">
        <v>128</v>
      </c>
      <c r="F29" s="145">
        <v>643</v>
      </c>
      <c r="G29" s="577" t="s">
        <v>524</v>
      </c>
      <c r="H29" s="578" t="str">
        <f t="shared" ref="H29:H36" si="2">DEC2HEX(F29,4)</f>
        <v>0283</v>
      </c>
      <c r="I29" s="127">
        <v>6</v>
      </c>
      <c r="J29" s="127" t="s">
        <v>347</v>
      </c>
      <c r="K29" s="129" t="s">
        <v>348</v>
      </c>
      <c r="L29" s="129">
        <v>4</v>
      </c>
      <c r="M29" s="129" t="s">
        <v>532</v>
      </c>
      <c r="N29" s="129">
        <v>1</v>
      </c>
      <c r="O29" s="129">
        <v>8</v>
      </c>
      <c r="P29" s="129" t="s">
        <v>47</v>
      </c>
      <c r="Q29" s="148" t="s">
        <v>117</v>
      </c>
      <c r="R29" s="127" t="s">
        <v>346</v>
      </c>
      <c r="S29" s="129" t="s">
        <v>124</v>
      </c>
      <c r="T29" s="129" t="s">
        <v>104</v>
      </c>
      <c r="U29" s="129">
        <v>2</v>
      </c>
      <c r="V29" s="148" t="s">
        <v>112</v>
      </c>
      <c r="W29" s="579" t="s">
        <v>0</v>
      </c>
      <c r="X29" s="579" t="s">
        <v>97</v>
      </c>
      <c r="Y29" s="579">
        <v>1</v>
      </c>
      <c r="Z29" s="579">
        <f t="shared" si="1"/>
        <v>7</v>
      </c>
      <c r="AA29" s="589">
        <v>4</v>
      </c>
      <c r="AB29" s="702" t="s">
        <v>106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363" t="s">
        <v>1286</v>
      </c>
      <c r="AT29" s="363" t="s">
        <v>1286</v>
      </c>
      <c r="AU29" s="304"/>
    </row>
    <row r="30" spans="1:47" ht="12.75" customHeight="1" x14ac:dyDescent="0.2">
      <c r="A30" s="360">
        <v>25</v>
      </c>
      <c r="B30" s="151" t="s">
        <v>895</v>
      </c>
      <c r="C30" s="334"/>
      <c r="D30" s="334" t="s">
        <v>612</v>
      </c>
      <c r="E30" s="144" t="s">
        <v>128</v>
      </c>
      <c r="F30" s="145">
        <v>578</v>
      </c>
      <c r="G30" s="577" t="s">
        <v>524</v>
      </c>
      <c r="H30" s="578" t="str">
        <f t="shared" si="2"/>
        <v>0242</v>
      </c>
      <c r="I30" s="127">
        <v>6</v>
      </c>
      <c r="J30" s="127" t="s">
        <v>347</v>
      </c>
      <c r="K30" s="129" t="s">
        <v>348</v>
      </c>
      <c r="L30" s="129">
        <v>4</v>
      </c>
      <c r="M30" s="129" t="s">
        <v>532</v>
      </c>
      <c r="N30" s="129">
        <v>1</v>
      </c>
      <c r="O30" s="129">
        <v>7</v>
      </c>
      <c r="P30" s="129" t="s">
        <v>47</v>
      </c>
      <c r="Q30" s="148" t="s">
        <v>116</v>
      </c>
      <c r="R30" s="127" t="s">
        <v>346</v>
      </c>
      <c r="S30" s="129" t="s">
        <v>124</v>
      </c>
      <c r="T30" s="129" t="s">
        <v>104</v>
      </c>
      <c r="U30" s="129">
        <v>2</v>
      </c>
      <c r="V30" s="148" t="s">
        <v>111</v>
      </c>
      <c r="W30" s="579" t="s">
        <v>0</v>
      </c>
      <c r="X30" s="579" t="s">
        <v>97</v>
      </c>
      <c r="Y30" s="579">
        <v>1</v>
      </c>
      <c r="Z30" s="579">
        <f t="shared" si="1"/>
        <v>6</v>
      </c>
      <c r="AA30" s="579">
        <v>3</v>
      </c>
      <c r="AB30" s="702" t="s">
        <v>107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363" t="s">
        <v>1286</v>
      </c>
      <c r="AT30" s="363" t="s">
        <v>1286</v>
      </c>
      <c r="AU30" s="305"/>
    </row>
    <row r="31" spans="1:47" ht="12.75" customHeight="1" x14ac:dyDescent="0.2">
      <c r="A31" s="360">
        <v>26</v>
      </c>
      <c r="B31" s="151" t="s">
        <v>896</v>
      </c>
      <c r="C31" s="334"/>
      <c r="D31" s="334"/>
      <c r="E31" s="144" t="s">
        <v>128</v>
      </c>
      <c r="F31" s="145">
        <v>408</v>
      </c>
      <c r="G31" s="577" t="s">
        <v>524</v>
      </c>
      <c r="H31" s="578" t="str">
        <f t="shared" si="2"/>
        <v>0198</v>
      </c>
      <c r="I31" s="127">
        <v>6</v>
      </c>
      <c r="J31" s="127" t="s">
        <v>347</v>
      </c>
      <c r="K31" s="129" t="s">
        <v>348</v>
      </c>
      <c r="L31" s="129">
        <v>4</v>
      </c>
      <c r="M31" s="129" t="s">
        <v>532</v>
      </c>
      <c r="N31" s="129">
        <v>1</v>
      </c>
      <c r="O31" s="129">
        <v>6</v>
      </c>
      <c r="P31" s="129" t="s">
        <v>47</v>
      </c>
      <c r="Q31" s="148" t="s">
        <v>115</v>
      </c>
      <c r="R31" s="127" t="s">
        <v>346</v>
      </c>
      <c r="S31" s="129" t="s">
        <v>124</v>
      </c>
      <c r="T31" s="129" t="s">
        <v>104</v>
      </c>
      <c r="U31" s="129">
        <v>1</v>
      </c>
      <c r="V31" s="148" t="s">
        <v>115</v>
      </c>
      <c r="W31" s="579" t="s">
        <v>0</v>
      </c>
      <c r="X31" s="579" t="s">
        <v>97</v>
      </c>
      <c r="Y31" s="579">
        <v>1</v>
      </c>
      <c r="Z31" s="579">
        <f t="shared" si="1"/>
        <v>6</v>
      </c>
      <c r="AA31" s="579">
        <v>3</v>
      </c>
      <c r="AB31" s="702" t="s">
        <v>106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363" t="s">
        <v>1286</v>
      </c>
      <c r="AT31" s="363" t="s">
        <v>1286</v>
      </c>
      <c r="AU31" s="305"/>
    </row>
    <row r="32" spans="1:47" ht="12.75" customHeight="1" x14ac:dyDescent="0.2">
      <c r="A32" s="360">
        <v>27</v>
      </c>
      <c r="B32" s="151" t="s">
        <v>897</v>
      </c>
      <c r="C32" s="334"/>
      <c r="D32" s="334"/>
      <c r="E32" s="144" t="s">
        <v>128</v>
      </c>
      <c r="F32" s="145">
        <v>651</v>
      </c>
      <c r="G32" s="577" t="s">
        <v>524</v>
      </c>
      <c r="H32" s="578" t="str">
        <f t="shared" si="2"/>
        <v>028B</v>
      </c>
      <c r="I32" s="127">
        <v>6</v>
      </c>
      <c r="J32" s="127" t="s">
        <v>347</v>
      </c>
      <c r="K32" s="129" t="s">
        <v>348</v>
      </c>
      <c r="L32" s="129">
        <v>4</v>
      </c>
      <c r="M32" s="129" t="s">
        <v>532</v>
      </c>
      <c r="N32" s="129">
        <v>1</v>
      </c>
      <c r="O32" s="129">
        <v>5</v>
      </c>
      <c r="P32" s="129" t="s">
        <v>47</v>
      </c>
      <c r="Q32" s="148" t="s">
        <v>114</v>
      </c>
      <c r="R32" s="127" t="s">
        <v>346</v>
      </c>
      <c r="S32" s="129" t="s">
        <v>124</v>
      </c>
      <c r="T32" s="129" t="s">
        <v>104</v>
      </c>
      <c r="U32" s="129">
        <v>1</v>
      </c>
      <c r="V32" s="148" t="s">
        <v>114</v>
      </c>
      <c r="W32" s="579" t="s">
        <v>0</v>
      </c>
      <c r="X32" s="579" t="s">
        <v>97</v>
      </c>
      <c r="Y32" s="579">
        <v>1</v>
      </c>
      <c r="Z32" s="579">
        <f t="shared" si="1"/>
        <v>5</v>
      </c>
      <c r="AA32" s="579">
        <v>2</v>
      </c>
      <c r="AB32" s="702" t="s">
        <v>107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363" t="s">
        <v>1286</v>
      </c>
      <c r="AT32" s="363" t="s">
        <v>1286</v>
      </c>
      <c r="AU32" s="305"/>
    </row>
    <row r="33" spans="1:53" ht="12.75" customHeight="1" x14ac:dyDescent="0.2">
      <c r="A33" s="360">
        <v>28</v>
      </c>
      <c r="B33" s="151" t="s">
        <v>898</v>
      </c>
      <c r="C33" s="334"/>
      <c r="D33" s="334"/>
      <c r="E33" s="144" t="s">
        <v>128</v>
      </c>
      <c r="F33" s="145">
        <v>386</v>
      </c>
      <c r="G33" s="577" t="s">
        <v>524</v>
      </c>
      <c r="H33" s="578" t="str">
        <f t="shared" si="2"/>
        <v>0182</v>
      </c>
      <c r="I33" s="127">
        <v>6</v>
      </c>
      <c r="J33" s="127" t="s">
        <v>347</v>
      </c>
      <c r="K33" s="129" t="s">
        <v>348</v>
      </c>
      <c r="L33" s="129">
        <v>4</v>
      </c>
      <c r="M33" s="129" t="s">
        <v>532</v>
      </c>
      <c r="N33" s="129">
        <v>1</v>
      </c>
      <c r="O33" s="129">
        <v>4</v>
      </c>
      <c r="P33" s="129" t="s">
        <v>47</v>
      </c>
      <c r="Q33" s="148" t="s">
        <v>109</v>
      </c>
      <c r="R33" s="127" t="s">
        <v>346</v>
      </c>
      <c r="S33" s="129" t="s">
        <v>124</v>
      </c>
      <c r="T33" s="129" t="s">
        <v>104</v>
      </c>
      <c r="U33" s="129">
        <v>1</v>
      </c>
      <c r="V33" s="148" t="s">
        <v>109</v>
      </c>
      <c r="W33" s="579" t="s">
        <v>0</v>
      </c>
      <c r="X33" s="579" t="s">
        <v>97</v>
      </c>
      <c r="Y33" s="579">
        <v>1</v>
      </c>
      <c r="Z33" s="579">
        <f t="shared" si="1"/>
        <v>5</v>
      </c>
      <c r="AA33" s="579">
        <v>2</v>
      </c>
      <c r="AB33" s="702" t="s">
        <v>106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363" t="s">
        <v>1286</v>
      </c>
      <c r="AT33" s="363" t="s">
        <v>1286</v>
      </c>
      <c r="AU33" s="304"/>
    </row>
    <row r="34" spans="1:53" ht="12.75" customHeight="1" x14ac:dyDescent="0.2">
      <c r="A34" s="360">
        <v>29</v>
      </c>
      <c r="B34" s="151" t="s">
        <v>899</v>
      </c>
      <c r="C34" s="334"/>
      <c r="D34" s="334"/>
      <c r="E34" s="144" t="s">
        <v>128</v>
      </c>
      <c r="F34" s="145">
        <v>157</v>
      </c>
      <c r="G34" s="577" t="s">
        <v>524</v>
      </c>
      <c r="H34" s="578" t="str">
        <f t="shared" si="2"/>
        <v>009D</v>
      </c>
      <c r="I34" s="127">
        <v>6</v>
      </c>
      <c r="J34" s="127" t="s">
        <v>347</v>
      </c>
      <c r="K34" s="129" t="s">
        <v>348</v>
      </c>
      <c r="L34" s="129">
        <v>4</v>
      </c>
      <c r="M34" s="129" t="s">
        <v>532</v>
      </c>
      <c r="N34" s="129">
        <v>1</v>
      </c>
      <c r="O34" s="129">
        <v>3</v>
      </c>
      <c r="P34" s="129" t="s">
        <v>47</v>
      </c>
      <c r="Q34" s="148" t="s">
        <v>113</v>
      </c>
      <c r="R34" s="127" t="s">
        <v>346</v>
      </c>
      <c r="S34" s="129" t="s">
        <v>124</v>
      </c>
      <c r="T34" s="129" t="s">
        <v>104</v>
      </c>
      <c r="U34" s="129">
        <v>1</v>
      </c>
      <c r="V34" s="148" t="s">
        <v>113</v>
      </c>
      <c r="W34" s="579" t="s">
        <v>0</v>
      </c>
      <c r="X34" s="579" t="s">
        <v>97</v>
      </c>
      <c r="Y34" s="579">
        <v>1</v>
      </c>
      <c r="Z34" s="579">
        <f t="shared" si="1"/>
        <v>4</v>
      </c>
      <c r="AA34" s="579">
        <v>1</v>
      </c>
      <c r="AB34" s="702" t="s">
        <v>107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363" t="s">
        <v>1286</v>
      </c>
      <c r="AT34" s="363" t="s">
        <v>1286</v>
      </c>
      <c r="AU34" s="304"/>
    </row>
    <row r="35" spans="1:53" ht="12.75" customHeight="1" x14ac:dyDescent="0.2">
      <c r="A35" s="360">
        <v>30</v>
      </c>
      <c r="B35" s="151" t="s">
        <v>900</v>
      </c>
      <c r="C35" s="334"/>
      <c r="D35" s="334"/>
      <c r="E35" s="144" t="s">
        <v>128</v>
      </c>
      <c r="F35" s="145">
        <v>744</v>
      </c>
      <c r="G35" s="577" t="s">
        <v>524</v>
      </c>
      <c r="H35" s="578" t="str">
        <f t="shared" si="2"/>
        <v>02E8</v>
      </c>
      <c r="I35" s="127">
        <v>8</v>
      </c>
      <c r="J35" s="127" t="s">
        <v>347</v>
      </c>
      <c r="K35" s="129" t="s">
        <v>348</v>
      </c>
      <c r="L35" s="129">
        <v>4</v>
      </c>
      <c r="M35" s="129" t="s">
        <v>532</v>
      </c>
      <c r="N35" s="129">
        <v>1</v>
      </c>
      <c r="O35" s="129">
        <v>2</v>
      </c>
      <c r="P35" s="129" t="s">
        <v>47</v>
      </c>
      <c r="Q35" s="148" t="s">
        <v>112</v>
      </c>
      <c r="R35" s="127" t="s">
        <v>346</v>
      </c>
      <c r="S35" s="129" t="s">
        <v>124</v>
      </c>
      <c r="T35" s="129" t="s">
        <v>104</v>
      </c>
      <c r="U35" s="129">
        <v>1</v>
      </c>
      <c r="V35" s="148" t="s">
        <v>112</v>
      </c>
      <c r="W35" s="579" t="s">
        <v>0</v>
      </c>
      <c r="X35" s="579" t="s">
        <v>97</v>
      </c>
      <c r="Y35" s="579">
        <v>1</v>
      </c>
      <c r="Z35" s="579">
        <f t="shared" si="1"/>
        <v>4</v>
      </c>
      <c r="AA35" s="579">
        <v>1</v>
      </c>
      <c r="AB35" s="702" t="s">
        <v>106</v>
      </c>
      <c r="AC35" s="286" t="s">
        <v>1286</v>
      </c>
      <c r="AD35" s="286" t="s">
        <v>1286</v>
      </c>
      <c r="AE35" s="286" t="s">
        <v>1286</v>
      </c>
      <c r="AF35" s="286" t="s">
        <v>1286</v>
      </c>
      <c r="AG35" s="286" t="s">
        <v>1286</v>
      </c>
      <c r="AH35" s="286" t="s">
        <v>1286</v>
      </c>
      <c r="AI35" s="286" t="s">
        <v>1286</v>
      </c>
      <c r="AJ35" s="286" t="s">
        <v>1286</v>
      </c>
      <c r="AK35" s="286" t="s">
        <v>1286</v>
      </c>
      <c r="AL35" s="286" t="s">
        <v>1286</v>
      </c>
      <c r="AM35" s="286" t="s">
        <v>1286</v>
      </c>
      <c r="AN35" s="286" t="s">
        <v>1286</v>
      </c>
      <c r="AO35" s="286" t="s">
        <v>1286</v>
      </c>
      <c r="AP35" s="286" t="s">
        <v>1286</v>
      </c>
      <c r="AQ35" s="286" t="s">
        <v>1286</v>
      </c>
      <c r="AR35" s="286" t="s">
        <v>1286</v>
      </c>
      <c r="AS35" s="363" t="s">
        <v>1286</v>
      </c>
      <c r="AT35" s="363" t="s">
        <v>1286</v>
      </c>
      <c r="AU35" s="304"/>
    </row>
    <row r="36" spans="1:53" ht="12.75" customHeight="1" x14ac:dyDescent="0.2">
      <c r="A36" s="360">
        <v>31</v>
      </c>
      <c r="B36" s="152" t="s">
        <v>901</v>
      </c>
      <c r="C36" s="335"/>
      <c r="D36" s="335"/>
      <c r="E36" s="153" t="s">
        <v>128</v>
      </c>
      <c r="F36" s="157">
        <v>624</v>
      </c>
      <c r="G36" s="496" t="s">
        <v>524</v>
      </c>
      <c r="H36" s="590" t="str">
        <f t="shared" si="2"/>
        <v>0270</v>
      </c>
      <c r="I36" s="154">
        <v>2</v>
      </c>
      <c r="J36" s="154" t="s">
        <v>347</v>
      </c>
      <c r="K36" s="155" t="s">
        <v>348</v>
      </c>
      <c r="L36" s="155">
        <v>4</v>
      </c>
      <c r="M36" s="155" t="s">
        <v>532</v>
      </c>
      <c r="N36" s="155">
        <v>1</v>
      </c>
      <c r="O36" s="155">
        <v>1</v>
      </c>
      <c r="P36" s="155" t="s">
        <v>47</v>
      </c>
      <c r="Q36" s="156" t="s">
        <v>111</v>
      </c>
      <c r="R36" s="154" t="s">
        <v>346</v>
      </c>
      <c r="S36" s="155" t="s">
        <v>124</v>
      </c>
      <c r="T36" s="155" t="s">
        <v>104</v>
      </c>
      <c r="U36" s="155">
        <v>1</v>
      </c>
      <c r="V36" s="156" t="s">
        <v>111</v>
      </c>
      <c r="W36" s="21" t="s">
        <v>0</v>
      </c>
      <c r="X36" s="21" t="s">
        <v>104</v>
      </c>
      <c r="Y36" s="21">
        <v>2</v>
      </c>
      <c r="Z36" s="21">
        <f t="shared" si="1"/>
        <v>4</v>
      </c>
      <c r="AA36" s="21">
        <v>1</v>
      </c>
      <c r="AB36" s="703" t="s">
        <v>106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363" t="s">
        <v>1286</v>
      </c>
      <c r="AT36" s="363" t="s">
        <v>1286</v>
      </c>
      <c r="AU36" s="305"/>
    </row>
    <row r="37" spans="1:53" ht="12.75" customHeight="1" x14ac:dyDescent="0.2">
      <c r="A37" s="32"/>
      <c r="B37" s="36"/>
      <c r="C37" s="36"/>
      <c r="D37" s="36"/>
      <c r="E37" s="42"/>
      <c r="F37" s="44"/>
      <c r="G37" s="44"/>
      <c r="H37" s="44"/>
      <c r="I37" s="44"/>
      <c r="J37" s="44"/>
      <c r="K37" s="32"/>
      <c r="L37" s="32"/>
      <c r="M37" s="32"/>
      <c r="N37" s="32"/>
      <c r="O37" s="32"/>
      <c r="P37" s="32"/>
      <c r="Q37" s="37"/>
      <c r="R37" s="44"/>
      <c r="S37" s="41"/>
      <c r="T37" s="32"/>
      <c r="U37" s="32"/>
      <c r="V37" s="30"/>
      <c r="W37" s="38"/>
      <c r="X37" s="38"/>
      <c r="Y37" s="38"/>
      <c r="Z37" s="38"/>
      <c r="AA37" s="38"/>
      <c r="AB37" s="92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99"/>
      <c r="AT37" s="394"/>
      <c r="AU37" s="294"/>
    </row>
    <row r="38" spans="1:53" ht="12.75" customHeight="1" x14ac:dyDescent="0.2">
      <c r="A38" s="41">
        <v>32</v>
      </c>
      <c r="B38" s="288" t="s">
        <v>902</v>
      </c>
      <c r="C38" s="331"/>
      <c r="D38" s="331"/>
      <c r="E38" s="153" t="s">
        <v>128</v>
      </c>
      <c r="F38" s="591">
        <v>8</v>
      </c>
      <c r="G38" s="496" t="s">
        <v>524</v>
      </c>
      <c r="H38" s="590" t="str">
        <f t="shared" ref="H38:H46" si="3">DEC2HEX(F38,4)</f>
        <v>0008</v>
      </c>
      <c r="I38" s="154">
        <v>2</v>
      </c>
      <c r="J38" s="154" t="s">
        <v>372</v>
      </c>
      <c r="K38" s="155" t="s">
        <v>258</v>
      </c>
      <c r="L38" s="155">
        <v>4</v>
      </c>
      <c r="M38" s="155" t="s">
        <v>533</v>
      </c>
      <c r="N38" s="155">
        <v>1</v>
      </c>
      <c r="O38" s="155">
        <v>1</v>
      </c>
      <c r="P38" s="155" t="s">
        <v>47</v>
      </c>
      <c r="Q38" s="156" t="s">
        <v>111</v>
      </c>
      <c r="R38" s="154" t="s">
        <v>346</v>
      </c>
      <c r="S38" s="155" t="s">
        <v>124</v>
      </c>
      <c r="T38" s="155" t="s">
        <v>104</v>
      </c>
      <c r="U38" s="155">
        <v>12</v>
      </c>
      <c r="V38" s="156" t="s">
        <v>111</v>
      </c>
      <c r="W38" s="592" t="s">
        <v>0</v>
      </c>
      <c r="X38" s="592" t="s">
        <v>104</v>
      </c>
      <c r="Y38" s="592">
        <v>2</v>
      </c>
      <c r="Z38" s="592">
        <f t="shared" ref="Z38:Z45" si="4">IF(AA38&lt;9,AA38+3,AA38+4)</f>
        <v>13</v>
      </c>
      <c r="AA38" s="592">
        <v>9</v>
      </c>
      <c r="AB38" s="704" t="s">
        <v>106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363" t="s">
        <v>1286</v>
      </c>
      <c r="AT38" s="363" t="s">
        <v>1286</v>
      </c>
      <c r="AU38" s="305"/>
      <c r="AY38" s="307"/>
      <c r="AZ38" s="307"/>
      <c r="BA38" s="307"/>
    </row>
    <row r="39" spans="1:53" ht="12.75" customHeight="1" x14ac:dyDescent="0.2">
      <c r="A39" s="41">
        <v>33</v>
      </c>
      <c r="B39" s="163" t="s">
        <v>903</v>
      </c>
      <c r="C39" s="332"/>
      <c r="D39" s="332" t="s">
        <v>612</v>
      </c>
      <c r="E39" s="159" t="s">
        <v>128</v>
      </c>
      <c r="F39" s="160">
        <v>5</v>
      </c>
      <c r="G39" s="544" t="s">
        <v>524</v>
      </c>
      <c r="H39" s="594" t="str">
        <f t="shared" si="3"/>
        <v>0005</v>
      </c>
      <c r="I39" s="140">
        <v>8</v>
      </c>
      <c r="J39" s="140" t="s">
        <v>372</v>
      </c>
      <c r="K39" s="142" t="s">
        <v>258</v>
      </c>
      <c r="L39" s="142">
        <v>4</v>
      </c>
      <c r="M39" s="142" t="s">
        <v>533</v>
      </c>
      <c r="N39" s="142">
        <v>1</v>
      </c>
      <c r="O39" s="142">
        <v>2</v>
      </c>
      <c r="P39" s="142" t="s">
        <v>47</v>
      </c>
      <c r="Q39" s="162" t="s">
        <v>112</v>
      </c>
      <c r="R39" s="140" t="s">
        <v>346</v>
      </c>
      <c r="S39" s="142" t="s">
        <v>124</v>
      </c>
      <c r="T39" s="142" t="s">
        <v>104</v>
      </c>
      <c r="U39" s="142">
        <v>12</v>
      </c>
      <c r="V39" s="162" t="s">
        <v>112</v>
      </c>
      <c r="W39" s="595" t="s">
        <v>0</v>
      </c>
      <c r="X39" s="595" t="s">
        <v>98</v>
      </c>
      <c r="Y39" s="595">
        <v>3</v>
      </c>
      <c r="Z39" s="595">
        <f t="shared" si="4"/>
        <v>4</v>
      </c>
      <c r="AA39" s="595">
        <v>1</v>
      </c>
      <c r="AB39" s="705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363" t="s">
        <v>1286</v>
      </c>
      <c r="AT39" s="363" t="s">
        <v>1286</v>
      </c>
      <c r="AU39" s="305"/>
      <c r="AY39" s="307"/>
      <c r="AZ39" s="307"/>
      <c r="BA39" s="307"/>
    </row>
    <row r="40" spans="1:53" ht="12.75" customHeight="1" x14ac:dyDescent="0.2">
      <c r="A40" s="41">
        <v>34</v>
      </c>
      <c r="B40" s="163" t="s">
        <v>904</v>
      </c>
      <c r="C40" s="332"/>
      <c r="D40" s="332"/>
      <c r="E40" s="159" t="s">
        <v>128</v>
      </c>
      <c r="F40" s="160">
        <v>316</v>
      </c>
      <c r="G40" s="544" t="s">
        <v>524</v>
      </c>
      <c r="H40" s="594" t="str">
        <f t="shared" si="3"/>
        <v>013C</v>
      </c>
      <c r="I40" s="140">
        <v>6</v>
      </c>
      <c r="J40" s="140" t="s">
        <v>372</v>
      </c>
      <c r="K40" s="142" t="s">
        <v>258</v>
      </c>
      <c r="L40" s="142">
        <v>4</v>
      </c>
      <c r="M40" s="142" t="s">
        <v>533</v>
      </c>
      <c r="N40" s="142">
        <v>1</v>
      </c>
      <c r="O40" s="142">
        <v>3</v>
      </c>
      <c r="P40" s="142" t="s">
        <v>47</v>
      </c>
      <c r="Q40" s="162" t="s">
        <v>113</v>
      </c>
      <c r="R40" s="140" t="s">
        <v>346</v>
      </c>
      <c r="S40" s="142" t="s">
        <v>124</v>
      </c>
      <c r="T40" s="142" t="s">
        <v>104</v>
      </c>
      <c r="U40" s="142">
        <v>12</v>
      </c>
      <c r="V40" s="162" t="s">
        <v>113</v>
      </c>
      <c r="W40" s="595" t="s">
        <v>0</v>
      </c>
      <c r="X40" s="595" t="s">
        <v>98</v>
      </c>
      <c r="Y40" s="595">
        <v>3</v>
      </c>
      <c r="Z40" s="595">
        <f t="shared" si="4"/>
        <v>4</v>
      </c>
      <c r="AA40" s="595">
        <v>1</v>
      </c>
      <c r="AB40" s="705" t="s">
        <v>107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363" t="s">
        <v>1286</v>
      </c>
      <c r="AT40" s="363" t="s">
        <v>1286</v>
      </c>
      <c r="AU40" s="305"/>
      <c r="AY40" s="308"/>
      <c r="AZ40" s="308"/>
      <c r="BA40" s="308"/>
    </row>
    <row r="41" spans="1:53" ht="12.75" customHeight="1" x14ac:dyDescent="0.2">
      <c r="A41" s="41">
        <v>35</v>
      </c>
      <c r="B41" s="163" t="s">
        <v>905</v>
      </c>
      <c r="C41" s="332"/>
      <c r="D41" s="332" t="s">
        <v>612</v>
      </c>
      <c r="E41" s="159" t="s">
        <v>128</v>
      </c>
      <c r="F41" s="160">
        <v>235</v>
      </c>
      <c r="G41" s="544" t="s">
        <v>524</v>
      </c>
      <c r="H41" s="594" t="str">
        <f t="shared" si="3"/>
        <v>00EB</v>
      </c>
      <c r="I41" s="140">
        <v>6</v>
      </c>
      <c r="J41" s="140" t="s">
        <v>372</v>
      </c>
      <c r="K41" s="142" t="s">
        <v>258</v>
      </c>
      <c r="L41" s="142">
        <v>4</v>
      </c>
      <c r="M41" s="142" t="s">
        <v>533</v>
      </c>
      <c r="N41" s="142">
        <v>1</v>
      </c>
      <c r="O41" s="142">
        <v>4</v>
      </c>
      <c r="P41" s="142" t="s">
        <v>47</v>
      </c>
      <c r="Q41" s="162" t="s">
        <v>109</v>
      </c>
      <c r="R41" s="140" t="s">
        <v>346</v>
      </c>
      <c r="S41" s="142" t="s">
        <v>124</v>
      </c>
      <c r="T41" s="142" t="s">
        <v>104</v>
      </c>
      <c r="U41" s="142">
        <v>12</v>
      </c>
      <c r="V41" s="162" t="s">
        <v>109</v>
      </c>
      <c r="W41" s="595" t="s">
        <v>0</v>
      </c>
      <c r="X41" s="595" t="s">
        <v>98</v>
      </c>
      <c r="Y41" s="595">
        <v>3</v>
      </c>
      <c r="Z41" s="595">
        <f t="shared" si="4"/>
        <v>5</v>
      </c>
      <c r="AA41" s="595">
        <v>2</v>
      </c>
      <c r="AB41" s="705" t="s">
        <v>106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363" t="s">
        <v>1286</v>
      </c>
      <c r="AT41" s="363" t="s">
        <v>1286</v>
      </c>
      <c r="AU41" s="305"/>
      <c r="AY41" s="308"/>
      <c r="AZ41" s="308"/>
      <c r="BA41" s="308"/>
    </row>
    <row r="42" spans="1:53" ht="12.75" customHeight="1" x14ac:dyDescent="0.2">
      <c r="A42" s="41">
        <v>36</v>
      </c>
      <c r="B42" s="163" t="s">
        <v>906</v>
      </c>
      <c r="C42" s="332"/>
      <c r="D42" s="332"/>
      <c r="E42" s="159" t="s">
        <v>128</v>
      </c>
      <c r="F42" s="160">
        <v>584</v>
      </c>
      <c r="G42" s="544" t="s">
        <v>524</v>
      </c>
      <c r="H42" s="594" t="str">
        <f t="shared" si="3"/>
        <v>0248</v>
      </c>
      <c r="I42" s="140">
        <v>6</v>
      </c>
      <c r="J42" s="140" t="s">
        <v>372</v>
      </c>
      <c r="K42" s="142" t="s">
        <v>258</v>
      </c>
      <c r="L42" s="142">
        <v>4</v>
      </c>
      <c r="M42" s="142" t="s">
        <v>533</v>
      </c>
      <c r="N42" s="142">
        <v>1</v>
      </c>
      <c r="O42" s="142">
        <v>5</v>
      </c>
      <c r="P42" s="142" t="s">
        <v>47</v>
      </c>
      <c r="Q42" s="162" t="s">
        <v>114</v>
      </c>
      <c r="R42" s="140" t="s">
        <v>346</v>
      </c>
      <c r="S42" s="142" t="s">
        <v>124</v>
      </c>
      <c r="T42" s="142" t="s">
        <v>104</v>
      </c>
      <c r="U42" s="142">
        <v>12</v>
      </c>
      <c r="V42" s="162" t="s">
        <v>114</v>
      </c>
      <c r="W42" s="595" t="s">
        <v>0</v>
      </c>
      <c r="X42" s="595" t="s">
        <v>98</v>
      </c>
      <c r="Y42" s="595">
        <v>3</v>
      </c>
      <c r="Z42" s="595">
        <f t="shared" si="4"/>
        <v>5</v>
      </c>
      <c r="AA42" s="595">
        <v>2</v>
      </c>
      <c r="AB42" s="705" t="s">
        <v>107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363" t="s">
        <v>1286</v>
      </c>
      <c r="AT42" s="363" t="s">
        <v>1286</v>
      </c>
      <c r="AU42" s="304"/>
    </row>
    <row r="43" spans="1:53" ht="12.75" customHeight="1" x14ac:dyDescent="0.2">
      <c r="A43" s="41">
        <v>37</v>
      </c>
      <c r="B43" s="163" t="s">
        <v>907</v>
      </c>
      <c r="C43" s="332"/>
      <c r="D43" s="332"/>
      <c r="E43" s="159" t="s">
        <v>128</v>
      </c>
      <c r="F43" s="160">
        <v>509</v>
      </c>
      <c r="G43" s="544" t="s">
        <v>524</v>
      </c>
      <c r="H43" s="594" t="str">
        <f t="shared" si="3"/>
        <v>01FD</v>
      </c>
      <c r="I43" s="140">
        <v>6</v>
      </c>
      <c r="J43" s="140" t="s">
        <v>372</v>
      </c>
      <c r="K43" s="142" t="s">
        <v>258</v>
      </c>
      <c r="L43" s="142">
        <v>4</v>
      </c>
      <c r="M43" s="142" t="s">
        <v>533</v>
      </c>
      <c r="N43" s="142">
        <v>1</v>
      </c>
      <c r="O43" s="142">
        <v>6</v>
      </c>
      <c r="P43" s="142" t="s">
        <v>47</v>
      </c>
      <c r="Q43" s="162" t="s">
        <v>115</v>
      </c>
      <c r="R43" s="140" t="s">
        <v>346</v>
      </c>
      <c r="S43" s="142" t="s">
        <v>124</v>
      </c>
      <c r="T43" s="142" t="s">
        <v>104</v>
      </c>
      <c r="U43" s="142">
        <v>12</v>
      </c>
      <c r="V43" s="162" t="s">
        <v>115</v>
      </c>
      <c r="W43" s="595" t="s">
        <v>0</v>
      </c>
      <c r="X43" s="595" t="s">
        <v>98</v>
      </c>
      <c r="Y43" s="595">
        <v>3</v>
      </c>
      <c r="Z43" s="595">
        <f t="shared" si="4"/>
        <v>6</v>
      </c>
      <c r="AA43" s="595">
        <v>3</v>
      </c>
      <c r="AB43" s="705" t="s">
        <v>106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363" t="s">
        <v>1286</v>
      </c>
      <c r="AT43" s="363" t="s">
        <v>1286</v>
      </c>
      <c r="AU43" s="305"/>
    </row>
    <row r="44" spans="1:53" ht="12.75" customHeight="1" x14ac:dyDescent="0.2">
      <c r="A44" s="41">
        <v>38</v>
      </c>
      <c r="B44" s="163" t="s">
        <v>908</v>
      </c>
      <c r="C44" s="332"/>
      <c r="D44" s="332"/>
      <c r="E44" s="159" t="s">
        <v>128</v>
      </c>
      <c r="F44" s="160">
        <v>7</v>
      </c>
      <c r="G44" s="544" t="s">
        <v>524</v>
      </c>
      <c r="H44" s="594" t="str">
        <f t="shared" si="3"/>
        <v>0007</v>
      </c>
      <c r="I44" s="140">
        <v>6</v>
      </c>
      <c r="J44" s="140" t="s">
        <v>372</v>
      </c>
      <c r="K44" s="142" t="s">
        <v>258</v>
      </c>
      <c r="L44" s="142">
        <v>4</v>
      </c>
      <c r="M44" s="142" t="s">
        <v>533</v>
      </c>
      <c r="N44" s="142">
        <v>1</v>
      </c>
      <c r="O44" s="142">
        <v>7</v>
      </c>
      <c r="P44" s="142" t="s">
        <v>47</v>
      </c>
      <c r="Q44" s="162" t="s">
        <v>116</v>
      </c>
      <c r="R44" s="140" t="s">
        <v>346</v>
      </c>
      <c r="S44" s="142" t="s">
        <v>124</v>
      </c>
      <c r="T44" s="142" t="s">
        <v>104</v>
      </c>
      <c r="U44" s="142">
        <v>11</v>
      </c>
      <c r="V44" s="162" t="s">
        <v>111</v>
      </c>
      <c r="W44" s="595" t="s">
        <v>0</v>
      </c>
      <c r="X44" s="595" t="s">
        <v>98</v>
      </c>
      <c r="Y44" s="595">
        <v>3</v>
      </c>
      <c r="Z44" s="595">
        <f t="shared" si="4"/>
        <v>6</v>
      </c>
      <c r="AA44" s="595">
        <v>3</v>
      </c>
      <c r="AB44" s="705" t="s">
        <v>107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363" t="s">
        <v>1286</v>
      </c>
      <c r="AT44" s="363" t="s">
        <v>1286</v>
      </c>
      <c r="AU44" s="305"/>
    </row>
    <row r="45" spans="1:53" ht="12.75" customHeight="1" x14ac:dyDescent="0.2">
      <c r="A45" s="41">
        <v>39</v>
      </c>
      <c r="B45" s="163" t="s">
        <v>909</v>
      </c>
      <c r="C45" s="332"/>
      <c r="D45" s="332"/>
      <c r="E45" s="159" t="s">
        <v>128</v>
      </c>
      <c r="F45" s="160">
        <v>10</v>
      </c>
      <c r="G45" s="544" t="s">
        <v>524</v>
      </c>
      <c r="H45" s="594" t="str">
        <f t="shared" si="3"/>
        <v>000A</v>
      </c>
      <c r="I45" s="140">
        <v>6</v>
      </c>
      <c r="J45" s="140" t="s">
        <v>372</v>
      </c>
      <c r="K45" s="142" t="s">
        <v>258</v>
      </c>
      <c r="L45" s="142">
        <v>4</v>
      </c>
      <c r="M45" s="142" t="s">
        <v>533</v>
      </c>
      <c r="N45" s="142">
        <v>1</v>
      </c>
      <c r="O45" s="142">
        <v>8</v>
      </c>
      <c r="P45" s="142" t="s">
        <v>47</v>
      </c>
      <c r="Q45" s="162" t="s">
        <v>117</v>
      </c>
      <c r="R45" s="140" t="s">
        <v>346</v>
      </c>
      <c r="S45" s="142" t="s">
        <v>124</v>
      </c>
      <c r="T45" s="142" t="s">
        <v>104</v>
      </c>
      <c r="U45" s="142">
        <v>11</v>
      </c>
      <c r="V45" s="162" t="s">
        <v>112</v>
      </c>
      <c r="W45" s="595" t="s">
        <v>0</v>
      </c>
      <c r="X45" s="595" t="s">
        <v>98</v>
      </c>
      <c r="Y45" s="595">
        <v>3</v>
      </c>
      <c r="Z45" s="595">
        <f t="shared" si="4"/>
        <v>7</v>
      </c>
      <c r="AA45" s="595">
        <v>4</v>
      </c>
      <c r="AB45" s="705" t="s">
        <v>106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363" t="s">
        <v>1286</v>
      </c>
      <c r="AT45" s="363" t="s">
        <v>1286</v>
      </c>
      <c r="AU45" s="305"/>
    </row>
    <row r="46" spans="1:53" ht="12.75" customHeight="1" x14ac:dyDescent="0.2">
      <c r="A46" s="41">
        <v>40</v>
      </c>
      <c r="B46" s="597" t="s">
        <v>910</v>
      </c>
      <c r="C46" s="598"/>
      <c r="D46" s="598"/>
      <c r="E46" s="153" t="s">
        <v>128</v>
      </c>
      <c r="F46" s="591">
        <v>119</v>
      </c>
      <c r="G46" s="591" t="s">
        <v>524</v>
      </c>
      <c r="H46" s="591" t="str">
        <f t="shared" si="3"/>
        <v>0077</v>
      </c>
      <c r="I46" s="585">
        <v>3</v>
      </c>
      <c r="J46" s="585" t="s">
        <v>372</v>
      </c>
      <c r="K46" s="599" t="s">
        <v>258</v>
      </c>
      <c r="L46" s="155">
        <v>4</v>
      </c>
      <c r="M46" s="599" t="s">
        <v>533</v>
      </c>
      <c r="N46" s="155">
        <v>1</v>
      </c>
      <c r="O46" s="155">
        <v>9</v>
      </c>
      <c r="P46" s="599" t="s">
        <v>565</v>
      </c>
      <c r="Q46" s="599" t="s">
        <v>118</v>
      </c>
      <c r="R46" s="599" t="s">
        <v>346</v>
      </c>
      <c r="S46" s="599" t="s">
        <v>124</v>
      </c>
      <c r="T46" s="599" t="s">
        <v>104</v>
      </c>
      <c r="U46" s="600">
        <v>11</v>
      </c>
      <c r="V46" s="599" t="s">
        <v>113</v>
      </c>
      <c r="W46" s="592" t="s">
        <v>0</v>
      </c>
      <c r="X46" s="592" t="s">
        <v>104</v>
      </c>
      <c r="Y46" s="592">
        <v>2</v>
      </c>
      <c r="Z46" s="592">
        <f>IF(AA46&lt;9,AA46+3,AA46+4)</f>
        <v>13</v>
      </c>
      <c r="AA46" s="592">
        <v>9</v>
      </c>
      <c r="AB46" s="706" t="s">
        <v>107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363" t="s">
        <v>1286</v>
      </c>
      <c r="AT46" s="363" t="s">
        <v>1286</v>
      </c>
      <c r="AU46" s="304"/>
    </row>
    <row r="47" spans="1:53" ht="12.75" customHeight="1" x14ac:dyDescent="0.2">
      <c r="A47" s="41"/>
      <c r="E47" s="42"/>
      <c r="F47" s="357"/>
      <c r="G47" s="357"/>
      <c r="H47" s="357"/>
      <c r="I47" s="357"/>
      <c r="J47" s="357"/>
      <c r="K47" s="32"/>
      <c r="L47" s="32"/>
      <c r="M47" s="41"/>
      <c r="N47" s="32"/>
      <c r="O47" s="32"/>
      <c r="P47" s="32"/>
      <c r="Q47" s="37"/>
      <c r="R47" s="44"/>
      <c r="S47" s="41"/>
      <c r="T47" s="32"/>
      <c r="U47" s="32"/>
      <c r="V47" s="37"/>
      <c r="W47" s="107"/>
      <c r="X47" s="107"/>
      <c r="Y47" s="107"/>
      <c r="Z47" s="107"/>
      <c r="AA47" s="107"/>
      <c r="AB47" s="92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99"/>
      <c r="AT47" s="470"/>
      <c r="AU47" s="294"/>
    </row>
    <row r="48" spans="1:53" ht="12.75" customHeight="1" x14ac:dyDescent="0.2">
      <c r="A48" s="360">
        <v>41</v>
      </c>
      <c r="B48" s="163" t="s">
        <v>911</v>
      </c>
      <c r="C48" s="332"/>
      <c r="D48" s="332"/>
      <c r="E48" s="159" t="s">
        <v>128</v>
      </c>
      <c r="F48" s="160">
        <v>217</v>
      </c>
      <c r="G48" s="544" t="s">
        <v>524</v>
      </c>
      <c r="H48" s="594" t="str">
        <f t="shared" ref="H48:H70" si="5">DEC2HEX(F48,4)</f>
        <v>00D9</v>
      </c>
      <c r="I48" s="140">
        <v>6</v>
      </c>
      <c r="J48" s="140" t="s">
        <v>260</v>
      </c>
      <c r="K48" s="141" t="s">
        <v>349</v>
      </c>
      <c r="L48" s="142">
        <v>4</v>
      </c>
      <c r="M48" s="142" t="s">
        <v>98</v>
      </c>
      <c r="N48" s="164"/>
      <c r="O48" s="164"/>
      <c r="P48" s="164"/>
      <c r="Q48" s="162" t="s">
        <v>109</v>
      </c>
      <c r="R48" s="140" t="s">
        <v>346</v>
      </c>
      <c r="S48" s="142" t="s">
        <v>124</v>
      </c>
      <c r="T48" s="142" t="s">
        <v>94</v>
      </c>
      <c r="U48" s="142">
        <v>8</v>
      </c>
      <c r="V48" s="162" t="s">
        <v>109</v>
      </c>
      <c r="W48" s="595" t="s">
        <v>0</v>
      </c>
      <c r="X48" s="595" t="s">
        <v>98</v>
      </c>
      <c r="Y48" s="595">
        <v>3</v>
      </c>
      <c r="Z48" s="595">
        <f t="shared" si="1"/>
        <v>7</v>
      </c>
      <c r="AA48" s="595">
        <v>4</v>
      </c>
      <c r="AB48" s="705" t="s">
        <v>107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363" t="s">
        <v>1286</v>
      </c>
      <c r="AT48" s="363" t="s">
        <v>1286</v>
      </c>
      <c r="AU48" s="305"/>
    </row>
    <row r="49" spans="1:47" ht="12.75" customHeight="1" x14ac:dyDescent="0.2">
      <c r="A49" s="360">
        <v>42</v>
      </c>
      <c r="B49" s="163" t="s">
        <v>912</v>
      </c>
      <c r="C49" s="332"/>
      <c r="D49" s="332"/>
      <c r="E49" s="159" t="s">
        <v>128</v>
      </c>
      <c r="F49" s="160">
        <v>531</v>
      </c>
      <c r="G49" s="544" t="s">
        <v>524</v>
      </c>
      <c r="H49" s="594" t="str">
        <f t="shared" si="5"/>
        <v>0213</v>
      </c>
      <c r="I49" s="140">
        <v>6</v>
      </c>
      <c r="J49" s="140" t="s">
        <v>260</v>
      </c>
      <c r="K49" s="141" t="s">
        <v>350</v>
      </c>
      <c r="L49" s="142">
        <v>4</v>
      </c>
      <c r="M49" s="142" t="s">
        <v>98</v>
      </c>
      <c r="N49" s="164"/>
      <c r="O49" s="164"/>
      <c r="P49" s="164"/>
      <c r="Q49" s="162" t="s">
        <v>109</v>
      </c>
      <c r="R49" s="140" t="s">
        <v>346</v>
      </c>
      <c r="S49" s="142" t="s">
        <v>124</v>
      </c>
      <c r="T49" s="142" t="s">
        <v>94</v>
      </c>
      <c r="U49" s="142">
        <v>9</v>
      </c>
      <c r="V49" s="162" t="s">
        <v>109</v>
      </c>
      <c r="W49" s="595" t="s">
        <v>0</v>
      </c>
      <c r="X49" s="595" t="s">
        <v>98</v>
      </c>
      <c r="Y49" s="595">
        <v>3</v>
      </c>
      <c r="Z49" s="595">
        <f t="shared" si="1"/>
        <v>8</v>
      </c>
      <c r="AA49" s="595">
        <v>5</v>
      </c>
      <c r="AB49" s="705" t="s">
        <v>106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363" t="s">
        <v>1286</v>
      </c>
      <c r="AT49" s="363" t="s">
        <v>1286</v>
      </c>
      <c r="AU49" s="305"/>
    </row>
    <row r="50" spans="1:47" ht="12.75" customHeight="1" x14ac:dyDescent="0.2">
      <c r="A50" s="360">
        <v>43</v>
      </c>
      <c r="B50" s="163" t="s">
        <v>913</v>
      </c>
      <c r="C50" s="332"/>
      <c r="D50" s="332"/>
      <c r="E50" s="159" t="s">
        <v>128</v>
      </c>
      <c r="F50" s="160">
        <v>568</v>
      </c>
      <c r="G50" s="544" t="s">
        <v>524</v>
      </c>
      <c r="H50" s="594" t="str">
        <f t="shared" si="5"/>
        <v>0238</v>
      </c>
      <c r="I50" s="140">
        <v>6</v>
      </c>
      <c r="J50" s="140" t="s">
        <v>260</v>
      </c>
      <c r="K50" s="141" t="s">
        <v>351</v>
      </c>
      <c r="L50" s="142">
        <v>4</v>
      </c>
      <c r="M50" s="142" t="s">
        <v>98</v>
      </c>
      <c r="N50" s="164"/>
      <c r="O50" s="164"/>
      <c r="P50" s="164"/>
      <c r="Q50" s="162" t="s">
        <v>109</v>
      </c>
      <c r="R50" s="140" t="s">
        <v>346</v>
      </c>
      <c r="S50" s="142" t="s">
        <v>124</v>
      </c>
      <c r="T50" s="142" t="s">
        <v>94</v>
      </c>
      <c r="U50" s="142">
        <v>10</v>
      </c>
      <c r="V50" s="162" t="s">
        <v>109</v>
      </c>
      <c r="W50" s="595" t="s">
        <v>0</v>
      </c>
      <c r="X50" s="595" t="s">
        <v>98</v>
      </c>
      <c r="Y50" s="595">
        <v>3</v>
      </c>
      <c r="Z50" s="595">
        <f t="shared" si="1"/>
        <v>8</v>
      </c>
      <c r="AA50" s="595">
        <v>5</v>
      </c>
      <c r="AB50" s="705" t="s">
        <v>107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363" t="s">
        <v>1286</v>
      </c>
      <c r="AT50" s="363" t="s">
        <v>1286</v>
      </c>
      <c r="AU50" s="305"/>
    </row>
    <row r="51" spans="1:47" ht="12.75" customHeight="1" x14ac:dyDescent="0.2">
      <c r="A51" s="360">
        <v>44</v>
      </c>
      <c r="B51" s="163" t="s">
        <v>914</v>
      </c>
      <c r="C51" s="332"/>
      <c r="D51" s="332"/>
      <c r="E51" s="159" t="s">
        <v>128</v>
      </c>
      <c r="F51" s="160">
        <v>57</v>
      </c>
      <c r="G51" s="544" t="s">
        <v>524</v>
      </c>
      <c r="H51" s="594" t="str">
        <f t="shared" si="5"/>
        <v>0039</v>
      </c>
      <c r="I51" s="140">
        <v>6</v>
      </c>
      <c r="J51" s="140" t="s">
        <v>260</v>
      </c>
      <c r="K51" s="141" t="s">
        <v>352</v>
      </c>
      <c r="L51" s="142">
        <v>4</v>
      </c>
      <c r="M51" s="142" t="s">
        <v>98</v>
      </c>
      <c r="N51" s="164"/>
      <c r="O51" s="164"/>
      <c r="P51" s="164"/>
      <c r="Q51" s="162" t="s">
        <v>109</v>
      </c>
      <c r="R51" s="140" t="s">
        <v>346</v>
      </c>
      <c r="S51" s="142" t="s">
        <v>124</v>
      </c>
      <c r="T51" s="142" t="s">
        <v>94</v>
      </c>
      <c r="U51" s="142">
        <v>11</v>
      </c>
      <c r="V51" s="162" t="s">
        <v>109</v>
      </c>
      <c r="W51" s="595" t="s">
        <v>0</v>
      </c>
      <c r="X51" s="595" t="s">
        <v>98</v>
      </c>
      <c r="Y51" s="595">
        <v>3</v>
      </c>
      <c r="Z51" s="595">
        <f>IF(AA51&lt;9,AA51+3,AA51+4)</f>
        <v>9</v>
      </c>
      <c r="AA51" s="595">
        <v>6</v>
      </c>
      <c r="AB51" s="705" t="s">
        <v>106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363" t="s">
        <v>1286</v>
      </c>
      <c r="AT51" s="363" t="s">
        <v>1286</v>
      </c>
      <c r="AU51" s="305"/>
    </row>
    <row r="52" spans="1:47" ht="12.75" customHeight="1" x14ac:dyDescent="0.2">
      <c r="A52" s="360">
        <v>45</v>
      </c>
      <c r="B52" s="163" t="s">
        <v>915</v>
      </c>
      <c r="C52" s="332"/>
      <c r="D52" s="332"/>
      <c r="E52" s="159" t="s">
        <v>128</v>
      </c>
      <c r="F52" s="160">
        <v>134</v>
      </c>
      <c r="G52" s="544" t="s">
        <v>524</v>
      </c>
      <c r="H52" s="594" t="str">
        <f t="shared" si="5"/>
        <v>0086</v>
      </c>
      <c r="I52" s="140">
        <v>6</v>
      </c>
      <c r="J52" s="140" t="s">
        <v>260</v>
      </c>
      <c r="K52" s="141" t="s">
        <v>353</v>
      </c>
      <c r="L52" s="142">
        <v>4</v>
      </c>
      <c r="M52" s="142" t="s">
        <v>98</v>
      </c>
      <c r="N52" s="164"/>
      <c r="O52" s="164"/>
      <c r="P52" s="164"/>
      <c r="Q52" s="162" t="s">
        <v>109</v>
      </c>
      <c r="R52" s="140" t="s">
        <v>346</v>
      </c>
      <c r="S52" s="142" t="s">
        <v>124</v>
      </c>
      <c r="T52" s="142" t="s">
        <v>94</v>
      </c>
      <c r="U52" s="142">
        <v>12</v>
      </c>
      <c r="V52" s="162" t="s">
        <v>109</v>
      </c>
      <c r="W52" s="595" t="s">
        <v>0</v>
      </c>
      <c r="X52" s="595" t="s">
        <v>98</v>
      </c>
      <c r="Y52" s="595">
        <v>3</v>
      </c>
      <c r="Z52" s="595">
        <f t="shared" si="1"/>
        <v>9</v>
      </c>
      <c r="AA52" s="595">
        <v>6</v>
      </c>
      <c r="AB52" s="705" t="s">
        <v>107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363" t="s">
        <v>1286</v>
      </c>
      <c r="AT52" s="363" t="s">
        <v>1286</v>
      </c>
      <c r="AU52" s="305"/>
    </row>
    <row r="53" spans="1:47" ht="12.75" customHeight="1" x14ac:dyDescent="0.2">
      <c r="A53" s="360">
        <v>46</v>
      </c>
      <c r="B53" s="163" t="s">
        <v>916</v>
      </c>
      <c r="C53" s="332"/>
      <c r="D53" s="332"/>
      <c r="E53" s="159" t="s">
        <v>128</v>
      </c>
      <c r="F53" s="160">
        <v>403</v>
      </c>
      <c r="G53" s="544" t="s">
        <v>524</v>
      </c>
      <c r="H53" s="594" t="str">
        <f t="shared" si="5"/>
        <v>0193</v>
      </c>
      <c r="I53" s="140">
        <v>6</v>
      </c>
      <c r="J53" s="140" t="s">
        <v>260</v>
      </c>
      <c r="K53" s="141" t="s">
        <v>354</v>
      </c>
      <c r="L53" s="142">
        <v>4</v>
      </c>
      <c r="M53" s="142" t="s">
        <v>98</v>
      </c>
      <c r="N53" s="164"/>
      <c r="O53" s="164"/>
      <c r="P53" s="164"/>
      <c r="Q53" s="162" t="s">
        <v>109</v>
      </c>
      <c r="R53" s="140" t="s">
        <v>346</v>
      </c>
      <c r="S53" s="142" t="s">
        <v>124</v>
      </c>
      <c r="T53" s="142" t="s">
        <v>125</v>
      </c>
      <c r="U53" s="142">
        <v>7</v>
      </c>
      <c r="V53" s="162" t="s">
        <v>109</v>
      </c>
      <c r="W53" s="595" t="s">
        <v>0</v>
      </c>
      <c r="X53" s="595" t="s">
        <v>98</v>
      </c>
      <c r="Y53" s="595">
        <v>3</v>
      </c>
      <c r="Z53" s="595">
        <f t="shared" si="1"/>
        <v>10</v>
      </c>
      <c r="AA53" s="595">
        <v>7</v>
      </c>
      <c r="AB53" s="705" t="s">
        <v>106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363" t="s">
        <v>1286</v>
      </c>
      <c r="AT53" s="363" t="s">
        <v>1286</v>
      </c>
      <c r="AU53" s="368"/>
    </row>
    <row r="54" spans="1:47" ht="12.75" customHeight="1" x14ac:dyDescent="0.2">
      <c r="A54" s="360">
        <v>47</v>
      </c>
      <c r="B54" s="163" t="s">
        <v>917</v>
      </c>
      <c r="C54" s="332"/>
      <c r="D54" s="332"/>
      <c r="E54" s="159" t="s">
        <v>128</v>
      </c>
      <c r="F54" s="160">
        <v>299</v>
      </c>
      <c r="G54" s="544" t="s">
        <v>524</v>
      </c>
      <c r="H54" s="594" t="str">
        <f t="shared" si="5"/>
        <v>012B</v>
      </c>
      <c r="I54" s="140">
        <v>6</v>
      </c>
      <c r="J54" s="140" t="s">
        <v>260</v>
      </c>
      <c r="K54" s="141" t="s">
        <v>355</v>
      </c>
      <c r="L54" s="142">
        <v>4</v>
      </c>
      <c r="M54" s="142" t="s">
        <v>98</v>
      </c>
      <c r="N54" s="164"/>
      <c r="O54" s="164"/>
      <c r="P54" s="164"/>
      <c r="Q54" s="162" t="s">
        <v>109</v>
      </c>
      <c r="R54" s="140" t="s">
        <v>346</v>
      </c>
      <c r="S54" s="142" t="s">
        <v>124</v>
      </c>
      <c r="T54" s="142" t="s">
        <v>125</v>
      </c>
      <c r="U54" s="142">
        <v>8</v>
      </c>
      <c r="V54" s="162" t="s">
        <v>109</v>
      </c>
      <c r="W54" s="595" t="s">
        <v>0</v>
      </c>
      <c r="X54" s="595" t="s">
        <v>98</v>
      </c>
      <c r="Y54" s="595">
        <v>3</v>
      </c>
      <c r="Z54" s="595">
        <f t="shared" si="1"/>
        <v>10</v>
      </c>
      <c r="AA54" s="595">
        <v>7</v>
      </c>
      <c r="AB54" s="705" t="s">
        <v>107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363" t="s">
        <v>1286</v>
      </c>
      <c r="AT54" s="363" t="s">
        <v>1286</v>
      </c>
      <c r="AU54" s="305"/>
    </row>
    <row r="55" spans="1:47" ht="12.75" customHeight="1" x14ac:dyDescent="0.2">
      <c r="A55" s="360">
        <v>48</v>
      </c>
      <c r="B55" s="163" t="s">
        <v>918</v>
      </c>
      <c r="C55" s="332"/>
      <c r="D55" s="332"/>
      <c r="E55" s="159" t="s">
        <v>128</v>
      </c>
      <c r="F55" s="160">
        <v>304</v>
      </c>
      <c r="G55" s="544" t="s">
        <v>524</v>
      </c>
      <c r="H55" s="594" t="str">
        <f t="shared" si="5"/>
        <v>0130</v>
      </c>
      <c r="I55" s="140">
        <v>6</v>
      </c>
      <c r="J55" s="140" t="s">
        <v>260</v>
      </c>
      <c r="K55" s="141" t="s">
        <v>356</v>
      </c>
      <c r="L55" s="142">
        <v>4</v>
      </c>
      <c r="M55" s="301" t="s">
        <v>98</v>
      </c>
      <c r="N55" s="164"/>
      <c r="O55" s="164"/>
      <c r="P55" s="164"/>
      <c r="Q55" s="162" t="s">
        <v>109</v>
      </c>
      <c r="R55" s="140" t="s">
        <v>346</v>
      </c>
      <c r="S55" s="142" t="s">
        <v>124</v>
      </c>
      <c r="T55" s="142" t="s">
        <v>125</v>
      </c>
      <c r="U55" s="142">
        <v>9</v>
      </c>
      <c r="V55" s="162" t="s">
        <v>109</v>
      </c>
      <c r="W55" s="595" t="s">
        <v>0</v>
      </c>
      <c r="X55" s="595" t="s">
        <v>98</v>
      </c>
      <c r="Y55" s="595">
        <v>3</v>
      </c>
      <c r="Z55" s="595">
        <f t="shared" si="1"/>
        <v>11</v>
      </c>
      <c r="AA55" s="595">
        <v>8</v>
      </c>
      <c r="AB55" s="705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363" t="s">
        <v>1286</v>
      </c>
      <c r="AT55" s="363" t="s">
        <v>1286</v>
      </c>
      <c r="AU55" s="305"/>
    </row>
    <row r="56" spans="1:47" ht="12.75" customHeight="1" x14ac:dyDescent="0.2">
      <c r="A56" s="360">
        <v>49</v>
      </c>
      <c r="B56" s="163" t="s">
        <v>919</v>
      </c>
      <c r="C56" s="332"/>
      <c r="D56" s="332"/>
      <c r="E56" s="159" t="s">
        <v>128</v>
      </c>
      <c r="F56" s="160">
        <v>585</v>
      </c>
      <c r="G56" s="544" t="s">
        <v>524</v>
      </c>
      <c r="H56" s="594" t="str">
        <f t="shared" si="5"/>
        <v>0249</v>
      </c>
      <c r="I56" s="140">
        <v>6</v>
      </c>
      <c r="J56" s="140" t="s">
        <v>260</v>
      </c>
      <c r="K56" s="141" t="s">
        <v>357</v>
      </c>
      <c r="L56" s="142">
        <v>4</v>
      </c>
      <c r="M56" s="142" t="s">
        <v>98</v>
      </c>
      <c r="N56" s="164"/>
      <c r="O56" s="164"/>
      <c r="P56" s="164"/>
      <c r="Q56" s="162" t="s">
        <v>109</v>
      </c>
      <c r="R56" s="140" t="s">
        <v>346</v>
      </c>
      <c r="S56" s="142" t="s">
        <v>124</v>
      </c>
      <c r="T56" s="142" t="s">
        <v>125</v>
      </c>
      <c r="U56" s="142">
        <v>10</v>
      </c>
      <c r="V56" s="162" t="s">
        <v>109</v>
      </c>
      <c r="W56" s="595" t="s">
        <v>0</v>
      </c>
      <c r="X56" s="595" t="s">
        <v>98</v>
      </c>
      <c r="Y56" s="595">
        <v>3</v>
      </c>
      <c r="Z56" s="595">
        <f t="shared" si="1"/>
        <v>11</v>
      </c>
      <c r="AA56" s="595">
        <v>8</v>
      </c>
      <c r="AB56" s="705" t="s">
        <v>107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363" t="s">
        <v>1286</v>
      </c>
      <c r="AT56" s="363" t="s">
        <v>1286</v>
      </c>
      <c r="AU56" s="305"/>
    </row>
    <row r="57" spans="1:47" ht="12.75" customHeight="1" x14ac:dyDescent="0.2">
      <c r="A57" s="360">
        <v>50</v>
      </c>
      <c r="B57" s="163" t="s">
        <v>920</v>
      </c>
      <c r="C57" s="332"/>
      <c r="D57" s="332"/>
      <c r="E57" s="159" t="s">
        <v>128</v>
      </c>
      <c r="F57" s="160">
        <v>315</v>
      </c>
      <c r="G57" s="544" t="s">
        <v>524</v>
      </c>
      <c r="H57" s="594" t="str">
        <f t="shared" si="5"/>
        <v>013B</v>
      </c>
      <c r="I57" s="140">
        <v>6</v>
      </c>
      <c r="J57" s="140" t="s">
        <v>260</v>
      </c>
      <c r="K57" s="141" t="s">
        <v>358</v>
      </c>
      <c r="L57" s="142">
        <v>4</v>
      </c>
      <c r="M57" s="142" t="s">
        <v>98</v>
      </c>
      <c r="N57" s="164"/>
      <c r="O57" s="164"/>
      <c r="P57" s="164"/>
      <c r="Q57" s="162" t="s">
        <v>109</v>
      </c>
      <c r="R57" s="140" t="s">
        <v>346</v>
      </c>
      <c r="S57" s="142" t="s">
        <v>124</v>
      </c>
      <c r="T57" s="142" t="s">
        <v>125</v>
      </c>
      <c r="U57" s="142">
        <v>11</v>
      </c>
      <c r="V57" s="162" t="s">
        <v>109</v>
      </c>
      <c r="W57" s="595" t="s">
        <v>0</v>
      </c>
      <c r="X57" s="595" t="s">
        <v>98</v>
      </c>
      <c r="Y57" s="595">
        <v>3</v>
      </c>
      <c r="Z57" s="595">
        <f t="shared" si="1"/>
        <v>13</v>
      </c>
      <c r="AA57" s="595">
        <v>9</v>
      </c>
      <c r="AB57" s="705" t="s">
        <v>106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363" t="s">
        <v>1286</v>
      </c>
      <c r="AT57" s="363" t="s">
        <v>1286</v>
      </c>
      <c r="AU57" s="305"/>
    </row>
    <row r="58" spans="1:47" ht="12.75" customHeight="1" x14ac:dyDescent="0.2">
      <c r="A58" s="360">
        <v>51</v>
      </c>
      <c r="B58" s="163" t="s">
        <v>921</v>
      </c>
      <c r="C58" s="332"/>
      <c r="D58" s="332"/>
      <c r="E58" s="159" t="s">
        <v>128</v>
      </c>
      <c r="F58" s="160">
        <v>340</v>
      </c>
      <c r="G58" s="544" t="s">
        <v>524</v>
      </c>
      <c r="H58" s="594" t="str">
        <f t="shared" si="5"/>
        <v>0154</v>
      </c>
      <c r="I58" s="140">
        <v>6</v>
      </c>
      <c r="J58" s="140" t="s">
        <v>260</v>
      </c>
      <c r="K58" s="141" t="s">
        <v>359</v>
      </c>
      <c r="L58" s="142">
        <v>4</v>
      </c>
      <c r="M58" s="142" t="s">
        <v>98</v>
      </c>
      <c r="N58" s="164"/>
      <c r="O58" s="164"/>
      <c r="P58" s="164"/>
      <c r="Q58" s="162" t="s">
        <v>109</v>
      </c>
      <c r="R58" s="140" t="s">
        <v>346</v>
      </c>
      <c r="S58" s="142" t="s">
        <v>124</v>
      </c>
      <c r="T58" s="142" t="s">
        <v>125</v>
      </c>
      <c r="U58" s="142">
        <v>12</v>
      </c>
      <c r="V58" s="162" t="s">
        <v>109</v>
      </c>
      <c r="W58" s="595" t="s">
        <v>0</v>
      </c>
      <c r="X58" s="595" t="s">
        <v>98</v>
      </c>
      <c r="Y58" s="595">
        <v>3</v>
      </c>
      <c r="Z58" s="595">
        <f t="shared" si="1"/>
        <v>13</v>
      </c>
      <c r="AA58" s="595">
        <v>9</v>
      </c>
      <c r="AB58" s="705" t="s">
        <v>107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363" t="s">
        <v>1286</v>
      </c>
      <c r="AT58" s="363" t="s">
        <v>1286</v>
      </c>
      <c r="AU58" s="305"/>
    </row>
    <row r="59" spans="1:47" ht="12.75" customHeight="1" x14ac:dyDescent="0.2">
      <c r="A59" s="360">
        <v>52</v>
      </c>
      <c r="B59" s="163" t="s">
        <v>922</v>
      </c>
      <c r="C59" s="332"/>
      <c r="D59" s="332"/>
      <c r="E59" s="159" t="s">
        <v>128</v>
      </c>
      <c r="F59" s="160">
        <v>537</v>
      </c>
      <c r="G59" s="544" t="s">
        <v>524</v>
      </c>
      <c r="H59" s="594" t="str">
        <f t="shared" si="5"/>
        <v>0219</v>
      </c>
      <c r="I59" s="140">
        <v>6</v>
      </c>
      <c r="J59" s="140" t="s">
        <v>260</v>
      </c>
      <c r="K59" s="141" t="s">
        <v>360</v>
      </c>
      <c r="L59" s="142">
        <v>4</v>
      </c>
      <c r="M59" s="142" t="s">
        <v>98</v>
      </c>
      <c r="N59" s="164"/>
      <c r="O59" s="164"/>
      <c r="P59" s="164"/>
      <c r="Q59" s="162" t="s">
        <v>109</v>
      </c>
      <c r="R59" s="140" t="s">
        <v>346</v>
      </c>
      <c r="S59" s="142" t="s">
        <v>124</v>
      </c>
      <c r="T59" s="142" t="s">
        <v>126</v>
      </c>
      <c r="U59" s="142">
        <v>7</v>
      </c>
      <c r="V59" s="162" t="s">
        <v>109</v>
      </c>
      <c r="W59" s="595" t="s">
        <v>0</v>
      </c>
      <c r="X59" s="595" t="s">
        <v>98</v>
      </c>
      <c r="Y59" s="595">
        <v>3</v>
      </c>
      <c r="Z59" s="595">
        <f t="shared" si="1"/>
        <v>14</v>
      </c>
      <c r="AA59" s="595">
        <v>10</v>
      </c>
      <c r="AB59" s="705" t="s">
        <v>106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363" t="s">
        <v>1286</v>
      </c>
      <c r="AT59" s="363" t="s">
        <v>1286</v>
      </c>
      <c r="AU59" s="305"/>
    </row>
    <row r="60" spans="1:47" ht="12.75" customHeight="1" x14ac:dyDescent="0.2">
      <c r="A60" s="360">
        <v>53</v>
      </c>
      <c r="B60" s="163" t="s">
        <v>923</v>
      </c>
      <c r="C60" s="332"/>
      <c r="D60" s="332"/>
      <c r="E60" s="159" t="s">
        <v>128</v>
      </c>
      <c r="F60" s="160">
        <v>405</v>
      </c>
      <c r="G60" s="544" t="s">
        <v>524</v>
      </c>
      <c r="H60" s="594" t="str">
        <f t="shared" si="5"/>
        <v>0195</v>
      </c>
      <c r="I60" s="140">
        <v>6</v>
      </c>
      <c r="J60" s="140" t="s">
        <v>260</v>
      </c>
      <c r="K60" s="141" t="s">
        <v>361</v>
      </c>
      <c r="L60" s="142">
        <v>4</v>
      </c>
      <c r="M60" s="142" t="s">
        <v>98</v>
      </c>
      <c r="N60" s="164"/>
      <c r="O60" s="164"/>
      <c r="P60" s="164"/>
      <c r="Q60" s="162" t="s">
        <v>109</v>
      </c>
      <c r="R60" s="140" t="s">
        <v>346</v>
      </c>
      <c r="S60" s="142" t="s">
        <v>124</v>
      </c>
      <c r="T60" s="142" t="s">
        <v>126</v>
      </c>
      <c r="U60" s="142">
        <v>8</v>
      </c>
      <c r="V60" s="162" t="s">
        <v>109</v>
      </c>
      <c r="W60" s="595" t="s">
        <v>0</v>
      </c>
      <c r="X60" s="595" t="s">
        <v>98</v>
      </c>
      <c r="Y60" s="595">
        <v>3</v>
      </c>
      <c r="Z60" s="595">
        <f t="shared" si="1"/>
        <v>14</v>
      </c>
      <c r="AA60" s="595">
        <v>10</v>
      </c>
      <c r="AB60" s="705" t="s">
        <v>107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363" t="s">
        <v>1286</v>
      </c>
      <c r="AT60" s="363" t="s">
        <v>1286</v>
      </c>
      <c r="AU60" s="304"/>
    </row>
    <row r="61" spans="1:47" ht="12.75" customHeight="1" x14ac:dyDescent="0.2">
      <c r="A61" s="360">
        <v>54</v>
      </c>
      <c r="B61" s="163" t="s">
        <v>924</v>
      </c>
      <c r="C61" s="332"/>
      <c r="D61" s="332"/>
      <c r="E61" s="159" t="s">
        <v>128</v>
      </c>
      <c r="F61" s="160">
        <v>483</v>
      </c>
      <c r="G61" s="544" t="s">
        <v>524</v>
      </c>
      <c r="H61" s="594" t="str">
        <f t="shared" si="5"/>
        <v>01E3</v>
      </c>
      <c r="I61" s="140">
        <v>6</v>
      </c>
      <c r="J61" s="140" t="s">
        <v>260</v>
      </c>
      <c r="K61" s="141" t="s">
        <v>362</v>
      </c>
      <c r="L61" s="142">
        <v>4</v>
      </c>
      <c r="M61" s="142" t="s">
        <v>98</v>
      </c>
      <c r="N61" s="164"/>
      <c r="O61" s="164"/>
      <c r="P61" s="164"/>
      <c r="Q61" s="162" t="s">
        <v>109</v>
      </c>
      <c r="R61" s="140" t="s">
        <v>346</v>
      </c>
      <c r="S61" s="142" t="s">
        <v>124</v>
      </c>
      <c r="T61" s="142" t="s">
        <v>126</v>
      </c>
      <c r="U61" s="142">
        <v>9</v>
      </c>
      <c r="V61" s="162" t="s">
        <v>109</v>
      </c>
      <c r="W61" s="595" t="s">
        <v>0</v>
      </c>
      <c r="X61" s="595" t="s">
        <v>98</v>
      </c>
      <c r="Y61" s="595">
        <v>3</v>
      </c>
      <c r="Z61" s="595">
        <f t="shared" si="1"/>
        <v>15</v>
      </c>
      <c r="AA61" s="595">
        <v>11</v>
      </c>
      <c r="AB61" s="705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363" t="s">
        <v>1286</v>
      </c>
      <c r="AT61" s="363" t="s">
        <v>1286</v>
      </c>
      <c r="AU61" s="305"/>
    </row>
    <row r="62" spans="1:47" ht="12.75" customHeight="1" x14ac:dyDescent="0.2">
      <c r="A62" s="360">
        <v>55</v>
      </c>
      <c r="B62" s="163" t="s">
        <v>925</v>
      </c>
      <c r="C62" s="332"/>
      <c r="D62" s="332"/>
      <c r="E62" s="159" t="s">
        <v>128</v>
      </c>
      <c r="F62" s="160">
        <v>438</v>
      </c>
      <c r="G62" s="544" t="s">
        <v>524</v>
      </c>
      <c r="H62" s="594" t="str">
        <f t="shared" si="5"/>
        <v>01B6</v>
      </c>
      <c r="I62" s="140">
        <v>6</v>
      </c>
      <c r="J62" s="140" t="s">
        <v>260</v>
      </c>
      <c r="K62" s="141" t="s">
        <v>363</v>
      </c>
      <c r="L62" s="142">
        <v>4</v>
      </c>
      <c r="M62" s="142" t="s">
        <v>98</v>
      </c>
      <c r="N62" s="164"/>
      <c r="O62" s="164"/>
      <c r="P62" s="164"/>
      <c r="Q62" s="162" t="s">
        <v>109</v>
      </c>
      <c r="R62" s="140" t="s">
        <v>346</v>
      </c>
      <c r="S62" s="142" t="s">
        <v>124</v>
      </c>
      <c r="T62" s="142" t="s">
        <v>126</v>
      </c>
      <c r="U62" s="142">
        <v>10</v>
      </c>
      <c r="V62" s="162" t="s">
        <v>109</v>
      </c>
      <c r="W62" s="595" t="s">
        <v>0</v>
      </c>
      <c r="X62" s="595" t="s">
        <v>98</v>
      </c>
      <c r="Y62" s="595">
        <v>3</v>
      </c>
      <c r="Z62" s="595">
        <f t="shared" si="1"/>
        <v>15</v>
      </c>
      <c r="AA62" s="595">
        <v>11</v>
      </c>
      <c r="AB62" s="705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363" t="s">
        <v>1286</v>
      </c>
      <c r="AT62" s="363" t="s">
        <v>1286</v>
      </c>
      <c r="AU62" s="305"/>
    </row>
    <row r="63" spans="1:47" ht="12.75" customHeight="1" x14ac:dyDescent="0.2">
      <c r="A63" s="360">
        <v>56</v>
      </c>
      <c r="B63" s="163" t="s">
        <v>926</v>
      </c>
      <c r="C63" s="332"/>
      <c r="D63" s="332"/>
      <c r="E63" s="159" t="s">
        <v>128</v>
      </c>
      <c r="F63" s="160">
        <v>547</v>
      </c>
      <c r="G63" s="544" t="s">
        <v>524</v>
      </c>
      <c r="H63" s="594" t="str">
        <f t="shared" si="5"/>
        <v>0223</v>
      </c>
      <c r="I63" s="140">
        <v>6</v>
      </c>
      <c r="J63" s="140" t="s">
        <v>260</v>
      </c>
      <c r="K63" s="141" t="s">
        <v>364</v>
      </c>
      <c r="L63" s="142">
        <v>4</v>
      </c>
      <c r="M63" s="142" t="s">
        <v>98</v>
      </c>
      <c r="N63" s="164"/>
      <c r="O63" s="164"/>
      <c r="P63" s="164"/>
      <c r="Q63" s="162" t="s">
        <v>109</v>
      </c>
      <c r="R63" s="140" t="s">
        <v>346</v>
      </c>
      <c r="S63" s="142" t="s">
        <v>124</v>
      </c>
      <c r="T63" s="142" t="s">
        <v>126</v>
      </c>
      <c r="U63" s="142">
        <v>11</v>
      </c>
      <c r="V63" s="162" t="s">
        <v>109</v>
      </c>
      <c r="W63" s="595" t="s">
        <v>0</v>
      </c>
      <c r="X63" s="595" t="s">
        <v>98</v>
      </c>
      <c r="Y63" s="595">
        <v>3</v>
      </c>
      <c r="Z63" s="595">
        <f t="shared" si="1"/>
        <v>16</v>
      </c>
      <c r="AA63" s="595">
        <v>12</v>
      </c>
      <c r="AB63" s="705" t="s">
        <v>106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363" t="s">
        <v>1286</v>
      </c>
      <c r="AT63" s="363" t="s">
        <v>1286</v>
      </c>
      <c r="AU63" s="305"/>
    </row>
    <row r="64" spans="1:47" ht="12.75" customHeight="1" x14ac:dyDescent="0.2">
      <c r="A64" s="360">
        <v>57</v>
      </c>
      <c r="B64" s="163" t="s">
        <v>927</v>
      </c>
      <c r="C64" s="332"/>
      <c r="D64" s="332"/>
      <c r="E64" s="159" t="s">
        <v>128</v>
      </c>
      <c r="F64" s="160">
        <v>551</v>
      </c>
      <c r="G64" s="544" t="s">
        <v>524</v>
      </c>
      <c r="H64" s="594" t="str">
        <f t="shared" si="5"/>
        <v>0227</v>
      </c>
      <c r="I64" s="140">
        <v>6</v>
      </c>
      <c r="J64" s="140" t="s">
        <v>260</v>
      </c>
      <c r="K64" s="141" t="s">
        <v>365</v>
      </c>
      <c r="L64" s="142">
        <v>4</v>
      </c>
      <c r="M64" s="142" t="s">
        <v>98</v>
      </c>
      <c r="N64" s="164"/>
      <c r="O64" s="164"/>
      <c r="P64" s="164"/>
      <c r="Q64" s="162" t="s">
        <v>109</v>
      </c>
      <c r="R64" s="140" t="s">
        <v>346</v>
      </c>
      <c r="S64" s="142" t="s">
        <v>124</v>
      </c>
      <c r="T64" s="142" t="s">
        <v>126</v>
      </c>
      <c r="U64" s="142">
        <v>12</v>
      </c>
      <c r="V64" s="162" t="s">
        <v>109</v>
      </c>
      <c r="W64" s="595" t="s">
        <v>0</v>
      </c>
      <c r="X64" s="595" t="s">
        <v>98</v>
      </c>
      <c r="Y64" s="595">
        <v>3</v>
      </c>
      <c r="Z64" s="595">
        <f t="shared" si="1"/>
        <v>16</v>
      </c>
      <c r="AA64" s="595">
        <v>12</v>
      </c>
      <c r="AB64" s="705" t="s">
        <v>107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363" t="s">
        <v>1286</v>
      </c>
      <c r="AT64" s="363" t="s">
        <v>1286</v>
      </c>
      <c r="AU64" s="305"/>
    </row>
    <row r="65" spans="1:48" ht="12.75" customHeight="1" x14ac:dyDescent="0.2">
      <c r="A65" s="360">
        <v>58</v>
      </c>
      <c r="B65" s="163" t="s">
        <v>928</v>
      </c>
      <c r="C65" s="332"/>
      <c r="D65" s="332"/>
      <c r="E65" s="159" t="s">
        <v>128</v>
      </c>
      <c r="F65" s="160">
        <v>83</v>
      </c>
      <c r="G65" s="544" t="s">
        <v>524</v>
      </c>
      <c r="H65" s="594" t="str">
        <f t="shared" si="5"/>
        <v>0053</v>
      </c>
      <c r="I65" s="140">
        <v>6</v>
      </c>
      <c r="J65" s="140" t="s">
        <v>260</v>
      </c>
      <c r="K65" s="141" t="s">
        <v>366</v>
      </c>
      <c r="L65" s="142">
        <v>4</v>
      </c>
      <c r="M65" s="142" t="s">
        <v>98</v>
      </c>
      <c r="N65" s="164"/>
      <c r="O65" s="164"/>
      <c r="P65" s="164"/>
      <c r="Q65" s="162" t="s">
        <v>109</v>
      </c>
      <c r="R65" s="140" t="s">
        <v>346</v>
      </c>
      <c r="S65" s="142" t="s">
        <v>124</v>
      </c>
      <c r="T65" s="142" t="s">
        <v>127</v>
      </c>
      <c r="U65" s="142">
        <v>7</v>
      </c>
      <c r="V65" s="162" t="s">
        <v>109</v>
      </c>
      <c r="W65" s="595" t="s">
        <v>0</v>
      </c>
      <c r="X65" s="595" t="s">
        <v>98</v>
      </c>
      <c r="Y65" s="595">
        <v>3</v>
      </c>
      <c r="Z65" s="595">
        <f t="shared" si="1"/>
        <v>17</v>
      </c>
      <c r="AA65" s="595">
        <v>13</v>
      </c>
      <c r="AB65" s="705" t="s">
        <v>106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363" t="s">
        <v>1286</v>
      </c>
      <c r="AT65" s="363" t="s">
        <v>1286</v>
      </c>
      <c r="AU65" s="305"/>
    </row>
    <row r="66" spans="1:48" ht="12.75" customHeight="1" x14ac:dyDescent="0.2">
      <c r="A66" s="360">
        <v>59</v>
      </c>
      <c r="B66" s="163" t="s">
        <v>929</v>
      </c>
      <c r="C66" s="332"/>
      <c r="D66" s="332"/>
      <c r="E66" s="159" t="s">
        <v>128</v>
      </c>
      <c r="F66" s="160">
        <v>121</v>
      </c>
      <c r="G66" s="544" t="s">
        <v>524</v>
      </c>
      <c r="H66" s="594" t="str">
        <f t="shared" si="5"/>
        <v>0079</v>
      </c>
      <c r="I66" s="140">
        <v>6</v>
      </c>
      <c r="J66" s="140" t="s">
        <v>260</v>
      </c>
      <c r="K66" s="141" t="s">
        <v>367</v>
      </c>
      <c r="L66" s="142">
        <v>4</v>
      </c>
      <c r="M66" s="142" t="s">
        <v>98</v>
      </c>
      <c r="N66" s="164"/>
      <c r="O66" s="164"/>
      <c r="P66" s="164"/>
      <c r="Q66" s="162" t="s">
        <v>109</v>
      </c>
      <c r="R66" s="140" t="s">
        <v>346</v>
      </c>
      <c r="S66" s="142" t="s">
        <v>124</v>
      </c>
      <c r="T66" s="142" t="s">
        <v>127</v>
      </c>
      <c r="U66" s="142">
        <v>8</v>
      </c>
      <c r="V66" s="162" t="s">
        <v>109</v>
      </c>
      <c r="W66" s="595" t="s">
        <v>0</v>
      </c>
      <c r="X66" s="595" t="s">
        <v>98</v>
      </c>
      <c r="Y66" s="595">
        <v>3</v>
      </c>
      <c r="Z66" s="595">
        <f t="shared" si="1"/>
        <v>17</v>
      </c>
      <c r="AA66" s="595">
        <v>13</v>
      </c>
      <c r="AB66" s="705" t="s">
        <v>107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363" t="s">
        <v>1286</v>
      </c>
      <c r="AT66" s="363" t="s">
        <v>1286</v>
      </c>
      <c r="AU66" s="305"/>
    </row>
    <row r="67" spans="1:48" ht="12.75" customHeight="1" x14ac:dyDescent="0.2">
      <c r="A67" s="360">
        <v>60</v>
      </c>
      <c r="B67" s="163" t="s">
        <v>930</v>
      </c>
      <c r="C67" s="332"/>
      <c r="D67" s="332"/>
      <c r="E67" s="159" t="s">
        <v>128</v>
      </c>
      <c r="F67" s="160">
        <v>40</v>
      </c>
      <c r="G67" s="544" t="s">
        <v>524</v>
      </c>
      <c r="H67" s="594" t="str">
        <f t="shared" si="5"/>
        <v>0028</v>
      </c>
      <c r="I67" s="140">
        <v>6</v>
      </c>
      <c r="J67" s="140" t="s">
        <v>260</v>
      </c>
      <c r="K67" s="141" t="s">
        <v>368</v>
      </c>
      <c r="L67" s="142">
        <v>4</v>
      </c>
      <c r="M67" s="142" t="s">
        <v>98</v>
      </c>
      <c r="N67" s="164"/>
      <c r="O67" s="164"/>
      <c r="P67" s="164"/>
      <c r="Q67" s="162" t="s">
        <v>109</v>
      </c>
      <c r="R67" s="140" t="s">
        <v>346</v>
      </c>
      <c r="S67" s="142" t="s">
        <v>124</v>
      </c>
      <c r="T67" s="142" t="s">
        <v>127</v>
      </c>
      <c r="U67" s="142">
        <v>9</v>
      </c>
      <c r="V67" s="162" t="s">
        <v>109</v>
      </c>
      <c r="W67" s="595" t="s">
        <v>0</v>
      </c>
      <c r="X67" s="595" t="s">
        <v>98</v>
      </c>
      <c r="Y67" s="595">
        <v>3</v>
      </c>
      <c r="Z67" s="595">
        <f t="shared" si="1"/>
        <v>18</v>
      </c>
      <c r="AA67" s="595">
        <v>14</v>
      </c>
      <c r="AB67" s="705" t="s">
        <v>106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363" t="s">
        <v>1286</v>
      </c>
      <c r="AT67" s="363" t="s">
        <v>1286</v>
      </c>
      <c r="AU67" s="305"/>
    </row>
    <row r="68" spans="1:48" ht="12.75" customHeight="1" x14ac:dyDescent="0.2">
      <c r="A68" s="360">
        <v>61</v>
      </c>
      <c r="B68" s="163" t="s">
        <v>931</v>
      </c>
      <c r="C68" s="332"/>
      <c r="D68" s="332"/>
      <c r="E68" s="159" t="s">
        <v>128</v>
      </c>
      <c r="F68" s="160">
        <v>160</v>
      </c>
      <c r="G68" s="544" t="s">
        <v>524</v>
      </c>
      <c r="H68" s="594" t="str">
        <f t="shared" si="5"/>
        <v>00A0</v>
      </c>
      <c r="I68" s="140">
        <v>6</v>
      </c>
      <c r="J68" s="140" t="s">
        <v>260</v>
      </c>
      <c r="K68" s="141" t="s">
        <v>369</v>
      </c>
      <c r="L68" s="142">
        <v>4</v>
      </c>
      <c r="M68" s="142" t="s">
        <v>98</v>
      </c>
      <c r="N68" s="164"/>
      <c r="O68" s="164"/>
      <c r="P68" s="164"/>
      <c r="Q68" s="162" t="s">
        <v>109</v>
      </c>
      <c r="R68" s="140" t="s">
        <v>346</v>
      </c>
      <c r="S68" s="142" t="s">
        <v>124</v>
      </c>
      <c r="T68" s="142" t="s">
        <v>127</v>
      </c>
      <c r="U68" s="142">
        <v>10</v>
      </c>
      <c r="V68" s="162" t="s">
        <v>109</v>
      </c>
      <c r="W68" s="595" t="s">
        <v>0</v>
      </c>
      <c r="X68" s="595" t="s">
        <v>98</v>
      </c>
      <c r="Y68" s="595">
        <v>3</v>
      </c>
      <c r="Z68" s="595">
        <f t="shared" si="1"/>
        <v>18</v>
      </c>
      <c r="AA68" s="595">
        <v>14</v>
      </c>
      <c r="AB68" s="705" t="s">
        <v>107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363" t="s">
        <v>1286</v>
      </c>
      <c r="AT68" s="363" t="s">
        <v>1286</v>
      </c>
      <c r="AU68" s="305"/>
    </row>
    <row r="69" spans="1:48" ht="12.75" customHeight="1" x14ac:dyDescent="0.2">
      <c r="A69" s="360">
        <v>62</v>
      </c>
      <c r="B69" s="163" t="s">
        <v>932</v>
      </c>
      <c r="C69" s="332"/>
      <c r="D69" s="332"/>
      <c r="E69" s="159" t="s">
        <v>128</v>
      </c>
      <c r="F69" s="160">
        <v>582</v>
      </c>
      <c r="G69" s="544" t="s">
        <v>524</v>
      </c>
      <c r="H69" s="594" t="str">
        <f t="shared" si="5"/>
        <v>0246</v>
      </c>
      <c r="I69" s="140">
        <v>6</v>
      </c>
      <c r="J69" s="140" t="s">
        <v>260</v>
      </c>
      <c r="K69" s="141" t="s">
        <v>370</v>
      </c>
      <c r="L69" s="142">
        <v>4</v>
      </c>
      <c r="M69" s="142" t="s">
        <v>98</v>
      </c>
      <c r="N69" s="164"/>
      <c r="O69" s="164"/>
      <c r="P69" s="164"/>
      <c r="Q69" s="162" t="s">
        <v>109</v>
      </c>
      <c r="R69" s="140" t="s">
        <v>346</v>
      </c>
      <c r="S69" s="142" t="s">
        <v>124</v>
      </c>
      <c r="T69" s="142" t="s">
        <v>127</v>
      </c>
      <c r="U69" s="142">
        <v>11</v>
      </c>
      <c r="V69" s="162" t="s">
        <v>109</v>
      </c>
      <c r="W69" s="595" t="s">
        <v>0</v>
      </c>
      <c r="X69" s="595" t="s">
        <v>98</v>
      </c>
      <c r="Y69" s="595">
        <v>3</v>
      </c>
      <c r="Z69" s="595">
        <f t="shared" si="1"/>
        <v>19</v>
      </c>
      <c r="AA69" s="595">
        <v>15</v>
      </c>
      <c r="AB69" s="705" t="s">
        <v>106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363" t="s">
        <v>1286</v>
      </c>
      <c r="AT69" s="363" t="s">
        <v>1286</v>
      </c>
      <c r="AU69" s="304"/>
    </row>
    <row r="70" spans="1:48" ht="12.75" customHeight="1" x14ac:dyDescent="0.2">
      <c r="A70" s="360">
        <v>63</v>
      </c>
      <c r="B70" s="163" t="s">
        <v>933</v>
      </c>
      <c r="C70" s="332"/>
      <c r="D70" s="332"/>
      <c r="E70" s="159" t="s">
        <v>128</v>
      </c>
      <c r="F70" s="160">
        <v>389</v>
      </c>
      <c r="G70" s="544" t="s">
        <v>524</v>
      </c>
      <c r="H70" s="594" t="str">
        <f t="shared" si="5"/>
        <v>0185</v>
      </c>
      <c r="I70" s="140">
        <v>6</v>
      </c>
      <c r="J70" s="140" t="s">
        <v>260</v>
      </c>
      <c r="K70" s="141" t="s">
        <v>371</v>
      </c>
      <c r="L70" s="142">
        <v>4</v>
      </c>
      <c r="M70" s="142" t="s">
        <v>98</v>
      </c>
      <c r="N70" s="164"/>
      <c r="O70" s="164"/>
      <c r="P70" s="164"/>
      <c r="Q70" s="162" t="s">
        <v>110</v>
      </c>
      <c r="R70" s="140" t="s">
        <v>346</v>
      </c>
      <c r="S70" s="142" t="s">
        <v>124</v>
      </c>
      <c r="T70" s="142" t="s">
        <v>127</v>
      </c>
      <c r="U70" s="142">
        <v>12</v>
      </c>
      <c r="V70" s="162" t="s">
        <v>109</v>
      </c>
      <c r="W70" s="595" t="s">
        <v>0</v>
      </c>
      <c r="X70" s="595" t="s">
        <v>98</v>
      </c>
      <c r="Y70" s="595">
        <v>3</v>
      </c>
      <c r="Z70" s="595">
        <f t="shared" si="1"/>
        <v>19</v>
      </c>
      <c r="AA70" s="595">
        <v>15</v>
      </c>
      <c r="AB70" s="705" t="s">
        <v>107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363" t="s">
        <v>1286</v>
      </c>
      <c r="AT70" s="363" t="s">
        <v>1286</v>
      </c>
      <c r="AU70" s="305"/>
    </row>
    <row r="71" spans="1:48" ht="12.75" customHeight="1" x14ac:dyDescent="0.2">
      <c r="AC71" s="196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8" ht="12.75" customHeight="1" thickBot="1" x14ac:dyDescent="0.25">
      <c r="W72" s="9"/>
      <c r="AU72" s="2"/>
      <c r="AV72" s="14"/>
    </row>
    <row r="73" spans="1:48" ht="12.75" customHeight="1" thickTop="1" x14ac:dyDescent="0.2">
      <c r="B73" s="441" t="s">
        <v>567</v>
      </c>
      <c r="C73" s="330"/>
      <c r="D73" s="330"/>
      <c r="AU73" s="2"/>
      <c r="AV73" s="14"/>
    </row>
    <row r="74" spans="1:48" ht="12.75" customHeight="1" x14ac:dyDescent="0.2">
      <c r="AC74" s="91" t="s">
        <v>573</v>
      </c>
      <c r="AD74" s="110" t="s">
        <v>577</v>
      </c>
      <c r="AL74" s="257"/>
      <c r="AM74" s="194" t="s">
        <v>599</v>
      </c>
      <c r="AU74" s="2"/>
      <c r="AV74" s="14"/>
    </row>
    <row r="75" spans="1:48" ht="12.75" customHeight="1" x14ac:dyDescent="0.2">
      <c r="AC75" s="91" t="s">
        <v>574</v>
      </c>
      <c r="AD75" s="110" t="s">
        <v>576</v>
      </c>
      <c r="AL75" s="260"/>
      <c r="AM75" s="194" t="s">
        <v>600</v>
      </c>
      <c r="AU75" s="2"/>
      <c r="AV75" s="14"/>
    </row>
    <row r="76" spans="1:48" ht="12.75" customHeight="1" x14ac:dyDescent="0.2">
      <c r="G76" s="111"/>
      <c r="H76" s="112"/>
      <c r="I76" s="15" t="s">
        <v>579</v>
      </c>
      <c r="J76" s="7"/>
      <c r="K76" s="7"/>
      <c r="AC76" s="91" t="s">
        <v>575</v>
      </c>
      <c r="AD76" s="110" t="s">
        <v>578</v>
      </c>
      <c r="AU76" s="2"/>
      <c r="AV76" s="14"/>
    </row>
    <row r="77" spans="1:48" ht="12.75" customHeight="1" x14ac:dyDescent="0.2">
      <c r="G77" s="261"/>
      <c r="H77" s="262"/>
      <c r="I77" s="14" t="s">
        <v>581</v>
      </c>
      <c r="AC77" s="259" t="s">
        <v>597</v>
      </c>
      <c r="AD77" s="267" t="s">
        <v>604</v>
      </c>
      <c r="AK77" s="258" t="s">
        <v>596</v>
      </c>
      <c r="AL77" s="194" t="s">
        <v>602</v>
      </c>
      <c r="AU77" s="2"/>
      <c r="AV77" s="14"/>
    </row>
    <row r="78" spans="1:48" ht="12.75" customHeight="1" x14ac:dyDescent="0.2">
      <c r="G78" s="263"/>
      <c r="H78" s="264"/>
      <c r="I78" s="14" t="s">
        <v>598</v>
      </c>
      <c r="AC78" s="265" t="s">
        <v>572</v>
      </c>
      <c r="AD78" s="109" t="s">
        <v>580</v>
      </c>
      <c r="AK78" s="258" t="s">
        <v>591</v>
      </c>
      <c r="AL78" s="194" t="s">
        <v>601</v>
      </c>
      <c r="AU78" s="2"/>
      <c r="AV78" s="14"/>
    </row>
    <row r="79" spans="1:48" ht="12.75" customHeight="1" x14ac:dyDescent="0.2">
      <c r="AC79" s="266" t="s">
        <v>568</v>
      </c>
      <c r="AD79" s="109" t="s">
        <v>603</v>
      </c>
      <c r="AU79" s="2"/>
      <c r="AV79" s="14"/>
    </row>
    <row r="80" spans="1:48" ht="12.75" customHeight="1" x14ac:dyDescent="0.2">
      <c r="AU80" s="2"/>
      <c r="AV80" s="14"/>
    </row>
    <row r="81" spans="28:48" ht="12.75" customHeight="1" x14ac:dyDescent="0.2">
      <c r="AU81" s="2"/>
      <c r="AV81" s="14"/>
    </row>
    <row r="82" spans="28:48" ht="12.75" customHeight="1" x14ac:dyDescent="0.2">
      <c r="AB82"/>
      <c r="AC82"/>
      <c r="AU82" s="2"/>
      <c r="AV82" s="14"/>
    </row>
    <row r="83" spans="28:48" ht="12.75" customHeight="1" x14ac:dyDescent="0.2">
      <c r="AB83"/>
      <c r="AC83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28:48" ht="12.75" customHeight="1" x14ac:dyDescent="0.2">
      <c r="AB84"/>
      <c r="AC84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28:48" ht="12.75" customHeight="1" x14ac:dyDescent="0.2">
      <c r="AB85"/>
      <c r="AC85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28:48" ht="12.75" customHeight="1" x14ac:dyDescent="0.2">
      <c r="AB86"/>
      <c r="AC86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28:48" ht="12.75" customHeight="1" x14ac:dyDescent="0.2">
      <c r="AB87"/>
      <c r="AC87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28:48" ht="12.75" customHeight="1" x14ac:dyDescent="0.2">
      <c r="AB88"/>
      <c r="AC8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28:48" ht="12.75" customHeight="1" x14ac:dyDescent="0.2">
      <c r="AB89"/>
      <c r="AC89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28:48" ht="12.75" customHeight="1" x14ac:dyDescent="0.2">
      <c r="AB90"/>
      <c r="AC90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28:48" ht="12.75" customHeight="1" x14ac:dyDescent="0.2">
      <c r="AB91"/>
      <c r="AC91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28:48" ht="12.75" customHeight="1" x14ac:dyDescent="0.2">
      <c r="AB92"/>
      <c r="AC92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28:48" ht="12.75" customHeight="1" x14ac:dyDescent="0.2"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28:48" ht="12.75" customHeight="1" x14ac:dyDescent="0.2"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28:48" ht="12.75" customHeight="1" x14ac:dyDescent="0.2"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28:48" ht="12.75" customHeight="1" x14ac:dyDescent="0.2"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29:46" ht="12.75" customHeight="1" x14ac:dyDescent="0.2"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29:46" ht="12.75" customHeight="1" x14ac:dyDescent="0.2"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29:46" ht="12.75" customHeight="1" x14ac:dyDescent="0.2"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29:46" ht="12.75" customHeight="1" x14ac:dyDescent="0.2"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29:46" ht="12.75" customHeight="1" x14ac:dyDescent="0.2"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29:46" ht="12.75" customHeight="1" x14ac:dyDescent="0.2"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29:46" ht="12.75" customHeight="1" x14ac:dyDescent="0.2"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29:46" ht="12.75" customHeight="1" x14ac:dyDescent="0.2"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29:46" ht="12.75" customHeight="1" x14ac:dyDescent="0.2"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</sheetData>
  <mergeCells count="11">
    <mergeCell ref="AC3:AR3"/>
    <mergeCell ref="G3:H3"/>
    <mergeCell ref="E3:F3"/>
    <mergeCell ref="R1:AB1"/>
    <mergeCell ref="R2:V2"/>
    <mergeCell ref="B1:Q1"/>
    <mergeCell ref="W2:AB2"/>
    <mergeCell ref="AK1:AR1"/>
    <mergeCell ref="P2:Q2"/>
    <mergeCell ref="J2:O2"/>
    <mergeCell ref="E2:H2"/>
  </mergeCells>
  <phoneticPr fontId="2" type="noConversion"/>
  <conditionalFormatting sqref="AC5:AT5 AC6:AR70 AS6:AT26 AS28:AT36 AS38:AT46 AS48:AT70">
    <cfRule type="cellIs" dxfId="11" priority="1" operator="equal">
      <formula>"bad"</formula>
    </cfRule>
    <cfRule type="cellIs" dxfId="10" priority="2" operator="equal">
      <formula>"ok"</formula>
    </cfRule>
  </conditionalFormatting>
  <pageMargins left="0.75" right="0.75" top="1" bottom="1" header="0.5" footer="0.5"/>
  <pageSetup paperSize="8" scale="55" orientation="landscape" r:id="rId1"/>
  <headerFooter alignWithMargins="0">
    <oddHeader>&amp;C&amp;20&amp;A&amp;R&amp;20Echenevex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09"/>
  <sheetViews>
    <sheetView zoomScale="85" zoomScaleNormal="85" workbookViewId="0">
      <pane ySplit="1" topLeftCell="A2" activePane="bottomLeft" state="frozen"/>
      <selection pane="bottomLeft" activeCell="K27" sqref="K27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9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0"/>
      <c r="AT1" s="350"/>
      <c r="AU1" s="352"/>
    </row>
    <row r="2" spans="1:47" s="1" customFormat="1" ht="12.75" customHeight="1" x14ac:dyDescent="0.2">
      <c r="A2" s="351"/>
      <c r="B2" s="351" t="s">
        <v>93</v>
      </c>
      <c r="C2" s="338" t="s">
        <v>616</v>
      </c>
      <c r="D2" s="360" t="s">
        <v>1285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353">
        <v>1024</v>
      </c>
      <c r="AT2" s="352" t="s">
        <v>592</v>
      </c>
      <c r="AU2" s="476" t="s">
        <v>562</v>
      </c>
    </row>
    <row r="3" spans="1:47" s="1" customFormat="1" ht="12.75" customHeight="1" x14ac:dyDescent="0.2">
      <c r="A3" s="96" t="s">
        <v>96</v>
      </c>
      <c r="B3" s="96" t="s">
        <v>530</v>
      </c>
      <c r="C3" s="96"/>
      <c r="D3" s="471"/>
      <c r="E3" s="749" t="s">
        <v>100</v>
      </c>
      <c r="F3" s="749"/>
      <c r="G3" s="749" t="s">
        <v>101</v>
      </c>
      <c r="H3" s="750"/>
      <c r="I3" s="96" t="s">
        <v>531</v>
      </c>
      <c r="J3" s="96" t="s">
        <v>259</v>
      </c>
      <c r="K3" s="96" t="s">
        <v>274</v>
      </c>
      <c r="L3" s="96" t="s">
        <v>534</v>
      </c>
      <c r="M3" s="96" t="s">
        <v>96</v>
      </c>
      <c r="N3" s="96" t="s">
        <v>582</v>
      </c>
      <c r="O3" s="96" t="s">
        <v>95</v>
      </c>
      <c r="P3" s="96"/>
      <c r="Q3" s="473" t="s">
        <v>100</v>
      </c>
      <c r="R3" s="96" t="s">
        <v>263</v>
      </c>
      <c r="S3" s="96" t="s">
        <v>273</v>
      </c>
      <c r="T3" s="96"/>
      <c r="U3" s="96"/>
      <c r="V3" s="473" t="s">
        <v>100</v>
      </c>
      <c r="W3" s="473" t="s">
        <v>274</v>
      </c>
      <c r="X3" s="51" t="s">
        <v>103</v>
      </c>
      <c r="Y3" s="96" t="s">
        <v>273</v>
      </c>
      <c r="Z3" s="96" t="s">
        <v>95</v>
      </c>
      <c r="AA3" s="96" t="s">
        <v>102</v>
      </c>
      <c r="AB3" s="474" t="s">
        <v>105</v>
      </c>
      <c r="AC3" s="746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8"/>
      <c r="AS3" s="255"/>
      <c r="AT3" s="255"/>
      <c r="AU3" s="95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88"/>
    </row>
    <row r="5" spans="1:47" ht="12.75" customHeight="1" x14ac:dyDescent="0.2">
      <c r="A5" s="360">
        <v>1</v>
      </c>
      <c r="B5" s="143" t="s">
        <v>934</v>
      </c>
      <c r="C5" s="333"/>
      <c r="D5" s="333"/>
      <c r="E5" s="144" t="s">
        <v>128</v>
      </c>
      <c r="F5" s="145">
        <v>335</v>
      </c>
      <c r="G5" s="577" t="s">
        <v>524</v>
      </c>
      <c r="H5" s="578" t="str">
        <f t="shared" ref="H5:H26" si="0">DEC2HEX(F5,4)</f>
        <v>014F</v>
      </c>
      <c r="I5" s="127">
        <v>6</v>
      </c>
      <c r="J5" s="127" t="s">
        <v>260</v>
      </c>
      <c r="K5" s="128" t="s">
        <v>373</v>
      </c>
      <c r="L5" s="129">
        <v>5</v>
      </c>
      <c r="M5" s="129" t="s">
        <v>97</v>
      </c>
      <c r="N5" s="146"/>
      <c r="O5" s="146"/>
      <c r="P5" s="147"/>
      <c r="Q5" s="148" t="s">
        <v>109</v>
      </c>
      <c r="R5" s="127" t="s">
        <v>323</v>
      </c>
      <c r="S5" s="129" t="s">
        <v>124</v>
      </c>
      <c r="T5" s="129" t="s">
        <v>127</v>
      </c>
      <c r="U5" s="127">
        <v>5</v>
      </c>
      <c r="V5" s="148" t="s">
        <v>109</v>
      </c>
      <c r="W5" s="579" t="s">
        <v>0</v>
      </c>
      <c r="X5" s="579" t="s">
        <v>97</v>
      </c>
      <c r="Y5" s="579">
        <v>1</v>
      </c>
      <c r="Z5" s="579">
        <f t="shared" ref="Z5:Z26" si="1">IF(AA5&lt;9,AA5+3,AA5+4)</f>
        <v>19</v>
      </c>
      <c r="AA5" s="579">
        <v>15</v>
      </c>
      <c r="AB5" s="702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363" t="s">
        <v>1286</v>
      </c>
      <c r="AT5" s="363" t="s">
        <v>1286</v>
      </c>
      <c r="AU5" s="305"/>
    </row>
    <row r="6" spans="1:47" ht="12.75" customHeight="1" x14ac:dyDescent="0.2">
      <c r="A6" s="360">
        <v>2</v>
      </c>
      <c r="B6" s="143" t="s">
        <v>935</v>
      </c>
      <c r="C6" s="333"/>
      <c r="D6" s="333"/>
      <c r="E6" s="144" t="s">
        <v>128</v>
      </c>
      <c r="F6" s="145">
        <v>330</v>
      </c>
      <c r="G6" s="577" t="s">
        <v>524</v>
      </c>
      <c r="H6" s="578" t="str">
        <f t="shared" si="0"/>
        <v>014A</v>
      </c>
      <c r="I6" s="127">
        <v>6</v>
      </c>
      <c r="J6" s="127" t="s">
        <v>260</v>
      </c>
      <c r="K6" s="128" t="s">
        <v>374</v>
      </c>
      <c r="L6" s="129">
        <v>5</v>
      </c>
      <c r="M6" s="129" t="s">
        <v>97</v>
      </c>
      <c r="N6" s="146"/>
      <c r="O6" s="146"/>
      <c r="P6" s="147"/>
      <c r="Q6" s="148" t="s">
        <v>109</v>
      </c>
      <c r="R6" s="127" t="s">
        <v>323</v>
      </c>
      <c r="S6" s="129" t="s">
        <v>124</v>
      </c>
      <c r="T6" s="129" t="s">
        <v>127</v>
      </c>
      <c r="U6" s="127">
        <v>4</v>
      </c>
      <c r="V6" s="148" t="s">
        <v>109</v>
      </c>
      <c r="W6" s="579" t="s">
        <v>0</v>
      </c>
      <c r="X6" s="579" t="s">
        <v>97</v>
      </c>
      <c r="Y6" s="579">
        <v>1</v>
      </c>
      <c r="Z6" s="579">
        <f t="shared" si="1"/>
        <v>19</v>
      </c>
      <c r="AA6" s="579">
        <v>15</v>
      </c>
      <c r="AB6" s="702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363" t="s">
        <v>1286</v>
      </c>
      <c r="AT6" s="363" t="s">
        <v>1286</v>
      </c>
      <c r="AU6" s="304"/>
    </row>
    <row r="7" spans="1:47" ht="12.75" customHeight="1" x14ac:dyDescent="0.2">
      <c r="A7" s="360">
        <v>3</v>
      </c>
      <c r="B7" s="143" t="s">
        <v>936</v>
      </c>
      <c r="C7" s="333"/>
      <c r="D7" s="333"/>
      <c r="E7" s="144" t="s">
        <v>128</v>
      </c>
      <c r="F7" s="145">
        <v>650</v>
      </c>
      <c r="G7" s="577" t="s">
        <v>524</v>
      </c>
      <c r="H7" s="578" t="str">
        <f t="shared" si="0"/>
        <v>028A</v>
      </c>
      <c r="I7" s="127">
        <v>6</v>
      </c>
      <c r="J7" s="127" t="s">
        <v>260</v>
      </c>
      <c r="K7" s="128" t="s">
        <v>375</v>
      </c>
      <c r="L7" s="129">
        <v>5</v>
      </c>
      <c r="M7" s="129" t="s">
        <v>97</v>
      </c>
      <c r="N7" s="146"/>
      <c r="O7" s="146"/>
      <c r="P7" s="147"/>
      <c r="Q7" s="148" t="s">
        <v>109</v>
      </c>
      <c r="R7" s="127" t="s">
        <v>323</v>
      </c>
      <c r="S7" s="129" t="s">
        <v>124</v>
      </c>
      <c r="T7" s="129" t="s">
        <v>127</v>
      </c>
      <c r="U7" s="127">
        <v>3</v>
      </c>
      <c r="V7" s="148" t="s">
        <v>109</v>
      </c>
      <c r="W7" s="579" t="s">
        <v>0</v>
      </c>
      <c r="X7" s="579" t="s">
        <v>97</v>
      </c>
      <c r="Y7" s="579">
        <v>1</v>
      </c>
      <c r="Z7" s="579">
        <f t="shared" si="1"/>
        <v>18</v>
      </c>
      <c r="AA7" s="579">
        <v>14</v>
      </c>
      <c r="AB7" s="702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363" t="s">
        <v>1286</v>
      </c>
      <c r="AT7" s="363" t="s">
        <v>1286</v>
      </c>
      <c r="AU7" s="304"/>
    </row>
    <row r="8" spans="1:47" ht="12.75" customHeight="1" x14ac:dyDescent="0.2">
      <c r="A8" s="360">
        <v>4</v>
      </c>
      <c r="B8" s="143" t="s">
        <v>937</v>
      </c>
      <c r="C8" s="333"/>
      <c r="D8" s="333"/>
      <c r="E8" s="144" t="s">
        <v>128</v>
      </c>
      <c r="F8" s="145">
        <v>414</v>
      </c>
      <c r="G8" s="577" t="s">
        <v>524</v>
      </c>
      <c r="H8" s="578" t="str">
        <f t="shared" si="0"/>
        <v>019E</v>
      </c>
      <c r="I8" s="127">
        <v>6</v>
      </c>
      <c r="J8" s="127" t="s">
        <v>260</v>
      </c>
      <c r="K8" s="128" t="s">
        <v>376</v>
      </c>
      <c r="L8" s="129">
        <v>5</v>
      </c>
      <c r="M8" s="129" t="s">
        <v>97</v>
      </c>
      <c r="N8" s="146"/>
      <c r="O8" s="146"/>
      <c r="P8" s="147"/>
      <c r="Q8" s="148" t="s">
        <v>109</v>
      </c>
      <c r="R8" s="127" t="s">
        <v>323</v>
      </c>
      <c r="S8" s="129" t="s">
        <v>124</v>
      </c>
      <c r="T8" s="129" t="s">
        <v>127</v>
      </c>
      <c r="U8" s="127">
        <v>2</v>
      </c>
      <c r="V8" s="148" t="s">
        <v>109</v>
      </c>
      <c r="W8" s="579" t="s">
        <v>0</v>
      </c>
      <c r="X8" s="579" t="s">
        <v>97</v>
      </c>
      <c r="Y8" s="579">
        <v>1</v>
      </c>
      <c r="Z8" s="579">
        <f t="shared" si="1"/>
        <v>18</v>
      </c>
      <c r="AA8" s="579">
        <v>14</v>
      </c>
      <c r="AB8" s="702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363" t="s">
        <v>1286</v>
      </c>
      <c r="AT8" s="363" t="s">
        <v>1286</v>
      </c>
      <c r="AU8" s="305"/>
    </row>
    <row r="9" spans="1:47" ht="12.75" customHeight="1" x14ac:dyDescent="0.2">
      <c r="A9" s="360">
        <v>5</v>
      </c>
      <c r="B9" s="143" t="s">
        <v>938</v>
      </c>
      <c r="C9" s="333"/>
      <c r="D9" s="333"/>
      <c r="E9" s="144" t="s">
        <v>128</v>
      </c>
      <c r="F9" s="145">
        <v>307</v>
      </c>
      <c r="G9" s="577" t="s">
        <v>524</v>
      </c>
      <c r="H9" s="578" t="str">
        <f t="shared" si="0"/>
        <v>0133</v>
      </c>
      <c r="I9" s="127">
        <v>6</v>
      </c>
      <c r="J9" s="127" t="s">
        <v>260</v>
      </c>
      <c r="K9" s="128" t="s">
        <v>377</v>
      </c>
      <c r="L9" s="129">
        <v>5</v>
      </c>
      <c r="M9" s="129" t="s">
        <v>97</v>
      </c>
      <c r="N9" s="146"/>
      <c r="O9" s="146"/>
      <c r="P9" s="147"/>
      <c r="Q9" s="148" t="s">
        <v>109</v>
      </c>
      <c r="R9" s="127" t="s">
        <v>323</v>
      </c>
      <c r="S9" s="129" t="s">
        <v>124</v>
      </c>
      <c r="T9" s="129" t="s">
        <v>127</v>
      </c>
      <c r="U9" s="127">
        <v>1</v>
      </c>
      <c r="V9" s="148" t="s">
        <v>109</v>
      </c>
      <c r="W9" s="579" t="s">
        <v>0</v>
      </c>
      <c r="X9" s="579" t="s">
        <v>97</v>
      </c>
      <c r="Y9" s="579">
        <v>1</v>
      </c>
      <c r="Z9" s="579">
        <f t="shared" si="1"/>
        <v>17</v>
      </c>
      <c r="AA9" s="579">
        <v>13</v>
      </c>
      <c r="AB9" s="702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363" t="s">
        <v>1286</v>
      </c>
      <c r="AT9" s="363" t="s">
        <v>1286</v>
      </c>
      <c r="AU9" s="340"/>
    </row>
    <row r="10" spans="1:47" ht="12.75" customHeight="1" x14ac:dyDescent="0.2">
      <c r="A10" s="360">
        <v>6</v>
      </c>
      <c r="B10" s="143" t="s">
        <v>939</v>
      </c>
      <c r="C10" s="333"/>
      <c r="D10" s="333"/>
      <c r="E10" s="144" t="s">
        <v>128</v>
      </c>
      <c r="F10" s="145">
        <v>447</v>
      </c>
      <c r="G10" s="577" t="s">
        <v>524</v>
      </c>
      <c r="H10" s="578" t="str">
        <f t="shared" si="0"/>
        <v>01BF</v>
      </c>
      <c r="I10" s="127">
        <v>6</v>
      </c>
      <c r="J10" s="127" t="s">
        <v>260</v>
      </c>
      <c r="K10" s="128" t="s">
        <v>378</v>
      </c>
      <c r="L10" s="129">
        <v>5</v>
      </c>
      <c r="M10" s="129" t="s">
        <v>97</v>
      </c>
      <c r="N10" s="146"/>
      <c r="O10" s="146"/>
      <c r="P10" s="147"/>
      <c r="Q10" s="148" t="s">
        <v>109</v>
      </c>
      <c r="R10" s="127" t="s">
        <v>323</v>
      </c>
      <c r="S10" s="129" t="s">
        <v>124</v>
      </c>
      <c r="T10" s="129" t="s">
        <v>126</v>
      </c>
      <c r="U10" s="127">
        <v>6</v>
      </c>
      <c r="V10" s="148" t="s">
        <v>109</v>
      </c>
      <c r="W10" s="579" t="s">
        <v>0</v>
      </c>
      <c r="X10" s="579" t="s">
        <v>97</v>
      </c>
      <c r="Y10" s="579">
        <v>1</v>
      </c>
      <c r="Z10" s="579">
        <f t="shared" si="1"/>
        <v>17</v>
      </c>
      <c r="AA10" s="579">
        <v>13</v>
      </c>
      <c r="AB10" s="702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363" t="s">
        <v>1286</v>
      </c>
      <c r="AT10" s="363" t="s">
        <v>1286</v>
      </c>
      <c r="AU10" s="305"/>
    </row>
    <row r="11" spans="1:47" ht="12.75" customHeight="1" x14ac:dyDescent="0.2">
      <c r="A11" s="360">
        <v>7</v>
      </c>
      <c r="B11" s="143" t="s">
        <v>940</v>
      </c>
      <c r="C11" s="333"/>
      <c r="D11" s="333"/>
      <c r="E11" s="144" t="s">
        <v>128</v>
      </c>
      <c r="F11" s="145">
        <v>226</v>
      </c>
      <c r="G11" s="577" t="s">
        <v>524</v>
      </c>
      <c r="H11" s="578" t="str">
        <f t="shared" si="0"/>
        <v>00E2</v>
      </c>
      <c r="I11" s="127">
        <v>6</v>
      </c>
      <c r="J11" s="127" t="s">
        <v>260</v>
      </c>
      <c r="K11" s="128" t="s">
        <v>379</v>
      </c>
      <c r="L11" s="129">
        <v>5</v>
      </c>
      <c r="M11" s="129" t="s">
        <v>97</v>
      </c>
      <c r="N11" s="146"/>
      <c r="O11" s="146"/>
      <c r="P11" s="147"/>
      <c r="Q11" s="148" t="s">
        <v>109</v>
      </c>
      <c r="R11" s="127" t="s">
        <v>323</v>
      </c>
      <c r="S11" s="129" t="s">
        <v>124</v>
      </c>
      <c r="T11" s="129" t="s">
        <v>126</v>
      </c>
      <c r="U11" s="127">
        <v>5</v>
      </c>
      <c r="V11" s="148" t="s">
        <v>109</v>
      </c>
      <c r="W11" s="579" t="s">
        <v>0</v>
      </c>
      <c r="X11" s="579" t="s">
        <v>97</v>
      </c>
      <c r="Y11" s="579">
        <v>1</v>
      </c>
      <c r="Z11" s="579">
        <f t="shared" si="1"/>
        <v>16</v>
      </c>
      <c r="AA11" s="579">
        <v>12</v>
      </c>
      <c r="AB11" s="702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363" t="s">
        <v>1286</v>
      </c>
      <c r="AT11" s="363" t="s">
        <v>1286</v>
      </c>
      <c r="AU11" s="305"/>
    </row>
    <row r="12" spans="1:47" ht="12.75" customHeight="1" x14ac:dyDescent="0.2">
      <c r="A12" s="295">
        <v>8</v>
      </c>
      <c r="B12" s="143" t="s">
        <v>941</v>
      </c>
      <c r="C12" s="333"/>
      <c r="D12" s="333"/>
      <c r="E12" s="144" t="s">
        <v>128</v>
      </c>
      <c r="F12" s="145">
        <v>644</v>
      </c>
      <c r="G12" s="577" t="s">
        <v>524</v>
      </c>
      <c r="H12" s="578" t="str">
        <f t="shared" si="0"/>
        <v>0284</v>
      </c>
      <c r="I12" s="127">
        <v>6</v>
      </c>
      <c r="J12" s="127" t="s">
        <v>260</v>
      </c>
      <c r="K12" s="128" t="s">
        <v>380</v>
      </c>
      <c r="L12" s="129">
        <v>5</v>
      </c>
      <c r="M12" s="129" t="s">
        <v>97</v>
      </c>
      <c r="N12" s="146"/>
      <c r="O12" s="146"/>
      <c r="P12" s="147"/>
      <c r="Q12" s="148" t="s">
        <v>109</v>
      </c>
      <c r="R12" s="127" t="s">
        <v>323</v>
      </c>
      <c r="S12" s="129" t="s">
        <v>124</v>
      </c>
      <c r="T12" s="129" t="s">
        <v>126</v>
      </c>
      <c r="U12" s="127">
        <v>4</v>
      </c>
      <c r="V12" s="148" t="s">
        <v>109</v>
      </c>
      <c r="W12" s="579" t="s">
        <v>0</v>
      </c>
      <c r="X12" s="579" t="s">
        <v>97</v>
      </c>
      <c r="Y12" s="579">
        <v>1</v>
      </c>
      <c r="Z12" s="579">
        <f t="shared" si="1"/>
        <v>16</v>
      </c>
      <c r="AA12" s="579">
        <v>12</v>
      </c>
      <c r="AB12" s="702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363" t="s">
        <v>1286</v>
      </c>
      <c r="AT12" s="363" t="s">
        <v>1286</v>
      </c>
      <c r="AU12" s="304"/>
    </row>
    <row r="13" spans="1:47" ht="12.75" customHeight="1" x14ac:dyDescent="0.2">
      <c r="A13" s="360">
        <v>9</v>
      </c>
      <c r="B13" s="143" t="s">
        <v>942</v>
      </c>
      <c r="C13" s="333"/>
      <c r="D13" s="333"/>
      <c r="E13" s="144" t="s">
        <v>128</v>
      </c>
      <c r="F13" s="145">
        <v>424</v>
      </c>
      <c r="G13" s="577" t="s">
        <v>524</v>
      </c>
      <c r="H13" s="578" t="str">
        <f t="shared" si="0"/>
        <v>01A8</v>
      </c>
      <c r="I13" s="127">
        <v>6</v>
      </c>
      <c r="J13" s="127" t="s">
        <v>260</v>
      </c>
      <c r="K13" s="128" t="s">
        <v>381</v>
      </c>
      <c r="L13" s="129">
        <v>5</v>
      </c>
      <c r="M13" s="129" t="s">
        <v>97</v>
      </c>
      <c r="N13" s="146"/>
      <c r="O13" s="146"/>
      <c r="P13" s="147"/>
      <c r="Q13" s="148" t="s">
        <v>109</v>
      </c>
      <c r="R13" s="127" t="s">
        <v>323</v>
      </c>
      <c r="S13" s="129" t="s">
        <v>124</v>
      </c>
      <c r="T13" s="129" t="s">
        <v>126</v>
      </c>
      <c r="U13" s="127">
        <v>3</v>
      </c>
      <c r="V13" s="148" t="s">
        <v>109</v>
      </c>
      <c r="W13" s="579" t="s">
        <v>0</v>
      </c>
      <c r="X13" s="579" t="s">
        <v>97</v>
      </c>
      <c r="Y13" s="579">
        <v>1</v>
      </c>
      <c r="Z13" s="579">
        <f t="shared" si="1"/>
        <v>15</v>
      </c>
      <c r="AA13" s="579">
        <v>11</v>
      </c>
      <c r="AB13" s="702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363" t="s">
        <v>1286</v>
      </c>
      <c r="AT13" s="363" t="s">
        <v>1286</v>
      </c>
      <c r="AU13" s="305"/>
    </row>
    <row r="14" spans="1:47" ht="12.75" customHeight="1" x14ac:dyDescent="0.2">
      <c r="A14" s="360">
        <v>10</v>
      </c>
      <c r="B14" s="143" t="s">
        <v>943</v>
      </c>
      <c r="C14" s="333"/>
      <c r="D14" s="333"/>
      <c r="E14" s="144" t="s">
        <v>128</v>
      </c>
      <c r="F14" s="145">
        <v>266</v>
      </c>
      <c r="G14" s="577" t="s">
        <v>524</v>
      </c>
      <c r="H14" s="578" t="str">
        <f t="shared" si="0"/>
        <v>010A</v>
      </c>
      <c r="I14" s="127">
        <v>6</v>
      </c>
      <c r="J14" s="127" t="s">
        <v>260</v>
      </c>
      <c r="K14" s="128" t="s">
        <v>382</v>
      </c>
      <c r="L14" s="129">
        <v>5</v>
      </c>
      <c r="M14" s="129" t="s">
        <v>97</v>
      </c>
      <c r="N14" s="146"/>
      <c r="O14" s="146"/>
      <c r="P14" s="147"/>
      <c r="Q14" s="148" t="s">
        <v>109</v>
      </c>
      <c r="R14" s="127" t="s">
        <v>323</v>
      </c>
      <c r="S14" s="129" t="s">
        <v>124</v>
      </c>
      <c r="T14" s="129" t="s">
        <v>126</v>
      </c>
      <c r="U14" s="127">
        <v>2</v>
      </c>
      <c r="V14" s="148" t="s">
        <v>109</v>
      </c>
      <c r="W14" s="579" t="s">
        <v>0</v>
      </c>
      <c r="X14" s="579" t="s">
        <v>97</v>
      </c>
      <c r="Y14" s="579">
        <v>1</v>
      </c>
      <c r="Z14" s="579">
        <f t="shared" si="1"/>
        <v>15</v>
      </c>
      <c r="AA14" s="579">
        <v>11</v>
      </c>
      <c r="AB14" s="702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363" t="s">
        <v>1286</v>
      </c>
      <c r="AT14" s="363" t="s">
        <v>1286</v>
      </c>
      <c r="AU14" s="305"/>
    </row>
    <row r="15" spans="1:47" ht="12.75" customHeight="1" x14ac:dyDescent="0.2">
      <c r="A15" s="360">
        <v>11</v>
      </c>
      <c r="B15" s="143" t="s">
        <v>944</v>
      </c>
      <c r="C15" s="333"/>
      <c r="D15" s="333"/>
      <c r="E15" s="144" t="s">
        <v>128</v>
      </c>
      <c r="F15" s="145">
        <v>34</v>
      </c>
      <c r="G15" s="577" t="s">
        <v>524</v>
      </c>
      <c r="H15" s="578" t="str">
        <f t="shared" si="0"/>
        <v>0022</v>
      </c>
      <c r="I15" s="127">
        <v>6</v>
      </c>
      <c r="J15" s="127" t="s">
        <v>260</v>
      </c>
      <c r="K15" s="128" t="s">
        <v>383</v>
      </c>
      <c r="L15" s="129">
        <v>5</v>
      </c>
      <c r="M15" s="129" t="s">
        <v>97</v>
      </c>
      <c r="N15" s="146"/>
      <c r="O15" s="146"/>
      <c r="P15" s="147"/>
      <c r="Q15" s="148" t="s">
        <v>109</v>
      </c>
      <c r="R15" s="127" t="s">
        <v>323</v>
      </c>
      <c r="S15" s="129" t="s">
        <v>124</v>
      </c>
      <c r="T15" s="129" t="s">
        <v>126</v>
      </c>
      <c r="U15" s="127">
        <v>1</v>
      </c>
      <c r="V15" s="148" t="s">
        <v>109</v>
      </c>
      <c r="W15" s="579" t="s">
        <v>0</v>
      </c>
      <c r="X15" s="579" t="s">
        <v>97</v>
      </c>
      <c r="Y15" s="579">
        <v>1</v>
      </c>
      <c r="Z15" s="579">
        <f t="shared" si="1"/>
        <v>14</v>
      </c>
      <c r="AA15" s="579">
        <v>10</v>
      </c>
      <c r="AB15" s="702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363" t="s">
        <v>1286</v>
      </c>
      <c r="AT15" s="363" t="s">
        <v>1286</v>
      </c>
      <c r="AU15" s="305"/>
    </row>
    <row r="16" spans="1:47" ht="12.75" customHeight="1" x14ac:dyDescent="0.2">
      <c r="A16" s="360">
        <v>12</v>
      </c>
      <c r="B16" s="143" t="s">
        <v>945</v>
      </c>
      <c r="C16" s="333"/>
      <c r="D16" s="333"/>
      <c r="E16" s="144" t="s">
        <v>128</v>
      </c>
      <c r="F16" s="145">
        <v>625</v>
      </c>
      <c r="G16" s="577" t="s">
        <v>524</v>
      </c>
      <c r="H16" s="578" t="str">
        <f t="shared" si="0"/>
        <v>0271</v>
      </c>
      <c r="I16" s="127">
        <v>6</v>
      </c>
      <c r="J16" s="127" t="s">
        <v>260</v>
      </c>
      <c r="K16" s="128" t="s">
        <v>384</v>
      </c>
      <c r="L16" s="129">
        <v>5</v>
      </c>
      <c r="M16" s="129" t="s">
        <v>97</v>
      </c>
      <c r="N16" s="146"/>
      <c r="O16" s="146"/>
      <c r="P16" s="147"/>
      <c r="Q16" s="148" t="s">
        <v>109</v>
      </c>
      <c r="R16" s="127" t="s">
        <v>323</v>
      </c>
      <c r="S16" s="129" t="s">
        <v>124</v>
      </c>
      <c r="T16" s="129" t="s">
        <v>125</v>
      </c>
      <c r="U16" s="127">
        <v>6</v>
      </c>
      <c r="V16" s="148" t="s">
        <v>109</v>
      </c>
      <c r="W16" s="579" t="s">
        <v>0</v>
      </c>
      <c r="X16" s="579" t="s">
        <v>97</v>
      </c>
      <c r="Y16" s="579">
        <v>1</v>
      </c>
      <c r="Z16" s="579">
        <f t="shared" si="1"/>
        <v>14</v>
      </c>
      <c r="AA16" s="579">
        <v>10</v>
      </c>
      <c r="AB16" s="702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363" t="s">
        <v>1286</v>
      </c>
      <c r="AT16" s="363" t="s">
        <v>1286</v>
      </c>
      <c r="AU16" s="304"/>
    </row>
    <row r="17" spans="1:47" ht="12.75" customHeight="1" thickBot="1" x14ac:dyDescent="0.25">
      <c r="A17" s="297">
        <v>13</v>
      </c>
      <c r="B17" s="411" t="s">
        <v>946</v>
      </c>
      <c r="C17" s="412"/>
      <c r="D17" s="412"/>
      <c r="E17" s="413" t="s">
        <v>128</v>
      </c>
      <c r="F17" s="414">
        <v>506</v>
      </c>
      <c r="G17" s="605" t="s">
        <v>524</v>
      </c>
      <c r="H17" s="606" t="str">
        <f t="shared" si="0"/>
        <v>01FA</v>
      </c>
      <c r="I17" s="170">
        <v>6</v>
      </c>
      <c r="J17" s="170" t="s">
        <v>260</v>
      </c>
      <c r="K17" s="171" t="s">
        <v>385</v>
      </c>
      <c r="L17" s="172">
        <v>5</v>
      </c>
      <c r="M17" s="172" t="s">
        <v>97</v>
      </c>
      <c r="N17" s="173"/>
      <c r="O17" s="173"/>
      <c r="P17" s="174"/>
      <c r="Q17" s="415" t="s">
        <v>109</v>
      </c>
      <c r="R17" s="170" t="s">
        <v>323</v>
      </c>
      <c r="S17" s="172" t="s">
        <v>124</v>
      </c>
      <c r="T17" s="172" t="s">
        <v>125</v>
      </c>
      <c r="U17" s="170">
        <v>5</v>
      </c>
      <c r="V17" s="415" t="s">
        <v>109</v>
      </c>
      <c r="W17" s="601" t="s">
        <v>0</v>
      </c>
      <c r="X17" s="601" t="s">
        <v>97</v>
      </c>
      <c r="Y17" s="601">
        <v>1</v>
      </c>
      <c r="Z17" s="601">
        <f t="shared" si="1"/>
        <v>13</v>
      </c>
      <c r="AA17" s="601">
        <v>9</v>
      </c>
      <c r="AB17" s="707" t="s">
        <v>107</v>
      </c>
      <c r="AC17" s="479" t="s">
        <v>1286</v>
      </c>
      <c r="AD17" s="479" t="s">
        <v>1286</v>
      </c>
      <c r="AE17" s="479" t="s">
        <v>1286</v>
      </c>
      <c r="AF17" s="479" t="s">
        <v>1286</v>
      </c>
      <c r="AG17" s="479" t="s">
        <v>1286</v>
      </c>
      <c r="AH17" s="479" t="s">
        <v>1286</v>
      </c>
      <c r="AI17" s="479" t="s">
        <v>1286</v>
      </c>
      <c r="AJ17" s="479" t="s">
        <v>1286</v>
      </c>
      <c r="AK17" s="479" t="s">
        <v>1286</v>
      </c>
      <c r="AL17" s="479" t="s">
        <v>1286</v>
      </c>
      <c r="AM17" s="479" t="s">
        <v>1286</v>
      </c>
      <c r="AN17" s="479" t="s">
        <v>1286</v>
      </c>
      <c r="AO17" s="479" t="s">
        <v>1286</v>
      </c>
      <c r="AP17" s="479" t="s">
        <v>1286</v>
      </c>
      <c r="AQ17" s="479" t="s">
        <v>1286</v>
      </c>
      <c r="AR17" s="479" t="s">
        <v>1286</v>
      </c>
      <c r="AS17" s="484" t="s">
        <v>1286</v>
      </c>
      <c r="AT17" s="484" t="s">
        <v>1286</v>
      </c>
      <c r="AU17" s="348"/>
    </row>
    <row r="18" spans="1:47" ht="12.75" customHeight="1" thickTop="1" x14ac:dyDescent="0.2">
      <c r="A18" s="417">
        <v>14</v>
      </c>
      <c r="B18" s="418" t="s">
        <v>947</v>
      </c>
      <c r="C18" s="419"/>
      <c r="D18" s="419"/>
      <c r="E18" s="420" t="s">
        <v>128</v>
      </c>
      <c r="F18" s="510">
        <v>589</v>
      </c>
      <c r="G18" s="610" t="s">
        <v>524</v>
      </c>
      <c r="H18" s="611" t="str">
        <f t="shared" si="0"/>
        <v>024D</v>
      </c>
      <c r="I18" s="421">
        <v>6</v>
      </c>
      <c r="J18" s="421" t="s">
        <v>260</v>
      </c>
      <c r="K18" s="422" t="s">
        <v>386</v>
      </c>
      <c r="L18" s="423">
        <v>5</v>
      </c>
      <c r="M18" s="423" t="s">
        <v>97</v>
      </c>
      <c r="N18" s="424"/>
      <c r="O18" s="424"/>
      <c r="P18" s="425"/>
      <c r="Q18" s="426" t="s">
        <v>109</v>
      </c>
      <c r="R18" s="421" t="s">
        <v>323</v>
      </c>
      <c r="S18" s="423" t="s">
        <v>124</v>
      </c>
      <c r="T18" s="423" t="s">
        <v>125</v>
      </c>
      <c r="U18" s="421">
        <v>4</v>
      </c>
      <c r="V18" s="426" t="s">
        <v>109</v>
      </c>
      <c r="W18" s="612" t="s">
        <v>0</v>
      </c>
      <c r="X18" s="612" t="s">
        <v>97</v>
      </c>
      <c r="Y18" s="612">
        <v>1</v>
      </c>
      <c r="Z18" s="612">
        <f t="shared" si="1"/>
        <v>13</v>
      </c>
      <c r="AA18" s="612">
        <v>9</v>
      </c>
      <c r="AB18" s="708" t="s">
        <v>106</v>
      </c>
      <c r="AC18" s="482" t="s">
        <v>1286</v>
      </c>
      <c r="AD18" s="482" t="s">
        <v>1286</v>
      </c>
      <c r="AE18" s="482" t="s">
        <v>1286</v>
      </c>
      <c r="AF18" s="482" t="s">
        <v>1286</v>
      </c>
      <c r="AG18" s="482" t="s">
        <v>1286</v>
      </c>
      <c r="AH18" s="482" t="s">
        <v>1286</v>
      </c>
      <c r="AI18" s="482" t="s">
        <v>1286</v>
      </c>
      <c r="AJ18" s="482" t="s">
        <v>1286</v>
      </c>
      <c r="AK18" s="482" t="s">
        <v>1286</v>
      </c>
      <c r="AL18" s="482" t="s">
        <v>1286</v>
      </c>
      <c r="AM18" s="482" t="s">
        <v>1286</v>
      </c>
      <c r="AN18" s="482" t="s">
        <v>1286</v>
      </c>
      <c r="AO18" s="482" t="s">
        <v>1286</v>
      </c>
      <c r="AP18" s="482" t="s">
        <v>1286</v>
      </c>
      <c r="AQ18" s="482" t="s">
        <v>1286</v>
      </c>
      <c r="AR18" s="482" t="s">
        <v>1286</v>
      </c>
      <c r="AS18" s="485" t="s">
        <v>1286</v>
      </c>
      <c r="AT18" s="485" t="s">
        <v>1286</v>
      </c>
      <c r="AU18" s="468"/>
    </row>
    <row r="19" spans="1:47" ht="12.75" customHeight="1" x14ac:dyDescent="0.2">
      <c r="A19" s="360">
        <v>15</v>
      </c>
      <c r="B19" s="143" t="s">
        <v>948</v>
      </c>
      <c r="C19" s="333"/>
      <c r="D19" s="333"/>
      <c r="E19" s="144" t="s">
        <v>128</v>
      </c>
      <c r="F19" s="145">
        <v>546</v>
      </c>
      <c r="G19" s="577" t="s">
        <v>524</v>
      </c>
      <c r="H19" s="578" t="str">
        <f t="shared" si="0"/>
        <v>0222</v>
      </c>
      <c r="I19" s="127">
        <v>6</v>
      </c>
      <c r="J19" s="127" t="s">
        <v>260</v>
      </c>
      <c r="K19" s="128" t="s">
        <v>387</v>
      </c>
      <c r="L19" s="129">
        <v>5</v>
      </c>
      <c r="M19" s="129" t="s">
        <v>97</v>
      </c>
      <c r="N19" s="146"/>
      <c r="O19" s="146"/>
      <c r="P19" s="147"/>
      <c r="Q19" s="148" t="s">
        <v>109</v>
      </c>
      <c r="R19" s="127" t="s">
        <v>323</v>
      </c>
      <c r="S19" s="129" t="s">
        <v>124</v>
      </c>
      <c r="T19" s="129" t="s">
        <v>125</v>
      </c>
      <c r="U19" s="127">
        <v>3</v>
      </c>
      <c r="V19" s="148" t="s">
        <v>109</v>
      </c>
      <c r="W19" s="579" t="s">
        <v>0</v>
      </c>
      <c r="X19" s="579" t="s">
        <v>97</v>
      </c>
      <c r="Y19" s="579">
        <v>1</v>
      </c>
      <c r="Z19" s="579">
        <f t="shared" si="1"/>
        <v>11</v>
      </c>
      <c r="AA19" s="579">
        <v>8</v>
      </c>
      <c r="AB19" s="702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363" t="s">
        <v>1286</v>
      </c>
      <c r="AT19" s="363" t="s">
        <v>1286</v>
      </c>
      <c r="AU19" s="305"/>
    </row>
    <row r="20" spans="1:47" ht="12.75" customHeight="1" x14ac:dyDescent="0.2">
      <c r="A20" s="360">
        <v>16</v>
      </c>
      <c r="B20" s="143" t="s">
        <v>949</v>
      </c>
      <c r="C20" s="333"/>
      <c r="D20" s="333"/>
      <c r="E20" s="144" t="s">
        <v>128</v>
      </c>
      <c r="F20" s="145">
        <v>473</v>
      </c>
      <c r="G20" s="577" t="s">
        <v>524</v>
      </c>
      <c r="H20" s="578" t="str">
        <f t="shared" si="0"/>
        <v>01D9</v>
      </c>
      <c r="I20" s="127">
        <v>6</v>
      </c>
      <c r="J20" s="127" t="s">
        <v>260</v>
      </c>
      <c r="K20" s="128" t="s">
        <v>388</v>
      </c>
      <c r="L20" s="129">
        <v>5</v>
      </c>
      <c r="M20" s="129" t="s">
        <v>97</v>
      </c>
      <c r="N20" s="146"/>
      <c r="O20" s="146"/>
      <c r="P20" s="147"/>
      <c r="Q20" s="148" t="s">
        <v>109</v>
      </c>
      <c r="R20" s="127" t="s">
        <v>323</v>
      </c>
      <c r="S20" s="129" t="s">
        <v>124</v>
      </c>
      <c r="T20" s="129" t="s">
        <v>125</v>
      </c>
      <c r="U20" s="127">
        <v>2</v>
      </c>
      <c r="V20" s="148" t="s">
        <v>109</v>
      </c>
      <c r="W20" s="579" t="s">
        <v>0</v>
      </c>
      <c r="X20" s="579" t="s">
        <v>97</v>
      </c>
      <c r="Y20" s="579">
        <v>1</v>
      </c>
      <c r="Z20" s="579">
        <f t="shared" si="1"/>
        <v>11</v>
      </c>
      <c r="AA20" s="579">
        <v>8</v>
      </c>
      <c r="AB20" s="702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363" t="s">
        <v>1286</v>
      </c>
      <c r="AT20" s="363" t="s">
        <v>1286</v>
      </c>
      <c r="AU20" s="305"/>
    </row>
    <row r="21" spans="1:47" ht="12.75" customHeight="1" x14ac:dyDescent="0.2">
      <c r="A21" s="360">
        <v>17</v>
      </c>
      <c r="B21" s="143" t="s">
        <v>950</v>
      </c>
      <c r="C21" s="333"/>
      <c r="D21" s="333"/>
      <c r="E21" s="144" t="s">
        <v>128</v>
      </c>
      <c r="F21" s="145">
        <v>475</v>
      </c>
      <c r="G21" s="577" t="s">
        <v>524</v>
      </c>
      <c r="H21" s="578" t="str">
        <f t="shared" si="0"/>
        <v>01DB</v>
      </c>
      <c r="I21" s="127">
        <v>6</v>
      </c>
      <c r="J21" s="127" t="s">
        <v>260</v>
      </c>
      <c r="K21" s="128" t="s">
        <v>389</v>
      </c>
      <c r="L21" s="129">
        <v>5</v>
      </c>
      <c r="M21" s="129" t="s">
        <v>97</v>
      </c>
      <c r="N21" s="146"/>
      <c r="O21" s="146"/>
      <c r="P21" s="147"/>
      <c r="Q21" s="148" t="s">
        <v>109</v>
      </c>
      <c r="R21" s="127" t="s">
        <v>323</v>
      </c>
      <c r="S21" s="129" t="s">
        <v>124</v>
      </c>
      <c r="T21" s="129" t="s">
        <v>125</v>
      </c>
      <c r="U21" s="127">
        <v>1</v>
      </c>
      <c r="V21" s="148" t="s">
        <v>109</v>
      </c>
      <c r="W21" s="579" t="s">
        <v>0</v>
      </c>
      <c r="X21" s="579" t="s">
        <v>97</v>
      </c>
      <c r="Y21" s="579">
        <v>1</v>
      </c>
      <c r="Z21" s="579">
        <f t="shared" si="1"/>
        <v>10</v>
      </c>
      <c r="AA21" s="579">
        <v>7</v>
      </c>
      <c r="AB21" s="702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363" t="s">
        <v>1286</v>
      </c>
      <c r="AT21" s="363" t="s">
        <v>1286</v>
      </c>
      <c r="AU21" s="305"/>
    </row>
    <row r="22" spans="1:47" ht="12.75" customHeight="1" x14ac:dyDescent="0.2">
      <c r="A22" s="360">
        <v>18</v>
      </c>
      <c r="B22" s="143" t="s">
        <v>951</v>
      </c>
      <c r="C22" s="333"/>
      <c r="D22" s="333"/>
      <c r="E22" s="144" t="s">
        <v>128</v>
      </c>
      <c r="F22" s="145">
        <v>196</v>
      </c>
      <c r="G22" s="577" t="s">
        <v>524</v>
      </c>
      <c r="H22" s="578" t="str">
        <f t="shared" si="0"/>
        <v>00C4</v>
      </c>
      <c r="I22" s="127">
        <v>6</v>
      </c>
      <c r="J22" s="127" t="s">
        <v>260</v>
      </c>
      <c r="K22" s="128" t="s">
        <v>390</v>
      </c>
      <c r="L22" s="129">
        <v>5</v>
      </c>
      <c r="M22" s="129" t="s">
        <v>97</v>
      </c>
      <c r="N22" s="146"/>
      <c r="O22" s="146"/>
      <c r="P22" s="147"/>
      <c r="Q22" s="148" t="s">
        <v>109</v>
      </c>
      <c r="R22" s="127" t="s">
        <v>323</v>
      </c>
      <c r="S22" s="129" t="s">
        <v>124</v>
      </c>
      <c r="T22" s="129" t="s">
        <v>94</v>
      </c>
      <c r="U22" s="127">
        <v>5</v>
      </c>
      <c r="V22" s="148" t="s">
        <v>109</v>
      </c>
      <c r="W22" s="579" t="s">
        <v>0</v>
      </c>
      <c r="X22" s="579" t="s">
        <v>97</v>
      </c>
      <c r="Y22" s="579">
        <v>1</v>
      </c>
      <c r="Z22" s="579">
        <f t="shared" si="1"/>
        <v>10</v>
      </c>
      <c r="AA22" s="579">
        <v>7</v>
      </c>
      <c r="AB22" s="702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363" t="s">
        <v>1286</v>
      </c>
      <c r="AT22" s="363" t="s">
        <v>1286</v>
      </c>
      <c r="AU22" s="305"/>
    </row>
    <row r="23" spans="1:47" ht="12.75" customHeight="1" x14ac:dyDescent="0.2">
      <c r="A23" s="360">
        <v>19</v>
      </c>
      <c r="B23" s="143" t="s">
        <v>952</v>
      </c>
      <c r="C23" s="333"/>
      <c r="D23" s="333"/>
      <c r="E23" s="144" t="s">
        <v>128</v>
      </c>
      <c r="F23" s="145">
        <v>346</v>
      </c>
      <c r="G23" s="577" t="s">
        <v>524</v>
      </c>
      <c r="H23" s="578" t="str">
        <f t="shared" si="0"/>
        <v>015A</v>
      </c>
      <c r="I23" s="127">
        <v>6</v>
      </c>
      <c r="J23" s="127" t="s">
        <v>260</v>
      </c>
      <c r="K23" s="128" t="s">
        <v>391</v>
      </c>
      <c r="L23" s="129">
        <v>5</v>
      </c>
      <c r="M23" s="129" t="s">
        <v>97</v>
      </c>
      <c r="N23" s="146"/>
      <c r="O23" s="146"/>
      <c r="P23" s="147"/>
      <c r="Q23" s="148" t="s">
        <v>109</v>
      </c>
      <c r="R23" s="127" t="s">
        <v>323</v>
      </c>
      <c r="S23" s="129" t="s">
        <v>124</v>
      </c>
      <c r="T23" s="129" t="s">
        <v>94</v>
      </c>
      <c r="U23" s="127">
        <v>4</v>
      </c>
      <c r="V23" s="148" t="s">
        <v>109</v>
      </c>
      <c r="W23" s="579" t="s">
        <v>0</v>
      </c>
      <c r="X23" s="579" t="s">
        <v>97</v>
      </c>
      <c r="Y23" s="579">
        <v>1</v>
      </c>
      <c r="Z23" s="579">
        <f t="shared" si="1"/>
        <v>9</v>
      </c>
      <c r="AA23" s="579">
        <v>6</v>
      </c>
      <c r="AB23" s="702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363" t="s">
        <v>1286</v>
      </c>
      <c r="AT23" s="363" t="s">
        <v>1286</v>
      </c>
      <c r="AU23" s="305"/>
    </row>
    <row r="24" spans="1:47" ht="12.75" customHeight="1" x14ac:dyDescent="0.2">
      <c r="A24" s="360">
        <v>20</v>
      </c>
      <c r="B24" s="143" t="s">
        <v>953</v>
      </c>
      <c r="C24" s="333"/>
      <c r="D24" s="333"/>
      <c r="E24" s="144" t="s">
        <v>128</v>
      </c>
      <c r="F24" s="145">
        <v>48</v>
      </c>
      <c r="G24" s="577" t="s">
        <v>524</v>
      </c>
      <c r="H24" s="578" t="str">
        <f t="shared" si="0"/>
        <v>0030</v>
      </c>
      <c r="I24" s="127">
        <v>6</v>
      </c>
      <c r="J24" s="127" t="s">
        <v>260</v>
      </c>
      <c r="K24" s="128" t="s">
        <v>392</v>
      </c>
      <c r="L24" s="129">
        <v>5</v>
      </c>
      <c r="M24" s="129" t="s">
        <v>97</v>
      </c>
      <c r="N24" s="146"/>
      <c r="O24" s="146"/>
      <c r="P24" s="147"/>
      <c r="Q24" s="148" t="s">
        <v>109</v>
      </c>
      <c r="R24" s="127" t="s">
        <v>323</v>
      </c>
      <c r="S24" s="129" t="s">
        <v>124</v>
      </c>
      <c r="T24" s="129" t="s">
        <v>94</v>
      </c>
      <c r="U24" s="127">
        <v>3</v>
      </c>
      <c r="V24" s="148" t="s">
        <v>109</v>
      </c>
      <c r="W24" s="579" t="s">
        <v>0</v>
      </c>
      <c r="X24" s="579" t="s">
        <v>97</v>
      </c>
      <c r="Y24" s="579">
        <v>1</v>
      </c>
      <c r="Z24" s="579">
        <f t="shared" si="1"/>
        <v>9</v>
      </c>
      <c r="AA24" s="579">
        <v>6</v>
      </c>
      <c r="AB24" s="702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363" t="s">
        <v>1286</v>
      </c>
      <c r="AT24" s="363" t="s">
        <v>1286</v>
      </c>
      <c r="AU24" s="305"/>
    </row>
    <row r="25" spans="1:47" ht="12.75" customHeight="1" x14ac:dyDescent="0.2">
      <c r="A25" s="360">
        <v>21</v>
      </c>
      <c r="B25" s="143" t="s">
        <v>954</v>
      </c>
      <c r="C25" s="333"/>
      <c r="D25" s="333"/>
      <c r="E25" s="144" t="s">
        <v>128</v>
      </c>
      <c r="F25" s="145">
        <v>640</v>
      </c>
      <c r="G25" s="577" t="s">
        <v>524</v>
      </c>
      <c r="H25" s="578" t="str">
        <f t="shared" si="0"/>
        <v>0280</v>
      </c>
      <c r="I25" s="127">
        <v>6</v>
      </c>
      <c r="J25" s="127" t="s">
        <v>260</v>
      </c>
      <c r="K25" s="128" t="s">
        <v>393</v>
      </c>
      <c r="L25" s="129">
        <v>5</v>
      </c>
      <c r="M25" s="129" t="s">
        <v>97</v>
      </c>
      <c r="N25" s="146"/>
      <c r="O25" s="146"/>
      <c r="P25" s="147"/>
      <c r="Q25" s="148" t="s">
        <v>109</v>
      </c>
      <c r="R25" s="127" t="s">
        <v>323</v>
      </c>
      <c r="S25" s="129" t="s">
        <v>124</v>
      </c>
      <c r="T25" s="129" t="s">
        <v>94</v>
      </c>
      <c r="U25" s="127">
        <v>2</v>
      </c>
      <c r="V25" s="148" t="s">
        <v>109</v>
      </c>
      <c r="W25" s="579" t="s">
        <v>0</v>
      </c>
      <c r="X25" s="579" t="s">
        <v>97</v>
      </c>
      <c r="Y25" s="579">
        <v>1</v>
      </c>
      <c r="Z25" s="579">
        <f t="shared" si="1"/>
        <v>8</v>
      </c>
      <c r="AA25" s="579">
        <v>5</v>
      </c>
      <c r="AB25" s="702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363" t="s">
        <v>1286</v>
      </c>
      <c r="AT25" s="363" t="s">
        <v>1286</v>
      </c>
      <c r="AU25" s="305"/>
    </row>
    <row r="26" spans="1:47" ht="12.75" customHeight="1" x14ac:dyDescent="0.2">
      <c r="A26" s="360">
        <v>22</v>
      </c>
      <c r="B26" s="143" t="s">
        <v>955</v>
      </c>
      <c r="C26" s="333"/>
      <c r="D26" s="333"/>
      <c r="E26" s="144" t="s">
        <v>128</v>
      </c>
      <c r="F26" s="145">
        <v>477</v>
      </c>
      <c r="G26" s="577" t="s">
        <v>524</v>
      </c>
      <c r="H26" s="578" t="str">
        <f t="shared" si="0"/>
        <v>01DD</v>
      </c>
      <c r="I26" s="127">
        <v>6</v>
      </c>
      <c r="J26" s="127" t="s">
        <v>260</v>
      </c>
      <c r="K26" s="128" t="s">
        <v>394</v>
      </c>
      <c r="L26" s="129">
        <v>5</v>
      </c>
      <c r="M26" s="129" t="s">
        <v>97</v>
      </c>
      <c r="N26" s="146"/>
      <c r="O26" s="146"/>
      <c r="P26" s="147"/>
      <c r="Q26" s="148" t="s">
        <v>109</v>
      </c>
      <c r="R26" s="127" t="s">
        <v>323</v>
      </c>
      <c r="S26" s="129" t="s">
        <v>124</v>
      </c>
      <c r="T26" s="129" t="s">
        <v>94</v>
      </c>
      <c r="U26" s="127">
        <v>1</v>
      </c>
      <c r="V26" s="148" t="s">
        <v>109</v>
      </c>
      <c r="W26" s="579" t="s">
        <v>0</v>
      </c>
      <c r="X26" s="579" t="s">
        <v>97</v>
      </c>
      <c r="Y26" s="579">
        <v>1</v>
      </c>
      <c r="Z26" s="579">
        <f t="shared" si="1"/>
        <v>8</v>
      </c>
      <c r="AA26" s="579">
        <v>5</v>
      </c>
      <c r="AB26" s="702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363" t="s">
        <v>1286</v>
      </c>
      <c r="AT26" s="363" t="s">
        <v>1286</v>
      </c>
      <c r="AU26" s="305"/>
    </row>
    <row r="27" spans="1:47" ht="12.75" customHeight="1" x14ac:dyDescent="0.2">
      <c r="A27" s="32"/>
      <c r="B27" s="36"/>
      <c r="C27" s="36"/>
      <c r="D27" s="36"/>
      <c r="E27" s="42"/>
      <c r="F27" s="45"/>
      <c r="G27" s="45"/>
      <c r="H27" s="45"/>
      <c r="I27" s="45"/>
      <c r="J27" s="45"/>
      <c r="K27" s="32"/>
      <c r="L27" s="41"/>
      <c r="M27" s="32"/>
      <c r="N27" s="32"/>
      <c r="O27" s="32"/>
      <c r="P27" s="32"/>
      <c r="Q27" s="37"/>
      <c r="R27" s="44"/>
      <c r="S27" s="41"/>
      <c r="T27" s="32"/>
      <c r="U27" s="32"/>
      <c r="V27" s="37"/>
      <c r="W27" s="38"/>
      <c r="X27" s="38"/>
      <c r="Y27" s="38"/>
      <c r="Z27" s="92"/>
      <c r="AA27" s="92"/>
      <c r="AB27" s="92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9"/>
      <c r="AT27" s="299"/>
      <c r="AU27" s="294"/>
    </row>
    <row r="28" spans="1:47" ht="12.75" customHeight="1" x14ac:dyDescent="0.2">
      <c r="A28" s="360">
        <v>23</v>
      </c>
      <c r="B28" s="119" t="s">
        <v>956</v>
      </c>
      <c r="C28" s="328"/>
      <c r="D28" s="328"/>
      <c r="E28" s="144" t="s">
        <v>128</v>
      </c>
      <c r="F28" s="145">
        <v>753</v>
      </c>
      <c r="G28" s="577" t="s">
        <v>524</v>
      </c>
      <c r="H28" s="578" t="str">
        <f t="shared" ref="H28:H46" si="2">DEC2HEX(F28,4)</f>
        <v>02F1</v>
      </c>
      <c r="I28" s="127">
        <v>6</v>
      </c>
      <c r="J28" s="127" t="s">
        <v>395</v>
      </c>
      <c r="K28" s="129" t="s">
        <v>0</v>
      </c>
      <c r="L28" s="129">
        <v>5</v>
      </c>
      <c r="M28" s="129" t="s">
        <v>532</v>
      </c>
      <c r="N28" s="129">
        <v>2</v>
      </c>
      <c r="O28" s="129">
        <v>9</v>
      </c>
      <c r="P28" s="129" t="s">
        <v>122</v>
      </c>
      <c r="Q28" s="148" t="s">
        <v>116</v>
      </c>
      <c r="R28" s="127" t="s">
        <v>323</v>
      </c>
      <c r="S28" s="129" t="s">
        <v>124</v>
      </c>
      <c r="T28" s="129" t="s">
        <v>104</v>
      </c>
      <c r="U28" s="129">
        <v>4</v>
      </c>
      <c r="V28" s="148" t="s">
        <v>111</v>
      </c>
      <c r="W28" s="579" t="s">
        <v>0</v>
      </c>
      <c r="X28" s="579" t="s">
        <v>97</v>
      </c>
      <c r="Y28" s="579">
        <v>1</v>
      </c>
      <c r="Z28" s="579">
        <f t="shared" ref="Z28:Z46" si="3">IF(AA28&lt;9,AA28+3,AA28+4)</f>
        <v>7</v>
      </c>
      <c r="AA28" s="579">
        <v>4</v>
      </c>
      <c r="AB28" s="702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363" t="s">
        <v>1286</v>
      </c>
      <c r="AT28" s="363" t="s">
        <v>1286</v>
      </c>
      <c r="AU28" s="305"/>
    </row>
    <row r="29" spans="1:47" ht="12.75" customHeight="1" x14ac:dyDescent="0.2">
      <c r="A29" s="360">
        <v>24</v>
      </c>
      <c r="B29" s="165" t="s">
        <v>957</v>
      </c>
      <c r="C29" s="327"/>
      <c r="D29" s="327"/>
      <c r="E29" s="153" t="s">
        <v>128</v>
      </c>
      <c r="F29" s="157">
        <v>581</v>
      </c>
      <c r="G29" s="496" t="s">
        <v>524</v>
      </c>
      <c r="H29" s="590" t="str">
        <f t="shared" si="2"/>
        <v>0245</v>
      </c>
      <c r="I29" s="154">
        <v>7</v>
      </c>
      <c r="J29" s="154" t="s">
        <v>395</v>
      </c>
      <c r="K29" s="155" t="s">
        <v>0</v>
      </c>
      <c r="L29" s="155">
        <v>5</v>
      </c>
      <c r="M29" s="155" t="s">
        <v>532</v>
      </c>
      <c r="N29" s="155">
        <v>2</v>
      </c>
      <c r="O29" s="155">
        <v>8</v>
      </c>
      <c r="P29" s="155" t="s">
        <v>122</v>
      </c>
      <c r="Q29" s="156" t="s">
        <v>115</v>
      </c>
      <c r="R29" s="154" t="s">
        <v>323</v>
      </c>
      <c r="S29" s="155" t="s">
        <v>124</v>
      </c>
      <c r="T29" s="155" t="s">
        <v>104</v>
      </c>
      <c r="U29" s="155">
        <v>3</v>
      </c>
      <c r="V29" s="156" t="s">
        <v>115</v>
      </c>
      <c r="W29" s="592" t="s">
        <v>0</v>
      </c>
      <c r="X29" s="302" t="s">
        <v>104</v>
      </c>
      <c r="Y29" s="592">
        <v>2</v>
      </c>
      <c r="Z29" s="592">
        <f t="shared" si="3"/>
        <v>9</v>
      </c>
      <c r="AA29" s="592">
        <v>6</v>
      </c>
      <c r="AB29" s="704" t="s">
        <v>106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363" t="s">
        <v>1286</v>
      </c>
      <c r="AT29" s="363" t="s">
        <v>1286</v>
      </c>
      <c r="AU29" s="305"/>
    </row>
    <row r="30" spans="1:47" ht="12.75" customHeight="1" x14ac:dyDescent="0.2">
      <c r="A30" s="360">
        <v>25</v>
      </c>
      <c r="B30" s="119" t="s">
        <v>958</v>
      </c>
      <c r="C30" s="328"/>
      <c r="D30" s="328"/>
      <c r="E30" s="144" t="s">
        <v>128</v>
      </c>
      <c r="F30" s="145">
        <v>14</v>
      </c>
      <c r="G30" s="577" t="s">
        <v>524</v>
      </c>
      <c r="H30" s="578" t="str">
        <f t="shared" si="2"/>
        <v>000E</v>
      </c>
      <c r="I30" s="127">
        <v>6</v>
      </c>
      <c r="J30" s="127" t="s">
        <v>395</v>
      </c>
      <c r="K30" s="129" t="s">
        <v>0</v>
      </c>
      <c r="L30" s="129">
        <v>5</v>
      </c>
      <c r="M30" s="129" t="s">
        <v>532</v>
      </c>
      <c r="N30" s="129">
        <v>2</v>
      </c>
      <c r="O30" s="129">
        <v>7</v>
      </c>
      <c r="P30" s="129" t="s">
        <v>122</v>
      </c>
      <c r="Q30" s="148" t="s">
        <v>114</v>
      </c>
      <c r="R30" s="127" t="s">
        <v>323</v>
      </c>
      <c r="S30" s="129" t="s">
        <v>124</v>
      </c>
      <c r="T30" s="129" t="s">
        <v>104</v>
      </c>
      <c r="U30" s="129">
        <v>3</v>
      </c>
      <c r="V30" s="148" t="s">
        <v>114</v>
      </c>
      <c r="W30" s="579" t="s">
        <v>0</v>
      </c>
      <c r="X30" s="579" t="s">
        <v>97</v>
      </c>
      <c r="Y30" s="579">
        <v>1</v>
      </c>
      <c r="Z30" s="579">
        <f t="shared" si="3"/>
        <v>7</v>
      </c>
      <c r="AA30" s="579">
        <v>4</v>
      </c>
      <c r="AB30" s="702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363" t="s">
        <v>1286</v>
      </c>
      <c r="AT30" s="363" t="s">
        <v>1286</v>
      </c>
      <c r="AU30" s="305"/>
    </row>
    <row r="31" spans="1:47" ht="12.75" customHeight="1" x14ac:dyDescent="0.2">
      <c r="A31" s="360">
        <v>26</v>
      </c>
      <c r="B31" s="165" t="s">
        <v>959</v>
      </c>
      <c r="C31" s="327"/>
      <c r="D31" s="327"/>
      <c r="E31" s="153" t="s">
        <v>128</v>
      </c>
      <c r="F31" s="157">
        <v>124</v>
      </c>
      <c r="G31" s="496" t="s">
        <v>524</v>
      </c>
      <c r="H31" s="590" t="str">
        <f t="shared" si="2"/>
        <v>007C</v>
      </c>
      <c r="I31" s="154">
        <v>2</v>
      </c>
      <c r="J31" s="154" t="s">
        <v>395</v>
      </c>
      <c r="K31" s="155" t="s">
        <v>0</v>
      </c>
      <c r="L31" s="155">
        <v>5</v>
      </c>
      <c r="M31" s="155" t="s">
        <v>532</v>
      </c>
      <c r="N31" s="155">
        <v>2</v>
      </c>
      <c r="O31" s="155">
        <v>6</v>
      </c>
      <c r="P31" s="155" t="s">
        <v>122</v>
      </c>
      <c r="Q31" s="156" t="s">
        <v>109</v>
      </c>
      <c r="R31" s="154" t="s">
        <v>323</v>
      </c>
      <c r="S31" s="155" t="s">
        <v>124</v>
      </c>
      <c r="T31" s="155" t="s">
        <v>104</v>
      </c>
      <c r="U31" s="155">
        <v>3</v>
      </c>
      <c r="V31" s="156" t="s">
        <v>109</v>
      </c>
      <c r="W31" s="592" t="s">
        <v>0</v>
      </c>
      <c r="X31" s="592" t="s">
        <v>104</v>
      </c>
      <c r="Y31" s="592">
        <v>2</v>
      </c>
      <c r="Z31" s="592">
        <f t="shared" si="3"/>
        <v>8</v>
      </c>
      <c r="AA31" s="592">
        <v>5</v>
      </c>
      <c r="AB31" s="704" t="s">
        <v>107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363" t="s">
        <v>1286</v>
      </c>
      <c r="AT31" s="363" t="s">
        <v>1286</v>
      </c>
      <c r="AU31" s="305"/>
    </row>
    <row r="32" spans="1:47" ht="12.75" customHeight="1" x14ac:dyDescent="0.2">
      <c r="A32" s="360">
        <v>27</v>
      </c>
      <c r="B32" s="119" t="s">
        <v>960</v>
      </c>
      <c r="C32" s="328"/>
      <c r="D32" s="328"/>
      <c r="E32" s="144" t="s">
        <v>128</v>
      </c>
      <c r="F32" s="145">
        <v>757</v>
      </c>
      <c r="G32" s="577" t="s">
        <v>524</v>
      </c>
      <c r="H32" s="578" t="str">
        <f t="shared" si="2"/>
        <v>02F5</v>
      </c>
      <c r="I32" s="127">
        <v>6</v>
      </c>
      <c r="J32" s="127" t="s">
        <v>395</v>
      </c>
      <c r="K32" s="129" t="s">
        <v>0</v>
      </c>
      <c r="L32" s="129">
        <v>5</v>
      </c>
      <c r="M32" s="129" t="s">
        <v>532</v>
      </c>
      <c r="N32" s="129">
        <v>2</v>
      </c>
      <c r="O32" s="129">
        <v>5</v>
      </c>
      <c r="P32" s="129" t="s">
        <v>122</v>
      </c>
      <c r="Q32" s="148" t="s">
        <v>113</v>
      </c>
      <c r="R32" s="127" t="s">
        <v>323</v>
      </c>
      <c r="S32" s="129" t="s">
        <v>124</v>
      </c>
      <c r="T32" s="129" t="s">
        <v>104</v>
      </c>
      <c r="U32" s="129">
        <v>3</v>
      </c>
      <c r="V32" s="148" t="s">
        <v>113</v>
      </c>
      <c r="W32" s="149" t="s">
        <v>0</v>
      </c>
      <c r="X32" s="579" t="s">
        <v>97</v>
      </c>
      <c r="Y32" s="579">
        <v>1</v>
      </c>
      <c r="Z32" s="579">
        <f t="shared" si="3"/>
        <v>6</v>
      </c>
      <c r="AA32" s="579">
        <v>3</v>
      </c>
      <c r="AB32" s="702" t="s">
        <v>107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363" t="s">
        <v>1286</v>
      </c>
      <c r="AT32" s="363" t="s">
        <v>1286</v>
      </c>
      <c r="AU32" s="305"/>
    </row>
    <row r="33" spans="1:48" ht="12.75" customHeight="1" x14ac:dyDescent="0.2">
      <c r="A33" s="360">
        <v>28</v>
      </c>
      <c r="B33" s="119" t="s">
        <v>961</v>
      </c>
      <c r="C33" s="328"/>
      <c r="D33" s="328"/>
      <c r="E33" s="144" t="s">
        <v>128</v>
      </c>
      <c r="F33" s="145">
        <v>190</v>
      </c>
      <c r="G33" s="577" t="s">
        <v>524</v>
      </c>
      <c r="H33" s="578" t="str">
        <f t="shared" si="2"/>
        <v>00BE</v>
      </c>
      <c r="I33" s="127">
        <v>6</v>
      </c>
      <c r="J33" s="127" t="s">
        <v>395</v>
      </c>
      <c r="K33" s="129" t="s">
        <v>0</v>
      </c>
      <c r="L33" s="129">
        <v>5</v>
      </c>
      <c r="M33" s="129" t="s">
        <v>532</v>
      </c>
      <c r="N33" s="129">
        <v>2</v>
      </c>
      <c r="O33" s="129">
        <v>4</v>
      </c>
      <c r="P33" s="129" t="s">
        <v>122</v>
      </c>
      <c r="Q33" s="148" t="s">
        <v>112</v>
      </c>
      <c r="R33" s="127" t="s">
        <v>323</v>
      </c>
      <c r="S33" s="129" t="s">
        <v>124</v>
      </c>
      <c r="T33" s="129" t="s">
        <v>104</v>
      </c>
      <c r="U33" s="129">
        <v>3</v>
      </c>
      <c r="V33" s="148" t="s">
        <v>112</v>
      </c>
      <c r="W33" s="149" t="s">
        <v>0</v>
      </c>
      <c r="X33" s="579" t="s">
        <v>97</v>
      </c>
      <c r="Y33" s="579">
        <v>1</v>
      </c>
      <c r="Z33" s="579">
        <f t="shared" si="3"/>
        <v>6</v>
      </c>
      <c r="AA33" s="579">
        <v>3</v>
      </c>
      <c r="AB33" s="702" t="s">
        <v>106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363" t="s">
        <v>1286</v>
      </c>
      <c r="AT33" s="363" t="s">
        <v>1286</v>
      </c>
      <c r="AU33" s="305"/>
    </row>
    <row r="34" spans="1:48" ht="12.75" customHeight="1" x14ac:dyDescent="0.2">
      <c r="A34" s="360">
        <v>29</v>
      </c>
      <c r="B34" s="165" t="s">
        <v>962</v>
      </c>
      <c r="C34" s="327"/>
      <c r="D34" s="327" t="s">
        <v>612</v>
      </c>
      <c r="E34" s="153" t="s">
        <v>128</v>
      </c>
      <c r="F34" s="157">
        <v>9</v>
      </c>
      <c r="G34" s="496" t="s">
        <v>524</v>
      </c>
      <c r="H34" s="590" t="str">
        <f t="shared" si="2"/>
        <v>0009</v>
      </c>
      <c r="I34" s="154">
        <v>6</v>
      </c>
      <c r="J34" s="154" t="s">
        <v>395</v>
      </c>
      <c r="K34" s="155" t="s">
        <v>0</v>
      </c>
      <c r="L34" s="155">
        <v>5</v>
      </c>
      <c r="M34" s="155" t="s">
        <v>532</v>
      </c>
      <c r="N34" s="155">
        <v>2</v>
      </c>
      <c r="O34" s="155">
        <v>3</v>
      </c>
      <c r="P34" s="155" t="s">
        <v>122</v>
      </c>
      <c r="Q34" s="156" t="s">
        <v>111</v>
      </c>
      <c r="R34" s="154" t="s">
        <v>323</v>
      </c>
      <c r="S34" s="155" t="s">
        <v>124</v>
      </c>
      <c r="T34" s="155" t="s">
        <v>104</v>
      </c>
      <c r="U34" s="155">
        <v>3</v>
      </c>
      <c r="V34" s="156" t="s">
        <v>111</v>
      </c>
      <c r="W34" s="592" t="s">
        <v>0</v>
      </c>
      <c r="X34" s="592" t="s">
        <v>104</v>
      </c>
      <c r="Y34" s="592">
        <v>2</v>
      </c>
      <c r="Z34" s="592">
        <f t="shared" si="3"/>
        <v>8</v>
      </c>
      <c r="AA34" s="592">
        <v>5</v>
      </c>
      <c r="AB34" s="704" t="s">
        <v>106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363" t="s">
        <v>1286</v>
      </c>
      <c r="AT34" s="363" t="s">
        <v>1286</v>
      </c>
      <c r="AU34" s="305"/>
    </row>
    <row r="35" spans="1:48" ht="12.75" customHeight="1" x14ac:dyDescent="0.2">
      <c r="A35" s="295">
        <v>30</v>
      </c>
      <c r="B35" s="143" t="s">
        <v>963</v>
      </c>
      <c r="C35" s="328"/>
      <c r="D35" s="328"/>
      <c r="E35" s="144" t="s">
        <v>128</v>
      </c>
      <c r="F35" s="145">
        <v>525</v>
      </c>
      <c r="G35" s="577" t="s">
        <v>524</v>
      </c>
      <c r="H35" s="578" t="str">
        <f t="shared" si="2"/>
        <v>020D</v>
      </c>
      <c r="I35" s="127">
        <v>6</v>
      </c>
      <c r="J35" s="127" t="s">
        <v>395</v>
      </c>
      <c r="K35" s="129" t="s">
        <v>0</v>
      </c>
      <c r="L35" s="129">
        <v>5</v>
      </c>
      <c r="M35" s="129" t="s">
        <v>532</v>
      </c>
      <c r="N35" s="129">
        <v>2</v>
      </c>
      <c r="O35" s="129">
        <v>2</v>
      </c>
      <c r="P35" s="129" t="s">
        <v>47</v>
      </c>
      <c r="Q35" s="148" t="s">
        <v>121</v>
      </c>
      <c r="R35" s="127" t="s">
        <v>323</v>
      </c>
      <c r="S35" s="129" t="s">
        <v>124</v>
      </c>
      <c r="T35" s="129" t="s">
        <v>104</v>
      </c>
      <c r="U35" s="129">
        <v>2</v>
      </c>
      <c r="V35" s="148" t="s">
        <v>115</v>
      </c>
      <c r="W35" s="579" t="s">
        <v>0</v>
      </c>
      <c r="X35" s="579" t="s">
        <v>97</v>
      </c>
      <c r="Y35" s="579">
        <v>1</v>
      </c>
      <c r="Z35" s="579">
        <f t="shared" si="3"/>
        <v>5</v>
      </c>
      <c r="AA35" s="579">
        <v>2</v>
      </c>
      <c r="AB35" s="702" t="s">
        <v>107</v>
      </c>
      <c r="AC35" s="286" t="s">
        <v>1286</v>
      </c>
      <c r="AD35" s="286" t="s">
        <v>1286</v>
      </c>
      <c r="AE35" s="286" t="s">
        <v>1286</v>
      </c>
      <c r="AF35" s="286" t="s">
        <v>1286</v>
      </c>
      <c r="AG35" s="286" t="s">
        <v>1286</v>
      </c>
      <c r="AH35" s="286" t="s">
        <v>1286</v>
      </c>
      <c r="AI35" s="286" t="s">
        <v>1286</v>
      </c>
      <c r="AJ35" s="286" t="s">
        <v>1286</v>
      </c>
      <c r="AK35" s="286" t="s">
        <v>1286</v>
      </c>
      <c r="AL35" s="286" t="s">
        <v>1286</v>
      </c>
      <c r="AM35" s="286" t="s">
        <v>1286</v>
      </c>
      <c r="AN35" s="286" t="s">
        <v>1286</v>
      </c>
      <c r="AO35" s="286" t="s">
        <v>1286</v>
      </c>
      <c r="AP35" s="286" t="s">
        <v>1286</v>
      </c>
      <c r="AQ35" s="286" t="s">
        <v>1286</v>
      </c>
      <c r="AR35" s="286" t="s">
        <v>1286</v>
      </c>
      <c r="AS35" s="363" t="s">
        <v>1286</v>
      </c>
      <c r="AT35" s="363" t="s">
        <v>1286</v>
      </c>
      <c r="AU35" s="304"/>
      <c r="AV35" s="9"/>
    </row>
    <row r="36" spans="1:48" ht="12.75" customHeight="1" x14ac:dyDescent="0.2">
      <c r="A36" s="360">
        <v>31</v>
      </c>
      <c r="B36" s="119" t="s">
        <v>964</v>
      </c>
      <c r="C36" s="328"/>
      <c r="D36" s="328" t="s">
        <v>612</v>
      </c>
      <c r="E36" s="144" t="s">
        <v>128</v>
      </c>
      <c r="F36" s="145">
        <v>632</v>
      </c>
      <c r="G36" s="577" t="s">
        <v>524</v>
      </c>
      <c r="H36" s="578" t="str">
        <f t="shared" si="2"/>
        <v>0278</v>
      </c>
      <c r="I36" s="127">
        <v>7</v>
      </c>
      <c r="J36" s="127" t="s">
        <v>395</v>
      </c>
      <c r="K36" s="129" t="s">
        <v>0</v>
      </c>
      <c r="L36" s="129">
        <v>5</v>
      </c>
      <c r="M36" s="129" t="s">
        <v>532</v>
      </c>
      <c r="N36" s="129">
        <v>2</v>
      </c>
      <c r="O36" s="129">
        <v>1</v>
      </c>
      <c r="P36" s="129" t="s">
        <v>47</v>
      </c>
      <c r="Q36" s="148" t="s">
        <v>120</v>
      </c>
      <c r="R36" s="127" t="s">
        <v>323</v>
      </c>
      <c r="S36" s="129" t="s">
        <v>124</v>
      </c>
      <c r="T36" s="129" t="s">
        <v>104</v>
      </c>
      <c r="U36" s="129">
        <v>2</v>
      </c>
      <c r="V36" s="148" t="s">
        <v>114</v>
      </c>
      <c r="W36" s="579" t="s">
        <v>0</v>
      </c>
      <c r="X36" s="579" t="s">
        <v>97</v>
      </c>
      <c r="Y36" s="579">
        <v>1</v>
      </c>
      <c r="Z36" s="579">
        <f t="shared" si="3"/>
        <v>5</v>
      </c>
      <c r="AA36" s="579">
        <v>2</v>
      </c>
      <c r="AB36" s="702" t="s">
        <v>106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363" t="s">
        <v>1286</v>
      </c>
      <c r="AT36" s="363" t="s">
        <v>1286</v>
      </c>
      <c r="AU36" s="305"/>
    </row>
    <row r="37" spans="1:48" ht="12.75" customHeight="1" x14ac:dyDescent="0.2">
      <c r="A37" s="360">
        <v>32</v>
      </c>
      <c r="B37" s="165" t="s">
        <v>965</v>
      </c>
      <c r="C37" s="327"/>
      <c r="D37" s="327"/>
      <c r="E37" s="153" t="s">
        <v>128</v>
      </c>
      <c r="F37" s="157">
        <v>535</v>
      </c>
      <c r="G37" s="496" t="s">
        <v>524</v>
      </c>
      <c r="H37" s="590" t="str">
        <f t="shared" si="2"/>
        <v>0217</v>
      </c>
      <c r="I37" s="154">
        <v>1</v>
      </c>
      <c r="J37" s="154" t="s">
        <v>395</v>
      </c>
      <c r="K37" s="155" t="s">
        <v>0</v>
      </c>
      <c r="L37" s="155">
        <v>5</v>
      </c>
      <c r="M37" s="155" t="s">
        <v>532</v>
      </c>
      <c r="N37" s="155">
        <v>1</v>
      </c>
      <c r="O37" s="155">
        <v>10</v>
      </c>
      <c r="P37" s="155" t="s">
        <v>47</v>
      </c>
      <c r="Q37" s="156" t="s">
        <v>119</v>
      </c>
      <c r="R37" s="154" t="s">
        <v>323</v>
      </c>
      <c r="S37" s="155" t="s">
        <v>124</v>
      </c>
      <c r="T37" s="155" t="s">
        <v>104</v>
      </c>
      <c r="U37" s="155">
        <v>2</v>
      </c>
      <c r="V37" s="156" t="s">
        <v>109</v>
      </c>
      <c r="W37" s="592" t="s">
        <v>0</v>
      </c>
      <c r="X37" s="592" t="s">
        <v>104</v>
      </c>
      <c r="Y37" s="592">
        <v>2</v>
      </c>
      <c r="Z37" s="592">
        <f t="shared" si="3"/>
        <v>7</v>
      </c>
      <c r="AA37" s="592">
        <v>4</v>
      </c>
      <c r="AB37" s="704" t="s">
        <v>107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363" t="s">
        <v>1286</v>
      </c>
      <c r="AT37" s="363" t="s">
        <v>1286</v>
      </c>
      <c r="AU37" s="305"/>
    </row>
    <row r="38" spans="1:48" ht="12.75" customHeight="1" x14ac:dyDescent="0.2">
      <c r="A38" s="360">
        <v>33</v>
      </c>
      <c r="B38" s="119" t="s">
        <v>966</v>
      </c>
      <c r="C38" s="328"/>
      <c r="D38" s="328" t="s">
        <v>612</v>
      </c>
      <c r="E38" s="144" t="s">
        <v>128</v>
      </c>
      <c r="F38" s="145">
        <v>313</v>
      </c>
      <c r="G38" s="577" t="s">
        <v>524</v>
      </c>
      <c r="H38" s="578" t="str">
        <f t="shared" si="2"/>
        <v>0139</v>
      </c>
      <c r="I38" s="127">
        <v>6</v>
      </c>
      <c r="J38" s="127" t="s">
        <v>395</v>
      </c>
      <c r="K38" s="129" t="s">
        <v>0</v>
      </c>
      <c r="L38" s="129">
        <v>5</v>
      </c>
      <c r="M38" s="129" t="s">
        <v>532</v>
      </c>
      <c r="N38" s="129">
        <v>1</v>
      </c>
      <c r="O38" s="129">
        <v>9</v>
      </c>
      <c r="P38" s="129" t="s">
        <v>47</v>
      </c>
      <c r="Q38" s="148" t="s">
        <v>118</v>
      </c>
      <c r="R38" s="127" t="s">
        <v>323</v>
      </c>
      <c r="S38" s="129" t="s">
        <v>124</v>
      </c>
      <c r="T38" s="129" t="s">
        <v>104</v>
      </c>
      <c r="U38" s="129">
        <v>2</v>
      </c>
      <c r="V38" s="148" t="s">
        <v>113</v>
      </c>
      <c r="W38" s="579" t="s">
        <v>0</v>
      </c>
      <c r="X38" s="579" t="s">
        <v>97</v>
      </c>
      <c r="Y38" s="579">
        <v>1</v>
      </c>
      <c r="Z38" s="579">
        <f t="shared" si="3"/>
        <v>4</v>
      </c>
      <c r="AA38" s="579">
        <v>1</v>
      </c>
      <c r="AB38" s="702" t="s">
        <v>107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363" t="s">
        <v>1286</v>
      </c>
      <c r="AT38" s="363" t="s">
        <v>1286</v>
      </c>
      <c r="AU38" s="305"/>
    </row>
    <row r="39" spans="1:48" ht="12.75" customHeight="1" x14ac:dyDescent="0.2">
      <c r="A39" s="360">
        <v>34</v>
      </c>
      <c r="B39" s="521" t="s">
        <v>967</v>
      </c>
      <c r="C39" s="327"/>
      <c r="D39" s="327"/>
      <c r="E39" s="153" t="s">
        <v>128</v>
      </c>
      <c r="F39" s="157">
        <v>521</v>
      </c>
      <c r="G39" s="496" t="s">
        <v>524</v>
      </c>
      <c r="H39" s="590" t="str">
        <f t="shared" si="2"/>
        <v>0209</v>
      </c>
      <c r="I39" s="154">
        <v>2</v>
      </c>
      <c r="J39" s="154" t="s">
        <v>395</v>
      </c>
      <c r="K39" s="155" t="s">
        <v>0</v>
      </c>
      <c r="L39" s="155">
        <v>5</v>
      </c>
      <c r="M39" s="155" t="s">
        <v>532</v>
      </c>
      <c r="N39" s="155">
        <v>1</v>
      </c>
      <c r="O39" s="155">
        <v>8</v>
      </c>
      <c r="P39" s="155" t="s">
        <v>47</v>
      </c>
      <c r="Q39" s="156" t="s">
        <v>117</v>
      </c>
      <c r="R39" s="154" t="s">
        <v>323</v>
      </c>
      <c r="S39" s="155" t="s">
        <v>124</v>
      </c>
      <c r="T39" s="155" t="s">
        <v>104</v>
      </c>
      <c r="U39" s="155">
        <v>2</v>
      </c>
      <c r="V39" s="156" t="s">
        <v>112</v>
      </c>
      <c r="W39" s="592" t="s">
        <v>0</v>
      </c>
      <c r="X39" s="592" t="s">
        <v>104</v>
      </c>
      <c r="Y39" s="592">
        <v>2</v>
      </c>
      <c r="Z39" s="592">
        <f t="shared" si="3"/>
        <v>7</v>
      </c>
      <c r="AA39" s="592">
        <v>4</v>
      </c>
      <c r="AB39" s="704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363" t="s">
        <v>1286</v>
      </c>
      <c r="AT39" s="363" t="s">
        <v>1286</v>
      </c>
      <c r="AU39" s="305"/>
    </row>
    <row r="40" spans="1:48" ht="12.75" customHeight="1" x14ac:dyDescent="0.2">
      <c r="A40" s="360">
        <v>35</v>
      </c>
      <c r="B40" s="119" t="s">
        <v>968</v>
      </c>
      <c r="C40" s="328"/>
      <c r="D40" s="328" t="s">
        <v>612</v>
      </c>
      <c r="E40" s="144" t="s">
        <v>128</v>
      </c>
      <c r="F40" s="145">
        <v>18</v>
      </c>
      <c r="G40" s="577" t="s">
        <v>524</v>
      </c>
      <c r="H40" s="578" t="str">
        <f t="shared" si="2"/>
        <v>0012</v>
      </c>
      <c r="I40" s="127">
        <v>6</v>
      </c>
      <c r="J40" s="127" t="s">
        <v>395</v>
      </c>
      <c r="K40" s="129" t="s">
        <v>0</v>
      </c>
      <c r="L40" s="129">
        <v>5</v>
      </c>
      <c r="M40" s="129" t="s">
        <v>532</v>
      </c>
      <c r="N40" s="129">
        <v>1</v>
      </c>
      <c r="O40" s="129">
        <v>7</v>
      </c>
      <c r="P40" s="129" t="s">
        <v>47</v>
      </c>
      <c r="Q40" s="148" t="s">
        <v>116</v>
      </c>
      <c r="R40" s="127" t="s">
        <v>323</v>
      </c>
      <c r="S40" s="129" t="s">
        <v>124</v>
      </c>
      <c r="T40" s="129" t="s">
        <v>104</v>
      </c>
      <c r="U40" s="129">
        <v>2</v>
      </c>
      <c r="V40" s="148" t="s">
        <v>111</v>
      </c>
      <c r="W40" s="579" t="s">
        <v>0</v>
      </c>
      <c r="X40" s="579" t="s">
        <v>97</v>
      </c>
      <c r="Y40" s="579">
        <v>1</v>
      </c>
      <c r="Z40" s="579">
        <f t="shared" si="3"/>
        <v>4</v>
      </c>
      <c r="AA40" s="579">
        <v>1</v>
      </c>
      <c r="AB40" s="702" t="s">
        <v>106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363" t="s">
        <v>1286</v>
      </c>
      <c r="AT40" s="363" t="s">
        <v>1286</v>
      </c>
      <c r="AU40" s="305"/>
    </row>
    <row r="41" spans="1:48" ht="12.75" customHeight="1" x14ac:dyDescent="0.2">
      <c r="A41" s="360">
        <v>36</v>
      </c>
      <c r="B41" s="521" t="s">
        <v>969</v>
      </c>
      <c r="C41" s="327"/>
      <c r="D41" s="327"/>
      <c r="E41" s="153" t="s">
        <v>128</v>
      </c>
      <c r="F41" s="157">
        <v>370</v>
      </c>
      <c r="G41" s="496" t="s">
        <v>524</v>
      </c>
      <c r="H41" s="590" t="str">
        <f t="shared" si="2"/>
        <v>0172</v>
      </c>
      <c r="I41" s="154">
        <v>7</v>
      </c>
      <c r="J41" s="154" t="s">
        <v>395</v>
      </c>
      <c r="K41" s="155" t="s">
        <v>0</v>
      </c>
      <c r="L41" s="155">
        <v>5</v>
      </c>
      <c r="M41" s="155" t="s">
        <v>532</v>
      </c>
      <c r="N41" s="155">
        <v>1</v>
      </c>
      <c r="O41" s="155">
        <v>6</v>
      </c>
      <c r="P41" s="155" t="s">
        <v>47</v>
      </c>
      <c r="Q41" s="156" t="s">
        <v>115</v>
      </c>
      <c r="R41" s="154" t="s">
        <v>323</v>
      </c>
      <c r="S41" s="155" t="s">
        <v>124</v>
      </c>
      <c r="T41" s="155" t="s">
        <v>104</v>
      </c>
      <c r="U41" s="155">
        <v>1</v>
      </c>
      <c r="V41" s="156" t="s">
        <v>115</v>
      </c>
      <c r="W41" s="592" t="s">
        <v>0</v>
      </c>
      <c r="X41" s="592" t="s">
        <v>104</v>
      </c>
      <c r="Y41" s="592">
        <v>2</v>
      </c>
      <c r="Z41" s="592">
        <f t="shared" si="3"/>
        <v>6</v>
      </c>
      <c r="AA41" s="592">
        <v>3</v>
      </c>
      <c r="AB41" s="704" t="s">
        <v>107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363" t="s">
        <v>1286</v>
      </c>
      <c r="AT41" s="363" t="s">
        <v>1286</v>
      </c>
      <c r="AU41" s="305"/>
    </row>
    <row r="42" spans="1:48" ht="12.75" customHeight="1" x14ac:dyDescent="0.2">
      <c r="A42" s="360">
        <v>37</v>
      </c>
      <c r="B42" s="165" t="s">
        <v>970</v>
      </c>
      <c r="C42" s="327"/>
      <c r="D42" s="327" t="s">
        <v>612</v>
      </c>
      <c r="E42" s="153" t="s">
        <v>128</v>
      </c>
      <c r="F42" s="157">
        <v>3</v>
      </c>
      <c r="G42" s="496" t="s">
        <v>524</v>
      </c>
      <c r="H42" s="590" t="str">
        <f t="shared" si="2"/>
        <v>0003</v>
      </c>
      <c r="I42" s="154">
        <v>2</v>
      </c>
      <c r="J42" s="154" t="s">
        <v>395</v>
      </c>
      <c r="K42" s="155" t="s">
        <v>0</v>
      </c>
      <c r="L42" s="155">
        <v>5</v>
      </c>
      <c r="M42" s="155" t="s">
        <v>532</v>
      </c>
      <c r="N42" s="155">
        <v>1</v>
      </c>
      <c r="O42" s="155">
        <v>5</v>
      </c>
      <c r="P42" s="155" t="s">
        <v>47</v>
      </c>
      <c r="Q42" s="156" t="s">
        <v>114</v>
      </c>
      <c r="R42" s="154" t="s">
        <v>323</v>
      </c>
      <c r="S42" s="155" t="s">
        <v>124</v>
      </c>
      <c r="T42" s="155" t="s">
        <v>104</v>
      </c>
      <c r="U42" s="155">
        <v>1</v>
      </c>
      <c r="V42" s="156" t="s">
        <v>114</v>
      </c>
      <c r="W42" s="592" t="s">
        <v>0</v>
      </c>
      <c r="X42" s="592" t="s">
        <v>104</v>
      </c>
      <c r="Y42" s="592">
        <v>2</v>
      </c>
      <c r="Z42" s="592">
        <f t="shared" si="3"/>
        <v>6</v>
      </c>
      <c r="AA42" s="592">
        <v>3</v>
      </c>
      <c r="AB42" s="704" t="s">
        <v>106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90" t="s">
        <v>1286</v>
      </c>
      <c r="AT42" s="280" t="s">
        <v>1286</v>
      </c>
      <c r="AU42" s="305"/>
    </row>
    <row r="43" spans="1:48" ht="12.75" customHeight="1" x14ac:dyDescent="0.2">
      <c r="A43" s="360">
        <v>38</v>
      </c>
      <c r="B43" s="165" t="s">
        <v>971</v>
      </c>
      <c r="C43" s="327"/>
      <c r="D43" s="327" t="s">
        <v>612</v>
      </c>
      <c r="E43" s="153" t="s">
        <v>128</v>
      </c>
      <c r="F43" s="157">
        <v>72</v>
      </c>
      <c r="G43" s="496" t="s">
        <v>524</v>
      </c>
      <c r="H43" s="590" t="str">
        <f t="shared" si="2"/>
        <v>0048</v>
      </c>
      <c r="I43" s="154">
        <v>5</v>
      </c>
      <c r="J43" s="154" t="s">
        <v>395</v>
      </c>
      <c r="K43" s="155" t="s">
        <v>0</v>
      </c>
      <c r="L43" s="155">
        <v>5</v>
      </c>
      <c r="M43" s="155" t="s">
        <v>532</v>
      </c>
      <c r="N43" s="155">
        <v>1</v>
      </c>
      <c r="O43" s="155">
        <v>4</v>
      </c>
      <c r="P43" s="155" t="s">
        <v>47</v>
      </c>
      <c r="Q43" s="156" t="s">
        <v>109</v>
      </c>
      <c r="R43" s="154" t="s">
        <v>323</v>
      </c>
      <c r="S43" s="155" t="s">
        <v>124</v>
      </c>
      <c r="T43" s="155" t="s">
        <v>104</v>
      </c>
      <c r="U43" s="155">
        <v>1</v>
      </c>
      <c r="V43" s="156" t="s">
        <v>109</v>
      </c>
      <c r="W43" s="592" t="s">
        <v>0</v>
      </c>
      <c r="X43" s="592" t="s">
        <v>104</v>
      </c>
      <c r="Y43" s="592">
        <v>2</v>
      </c>
      <c r="Z43" s="592">
        <f t="shared" si="3"/>
        <v>5</v>
      </c>
      <c r="AA43" s="592">
        <v>2</v>
      </c>
      <c r="AB43" s="704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363" t="s">
        <v>1286</v>
      </c>
      <c r="AT43" s="363" t="s">
        <v>1286</v>
      </c>
      <c r="AU43" s="363"/>
    </row>
    <row r="44" spans="1:48" ht="12.75" customHeight="1" x14ac:dyDescent="0.2">
      <c r="A44" s="360">
        <v>39</v>
      </c>
      <c r="B44" s="165" t="s">
        <v>972</v>
      </c>
      <c r="C44" s="327"/>
      <c r="D44" s="327" t="s">
        <v>612</v>
      </c>
      <c r="E44" s="153" t="s">
        <v>128</v>
      </c>
      <c r="F44" s="157">
        <v>288</v>
      </c>
      <c r="G44" s="496" t="s">
        <v>524</v>
      </c>
      <c r="H44" s="590" t="str">
        <f t="shared" si="2"/>
        <v>0120</v>
      </c>
      <c r="I44" s="154">
        <v>8</v>
      </c>
      <c r="J44" s="154" t="s">
        <v>395</v>
      </c>
      <c r="K44" s="155" t="s">
        <v>0</v>
      </c>
      <c r="L44" s="155">
        <v>5</v>
      </c>
      <c r="M44" s="155" t="s">
        <v>532</v>
      </c>
      <c r="N44" s="155">
        <v>1</v>
      </c>
      <c r="O44" s="155">
        <v>3</v>
      </c>
      <c r="P44" s="155" t="s">
        <v>47</v>
      </c>
      <c r="Q44" s="156" t="s">
        <v>113</v>
      </c>
      <c r="R44" s="154" t="s">
        <v>323</v>
      </c>
      <c r="S44" s="155" t="s">
        <v>124</v>
      </c>
      <c r="T44" s="155" t="s">
        <v>104</v>
      </c>
      <c r="U44" s="155">
        <v>1</v>
      </c>
      <c r="V44" s="156" t="s">
        <v>113</v>
      </c>
      <c r="W44" s="592" t="s">
        <v>0</v>
      </c>
      <c r="X44" s="592" t="s">
        <v>104</v>
      </c>
      <c r="Y44" s="592">
        <v>2</v>
      </c>
      <c r="Z44" s="592">
        <f t="shared" si="3"/>
        <v>5</v>
      </c>
      <c r="AA44" s="592">
        <v>2</v>
      </c>
      <c r="AB44" s="704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363" t="s">
        <v>1286</v>
      </c>
      <c r="AT44" s="363" t="s">
        <v>1286</v>
      </c>
      <c r="AU44" s="304"/>
    </row>
    <row r="45" spans="1:48" ht="12.75" customHeight="1" x14ac:dyDescent="0.2">
      <c r="A45" s="360">
        <v>40</v>
      </c>
      <c r="B45" s="165" t="s">
        <v>973</v>
      </c>
      <c r="C45" s="327"/>
      <c r="D45" s="327"/>
      <c r="E45" s="153" t="s">
        <v>128</v>
      </c>
      <c r="F45" s="157">
        <v>586</v>
      </c>
      <c r="G45" s="496" t="s">
        <v>524</v>
      </c>
      <c r="H45" s="590" t="str">
        <f t="shared" si="2"/>
        <v>024A</v>
      </c>
      <c r="I45" s="154">
        <v>4</v>
      </c>
      <c r="J45" s="154" t="s">
        <v>395</v>
      </c>
      <c r="K45" s="155" t="s">
        <v>0</v>
      </c>
      <c r="L45" s="155">
        <v>5</v>
      </c>
      <c r="M45" s="155" t="s">
        <v>532</v>
      </c>
      <c r="N45" s="155">
        <v>1</v>
      </c>
      <c r="O45" s="155">
        <v>2</v>
      </c>
      <c r="P45" s="155" t="s">
        <v>47</v>
      </c>
      <c r="Q45" s="156" t="s">
        <v>112</v>
      </c>
      <c r="R45" s="154" t="s">
        <v>323</v>
      </c>
      <c r="S45" s="155" t="s">
        <v>124</v>
      </c>
      <c r="T45" s="155" t="s">
        <v>104</v>
      </c>
      <c r="U45" s="155">
        <v>1</v>
      </c>
      <c r="V45" s="156" t="s">
        <v>112</v>
      </c>
      <c r="W45" s="592" t="s">
        <v>0</v>
      </c>
      <c r="X45" s="592" t="s">
        <v>104</v>
      </c>
      <c r="Y45" s="592">
        <v>2</v>
      </c>
      <c r="Z45" s="592">
        <f t="shared" si="3"/>
        <v>4</v>
      </c>
      <c r="AA45" s="592">
        <v>1</v>
      </c>
      <c r="AB45" s="704" t="s">
        <v>107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363" t="s">
        <v>1286</v>
      </c>
      <c r="AT45" s="363" t="s">
        <v>1286</v>
      </c>
      <c r="AU45" s="304"/>
    </row>
    <row r="46" spans="1:48" ht="12.75" customHeight="1" x14ac:dyDescent="0.2">
      <c r="A46" s="360">
        <v>41</v>
      </c>
      <c r="B46" s="521" t="s">
        <v>974</v>
      </c>
      <c r="C46" s="327" t="s">
        <v>613</v>
      </c>
      <c r="D46" s="327"/>
      <c r="E46" s="153" t="s">
        <v>128</v>
      </c>
      <c r="F46" s="157">
        <v>579</v>
      </c>
      <c r="G46" s="496" t="s">
        <v>524</v>
      </c>
      <c r="H46" s="590" t="str">
        <f t="shared" si="2"/>
        <v>0243</v>
      </c>
      <c r="I46" s="154">
        <v>2</v>
      </c>
      <c r="J46" s="154" t="s">
        <v>395</v>
      </c>
      <c r="K46" s="155" t="s">
        <v>0</v>
      </c>
      <c r="L46" s="155">
        <v>5</v>
      </c>
      <c r="M46" s="155" t="s">
        <v>532</v>
      </c>
      <c r="N46" s="155">
        <v>1</v>
      </c>
      <c r="O46" s="155">
        <v>1</v>
      </c>
      <c r="P46" s="155" t="s">
        <v>47</v>
      </c>
      <c r="Q46" s="156" t="s">
        <v>111</v>
      </c>
      <c r="R46" s="154" t="s">
        <v>323</v>
      </c>
      <c r="S46" s="155" t="s">
        <v>124</v>
      </c>
      <c r="T46" s="155" t="s">
        <v>104</v>
      </c>
      <c r="U46" s="155">
        <v>1</v>
      </c>
      <c r="V46" s="156" t="s">
        <v>111</v>
      </c>
      <c r="W46" s="592" t="s">
        <v>0</v>
      </c>
      <c r="X46" s="592" t="s">
        <v>104</v>
      </c>
      <c r="Y46" s="592">
        <v>2</v>
      </c>
      <c r="Z46" s="592">
        <f t="shared" si="3"/>
        <v>4</v>
      </c>
      <c r="AA46" s="592">
        <v>1</v>
      </c>
      <c r="AB46" s="704" t="s">
        <v>106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363" t="s">
        <v>1286</v>
      </c>
      <c r="AT46" s="363" t="s">
        <v>1286</v>
      </c>
      <c r="AU46" s="304"/>
    </row>
    <row r="47" spans="1:48" ht="12.75" customHeight="1" x14ac:dyDescent="0.2">
      <c r="A47" s="32"/>
      <c r="B47" s="36"/>
      <c r="C47" s="36"/>
      <c r="D47" s="36"/>
      <c r="E47" s="42"/>
      <c r="F47" s="45"/>
      <c r="G47" s="45"/>
      <c r="H47" s="45"/>
      <c r="I47" s="45"/>
      <c r="J47" s="44"/>
      <c r="K47" s="32"/>
      <c r="L47" s="41"/>
      <c r="M47" s="32"/>
      <c r="N47" s="32"/>
      <c r="O47" s="32"/>
      <c r="P47" s="32"/>
      <c r="Q47" s="37"/>
      <c r="R47" s="44"/>
      <c r="S47" s="41"/>
      <c r="T47" s="32"/>
      <c r="U47" s="32"/>
      <c r="V47" s="37"/>
      <c r="W47" s="38"/>
      <c r="X47" s="38"/>
      <c r="Y47" s="38"/>
      <c r="Z47" s="92"/>
      <c r="AA47" s="92"/>
      <c r="AB47" s="92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470"/>
      <c r="AT47" s="470"/>
      <c r="AU47" s="481"/>
    </row>
    <row r="48" spans="1:48" ht="12.75" customHeight="1" x14ac:dyDescent="0.2">
      <c r="A48" s="360">
        <v>42</v>
      </c>
      <c r="B48" s="521" t="s">
        <v>975</v>
      </c>
      <c r="C48" s="327" t="s">
        <v>613</v>
      </c>
      <c r="D48" s="327"/>
      <c r="E48" s="153" t="s">
        <v>128</v>
      </c>
      <c r="F48" s="157">
        <v>176</v>
      </c>
      <c r="G48" s="496" t="s">
        <v>524</v>
      </c>
      <c r="H48" s="590" t="str">
        <f t="shared" ref="H48:H66" si="4">DEC2HEX(F48,4)</f>
        <v>00B0</v>
      </c>
      <c r="I48" s="154">
        <v>2</v>
      </c>
      <c r="J48" s="154" t="s">
        <v>419</v>
      </c>
      <c r="K48" s="155" t="s">
        <v>0</v>
      </c>
      <c r="L48" s="155">
        <v>5</v>
      </c>
      <c r="M48" s="155" t="s">
        <v>533</v>
      </c>
      <c r="N48" s="155">
        <v>1</v>
      </c>
      <c r="O48" s="155">
        <v>1</v>
      </c>
      <c r="P48" s="155" t="s">
        <v>47</v>
      </c>
      <c r="Q48" s="156" t="s">
        <v>111</v>
      </c>
      <c r="R48" s="154" t="s">
        <v>323</v>
      </c>
      <c r="S48" s="155" t="s">
        <v>124</v>
      </c>
      <c r="T48" s="155" t="s">
        <v>104</v>
      </c>
      <c r="U48" s="155">
        <v>12</v>
      </c>
      <c r="V48" s="156" t="s">
        <v>111</v>
      </c>
      <c r="W48" s="592" t="s">
        <v>0</v>
      </c>
      <c r="X48" s="592" t="s">
        <v>104</v>
      </c>
      <c r="Y48" s="592">
        <v>2</v>
      </c>
      <c r="Z48" s="592">
        <f t="shared" ref="Z48:Z66" si="5">IF(AA48&lt;9,AA48+3,AA48+4)</f>
        <v>13</v>
      </c>
      <c r="AA48" s="592">
        <v>9</v>
      </c>
      <c r="AB48" s="704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363" t="s">
        <v>1286</v>
      </c>
      <c r="AT48" s="363" t="s">
        <v>1286</v>
      </c>
      <c r="AU48" s="304"/>
    </row>
    <row r="49" spans="1:47" ht="12.75" customHeight="1" x14ac:dyDescent="0.2">
      <c r="A49" s="360">
        <v>43</v>
      </c>
      <c r="B49" s="165" t="s">
        <v>976</v>
      </c>
      <c r="C49" s="327"/>
      <c r="D49" s="327" t="s">
        <v>612</v>
      </c>
      <c r="E49" s="153" t="s">
        <v>128</v>
      </c>
      <c r="F49" s="157">
        <v>749</v>
      </c>
      <c r="G49" s="496" t="s">
        <v>524</v>
      </c>
      <c r="H49" s="590" t="str">
        <f t="shared" si="4"/>
        <v>02ED</v>
      </c>
      <c r="I49" s="154">
        <v>6</v>
      </c>
      <c r="J49" s="154" t="s">
        <v>419</v>
      </c>
      <c r="K49" s="155" t="s">
        <v>0</v>
      </c>
      <c r="L49" s="155">
        <v>5</v>
      </c>
      <c r="M49" s="155" t="s">
        <v>533</v>
      </c>
      <c r="N49" s="155">
        <v>1</v>
      </c>
      <c r="O49" s="155">
        <v>2</v>
      </c>
      <c r="P49" s="155" t="s">
        <v>47</v>
      </c>
      <c r="Q49" s="156" t="s">
        <v>112</v>
      </c>
      <c r="R49" s="154" t="s">
        <v>323</v>
      </c>
      <c r="S49" s="155" t="s">
        <v>124</v>
      </c>
      <c r="T49" s="155" t="s">
        <v>104</v>
      </c>
      <c r="U49" s="155">
        <v>12</v>
      </c>
      <c r="V49" s="156" t="s">
        <v>112</v>
      </c>
      <c r="W49" s="592" t="s">
        <v>0</v>
      </c>
      <c r="X49" s="592" t="s">
        <v>104</v>
      </c>
      <c r="Y49" s="592">
        <v>2</v>
      </c>
      <c r="Z49" s="592">
        <f t="shared" si="5"/>
        <v>13</v>
      </c>
      <c r="AA49" s="592">
        <v>9</v>
      </c>
      <c r="AB49" s="704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363" t="s">
        <v>1286</v>
      </c>
      <c r="AT49" s="363" t="s">
        <v>1286</v>
      </c>
      <c r="AU49" s="363"/>
    </row>
    <row r="50" spans="1:47" ht="12.75" customHeight="1" x14ac:dyDescent="0.2">
      <c r="A50" s="360">
        <v>44</v>
      </c>
      <c r="B50" s="165" t="s">
        <v>977</v>
      </c>
      <c r="C50" s="327"/>
      <c r="D50" s="327"/>
      <c r="E50" s="153" t="s">
        <v>128</v>
      </c>
      <c r="F50" s="157">
        <v>671</v>
      </c>
      <c r="G50" s="496" t="s">
        <v>524</v>
      </c>
      <c r="H50" s="590" t="str">
        <f t="shared" si="4"/>
        <v>029F</v>
      </c>
      <c r="I50" s="154">
        <v>6</v>
      </c>
      <c r="J50" s="154" t="s">
        <v>419</v>
      </c>
      <c r="K50" s="155" t="s">
        <v>0</v>
      </c>
      <c r="L50" s="155">
        <v>5</v>
      </c>
      <c r="M50" s="155" t="s">
        <v>533</v>
      </c>
      <c r="N50" s="155">
        <v>1</v>
      </c>
      <c r="O50" s="155">
        <v>3</v>
      </c>
      <c r="P50" s="155" t="s">
        <v>47</v>
      </c>
      <c r="Q50" s="156" t="s">
        <v>113</v>
      </c>
      <c r="R50" s="154" t="s">
        <v>323</v>
      </c>
      <c r="S50" s="155" t="s">
        <v>124</v>
      </c>
      <c r="T50" s="155" t="s">
        <v>104</v>
      </c>
      <c r="U50" s="155">
        <v>12</v>
      </c>
      <c r="V50" s="156" t="s">
        <v>113</v>
      </c>
      <c r="W50" s="592" t="s">
        <v>0</v>
      </c>
      <c r="X50" s="592" t="s">
        <v>104</v>
      </c>
      <c r="Y50" s="592">
        <v>2</v>
      </c>
      <c r="Z50" s="592">
        <f t="shared" si="5"/>
        <v>14</v>
      </c>
      <c r="AA50" s="592">
        <v>10</v>
      </c>
      <c r="AB50" s="704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363" t="s">
        <v>1286</v>
      </c>
      <c r="AT50" s="363" t="s">
        <v>1286</v>
      </c>
      <c r="AU50" s="305"/>
    </row>
    <row r="51" spans="1:47" ht="12.75" customHeight="1" x14ac:dyDescent="0.2">
      <c r="A51" s="360">
        <v>45</v>
      </c>
      <c r="B51" s="165" t="s">
        <v>978</v>
      </c>
      <c r="C51" s="327"/>
      <c r="D51" s="327"/>
      <c r="E51" s="153" t="s">
        <v>128</v>
      </c>
      <c r="F51" s="157">
        <v>750</v>
      </c>
      <c r="G51" s="496" t="s">
        <v>524</v>
      </c>
      <c r="H51" s="590" t="str">
        <f t="shared" si="4"/>
        <v>02EE</v>
      </c>
      <c r="I51" s="154">
        <v>6</v>
      </c>
      <c r="J51" s="154" t="s">
        <v>419</v>
      </c>
      <c r="K51" s="155" t="s">
        <v>0</v>
      </c>
      <c r="L51" s="155">
        <v>5</v>
      </c>
      <c r="M51" s="155" t="s">
        <v>533</v>
      </c>
      <c r="N51" s="155">
        <v>1</v>
      </c>
      <c r="O51" s="155">
        <v>4</v>
      </c>
      <c r="P51" s="155" t="s">
        <v>47</v>
      </c>
      <c r="Q51" s="156" t="s">
        <v>109</v>
      </c>
      <c r="R51" s="154" t="s">
        <v>323</v>
      </c>
      <c r="S51" s="155" t="s">
        <v>124</v>
      </c>
      <c r="T51" s="155" t="s">
        <v>104</v>
      </c>
      <c r="U51" s="155">
        <v>12</v>
      </c>
      <c r="V51" s="156" t="s">
        <v>109</v>
      </c>
      <c r="W51" s="592" t="s">
        <v>0</v>
      </c>
      <c r="X51" s="592" t="s">
        <v>104</v>
      </c>
      <c r="Y51" s="592">
        <v>2</v>
      </c>
      <c r="Z51" s="592">
        <f t="shared" si="5"/>
        <v>14</v>
      </c>
      <c r="AA51" s="592">
        <v>10</v>
      </c>
      <c r="AB51" s="704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363" t="s">
        <v>1286</v>
      </c>
      <c r="AT51" s="363" t="s">
        <v>1286</v>
      </c>
      <c r="AU51" s="305"/>
    </row>
    <row r="52" spans="1:47" ht="12.75" customHeight="1" x14ac:dyDescent="0.2">
      <c r="A52" s="360">
        <v>46</v>
      </c>
      <c r="B52" s="165" t="s">
        <v>979</v>
      </c>
      <c r="C52" s="327"/>
      <c r="D52" s="327"/>
      <c r="E52" s="153" t="s">
        <v>128</v>
      </c>
      <c r="F52" s="157">
        <v>726</v>
      </c>
      <c r="G52" s="496" t="s">
        <v>524</v>
      </c>
      <c r="H52" s="590" t="str">
        <f t="shared" si="4"/>
        <v>02D6</v>
      </c>
      <c r="I52" s="154">
        <v>2</v>
      </c>
      <c r="J52" s="154" t="s">
        <v>419</v>
      </c>
      <c r="K52" s="155" t="s">
        <v>0</v>
      </c>
      <c r="L52" s="155">
        <v>5</v>
      </c>
      <c r="M52" s="155" t="s">
        <v>533</v>
      </c>
      <c r="N52" s="155">
        <v>1</v>
      </c>
      <c r="O52" s="155">
        <v>5</v>
      </c>
      <c r="P52" s="155" t="s">
        <v>47</v>
      </c>
      <c r="Q52" s="156" t="s">
        <v>114</v>
      </c>
      <c r="R52" s="154" t="s">
        <v>323</v>
      </c>
      <c r="S52" s="155" t="s">
        <v>124</v>
      </c>
      <c r="T52" s="155" t="s">
        <v>104</v>
      </c>
      <c r="U52" s="155">
        <v>12</v>
      </c>
      <c r="V52" s="156" t="s">
        <v>114</v>
      </c>
      <c r="W52" s="592" t="s">
        <v>0</v>
      </c>
      <c r="X52" s="592" t="s">
        <v>104</v>
      </c>
      <c r="Y52" s="592">
        <v>2</v>
      </c>
      <c r="Z52" s="592">
        <f t="shared" si="5"/>
        <v>15</v>
      </c>
      <c r="AA52" s="592">
        <v>11</v>
      </c>
      <c r="AB52" s="704" t="s">
        <v>106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363" t="s">
        <v>1286</v>
      </c>
      <c r="AT52" s="363" t="s">
        <v>1286</v>
      </c>
      <c r="AU52" s="305"/>
    </row>
    <row r="53" spans="1:47" ht="12.75" customHeight="1" x14ac:dyDescent="0.2">
      <c r="A53" s="360">
        <v>47</v>
      </c>
      <c r="B53" s="521" t="s">
        <v>980</v>
      </c>
      <c r="C53" s="327"/>
      <c r="D53" s="327"/>
      <c r="E53" s="153" t="s">
        <v>128</v>
      </c>
      <c r="F53" s="157">
        <v>663</v>
      </c>
      <c r="G53" s="496" t="s">
        <v>524</v>
      </c>
      <c r="H53" s="590" t="str">
        <f t="shared" si="4"/>
        <v>0297</v>
      </c>
      <c r="I53" s="154">
        <v>8</v>
      </c>
      <c r="J53" s="154" t="s">
        <v>419</v>
      </c>
      <c r="K53" s="155" t="s">
        <v>0</v>
      </c>
      <c r="L53" s="155">
        <v>5</v>
      </c>
      <c r="M53" s="155" t="s">
        <v>533</v>
      </c>
      <c r="N53" s="155">
        <v>1</v>
      </c>
      <c r="O53" s="155">
        <v>6</v>
      </c>
      <c r="P53" s="155" t="s">
        <v>47</v>
      </c>
      <c r="Q53" s="156" t="s">
        <v>115</v>
      </c>
      <c r="R53" s="154" t="s">
        <v>323</v>
      </c>
      <c r="S53" s="155" t="s">
        <v>124</v>
      </c>
      <c r="T53" s="155" t="s">
        <v>104</v>
      </c>
      <c r="U53" s="155">
        <v>12</v>
      </c>
      <c r="V53" s="156" t="s">
        <v>115</v>
      </c>
      <c r="W53" s="592" t="s">
        <v>0</v>
      </c>
      <c r="X53" s="592" t="s">
        <v>104</v>
      </c>
      <c r="Y53" s="592">
        <v>2</v>
      </c>
      <c r="Z53" s="592">
        <f t="shared" si="5"/>
        <v>15</v>
      </c>
      <c r="AA53" s="592">
        <v>11</v>
      </c>
      <c r="AB53" s="704" t="s">
        <v>107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363" t="s">
        <v>1286</v>
      </c>
      <c r="AT53" s="363" t="s">
        <v>1286</v>
      </c>
      <c r="AU53" s="305"/>
    </row>
    <row r="54" spans="1:47" ht="12.75" customHeight="1" x14ac:dyDescent="0.2">
      <c r="A54" s="360">
        <v>48</v>
      </c>
      <c r="B54" s="132" t="s">
        <v>981</v>
      </c>
      <c r="C54" s="329"/>
      <c r="D54" s="329"/>
      <c r="E54" s="159" t="s">
        <v>128</v>
      </c>
      <c r="F54" s="160">
        <v>710</v>
      </c>
      <c r="G54" s="544" t="s">
        <v>524</v>
      </c>
      <c r="H54" s="594" t="str">
        <f t="shared" si="4"/>
        <v>02C6</v>
      </c>
      <c r="I54" s="140">
        <v>6</v>
      </c>
      <c r="J54" s="140" t="s">
        <v>419</v>
      </c>
      <c r="K54" s="142" t="s">
        <v>0</v>
      </c>
      <c r="L54" s="142">
        <v>5</v>
      </c>
      <c r="M54" s="142" t="s">
        <v>533</v>
      </c>
      <c r="N54" s="142">
        <v>1</v>
      </c>
      <c r="O54" s="142">
        <v>7</v>
      </c>
      <c r="P54" s="142" t="s">
        <v>47</v>
      </c>
      <c r="Q54" s="162" t="s">
        <v>116</v>
      </c>
      <c r="R54" s="140" t="s">
        <v>323</v>
      </c>
      <c r="S54" s="142" t="s">
        <v>124</v>
      </c>
      <c r="T54" s="142" t="s">
        <v>104</v>
      </c>
      <c r="U54" s="142">
        <v>11</v>
      </c>
      <c r="V54" s="162" t="s">
        <v>111</v>
      </c>
      <c r="W54" s="595" t="s">
        <v>428</v>
      </c>
      <c r="X54" s="595" t="s">
        <v>98</v>
      </c>
      <c r="Y54" s="595">
        <v>3</v>
      </c>
      <c r="Z54" s="595">
        <f t="shared" si="5"/>
        <v>4</v>
      </c>
      <c r="AA54" s="595">
        <v>1</v>
      </c>
      <c r="AB54" s="705" t="s">
        <v>106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363" t="s">
        <v>1286</v>
      </c>
      <c r="AT54" s="363" t="s">
        <v>1286</v>
      </c>
      <c r="AU54" s="305"/>
    </row>
    <row r="55" spans="1:47" ht="12.75" customHeight="1" x14ac:dyDescent="0.2">
      <c r="A55" s="360">
        <v>49</v>
      </c>
      <c r="B55" s="521" t="s">
        <v>982</v>
      </c>
      <c r="C55" s="327"/>
      <c r="D55" s="327"/>
      <c r="E55" s="153" t="s">
        <v>128</v>
      </c>
      <c r="F55" s="157">
        <v>598</v>
      </c>
      <c r="G55" s="496" t="s">
        <v>524</v>
      </c>
      <c r="H55" s="590" t="str">
        <f t="shared" si="4"/>
        <v>0256</v>
      </c>
      <c r="I55" s="154">
        <v>2</v>
      </c>
      <c r="J55" s="154" t="s">
        <v>419</v>
      </c>
      <c r="K55" s="155" t="s">
        <v>0</v>
      </c>
      <c r="L55" s="155">
        <v>5</v>
      </c>
      <c r="M55" s="155" t="s">
        <v>533</v>
      </c>
      <c r="N55" s="155">
        <v>1</v>
      </c>
      <c r="O55" s="155">
        <v>8</v>
      </c>
      <c r="P55" s="155" t="s">
        <v>47</v>
      </c>
      <c r="Q55" s="156" t="s">
        <v>117</v>
      </c>
      <c r="R55" s="154" t="s">
        <v>323</v>
      </c>
      <c r="S55" s="155" t="s">
        <v>124</v>
      </c>
      <c r="T55" s="155" t="s">
        <v>104</v>
      </c>
      <c r="U55" s="155">
        <v>11</v>
      </c>
      <c r="V55" s="156" t="s">
        <v>112</v>
      </c>
      <c r="W55" s="592" t="s">
        <v>0</v>
      </c>
      <c r="X55" s="592" t="s">
        <v>104</v>
      </c>
      <c r="Y55" s="592">
        <v>2</v>
      </c>
      <c r="Z55" s="592">
        <f t="shared" si="5"/>
        <v>16</v>
      </c>
      <c r="AA55" s="592">
        <v>12</v>
      </c>
      <c r="AB55" s="704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363" t="s">
        <v>1286</v>
      </c>
      <c r="AT55" s="363" t="s">
        <v>1286</v>
      </c>
      <c r="AU55" s="305"/>
    </row>
    <row r="56" spans="1:47" ht="12.75" customHeight="1" x14ac:dyDescent="0.2">
      <c r="A56" s="360">
        <v>50</v>
      </c>
      <c r="B56" s="132" t="s">
        <v>983</v>
      </c>
      <c r="C56" s="329"/>
      <c r="D56" s="329"/>
      <c r="E56" s="159" t="s">
        <v>128</v>
      </c>
      <c r="F56" s="160">
        <v>697</v>
      </c>
      <c r="G56" s="544" t="s">
        <v>524</v>
      </c>
      <c r="H56" s="594" t="str">
        <f t="shared" si="4"/>
        <v>02B9</v>
      </c>
      <c r="I56" s="140">
        <v>6</v>
      </c>
      <c r="J56" s="140" t="s">
        <v>419</v>
      </c>
      <c r="K56" s="142" t="s">
        <v>0</v>
      </c>
      <c r="L56" s="142">
        <v>5</v>
      </c>
      <c r="M56" s="142" t="s">
        <v>533</v>
      </c>
      <c r="N56" s="142">
        <v>1</v>
      </c>
      <c r="O56" s="142">
        <v>9</v>
      </c>
      <c r="P56" s="142" t="s">
        <v>47</v>
      </c>
      <c r="Q56" s="162" t="s">
        <v>118</v>
      </c>
      <c r="R56" s="140" t="s">
        <v>323</v>
      </c>
      <c r="S56" s="142" t="s">
        <v>124</v>
      </c>
      <c r="T56" s="142" t="s">
        <v>104</v>
      </c>
      <c r="U56" s="142">
        <v>11</v>
      </c>
      <c r="V56" s="162" t="s">
        <v>113</v>
      </c>
      <c r="W56" s="595" t="s">
        <v>428</v>
      </c>
      <c r="X56" s="595" t="s">
        <v>98</v>
      </c>
      <c r="Y56" s="595">
        <v>3</v>
      </c>
      <c r="Z56" s="595">
        <f t="shared" si="5"/>
        <v>4</v>
      </c>
      <c r="AA56" s="595">
        <v>1</v>
      </c>
      <c r="AB56" s="705" t="s">
        <v>107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363" t="s">
        <v>1286</v>
      </c>
      <c r="AT56" s="363" t="s">
        <v>1286</v>
      </c>
      <c r="AU56" s="304"/>
    </row>
    <row r="57" spans="1:47" ht="12.75" customHeight="1" x14ac:dyDescent="0.2">
      <c r="A57" s="360">
        <v>51</v>
      </c>
      <c r="B57" s="165" t="s">
        <v>984</v>
      </c>
      <c r="C57" s="327"/>
      <c r="D57" s="327"/>
      <c r="E57" s="153" t="s">
        <v>128</v>
      </c>
      <c r="F57" s="157">
        <v>648</v>
      </c>
      <c r="G57" s="496" t="s">
        <v>524</v>
      </c>
      <c r="H57" s="590" t="str">
        <f t="shared" si="4"/>
        <v>0288</v>
      </c>
      <c r="I57" s="154">
        <v>2</v>
      </c>
      <c r="J57" s="154" t="s">
        <v>419</v>
      </c>
      <c r="K57" s="155" t="s">
        <v>0</v>
      </c>
      <c r="L57" s="155">
        <v>5</v>
      </c>
      <c r="M57" s="155" t="s">
        <v>533</v>
      </c>
      <c r="N57" s="155">
        <v>1</v>
      </c>
      <c r="O57" s="155">
        <v>10</v>
      </c>
      <c r="P57" s="155" t="s">
        <v>47</v>
      </c>
      <c r="Q57" s="156" t="s">
        <v>119</v>
      </c>
      <c r="R57" s="154" t="s">
        <v>323</v>
      </c>
      <c r="S57" s="155" t="s">
        <v>124</v>
      </c>
      <c r="T57" s="155" t="s">
        <v>104</v>
      </c>
      <c r="U57" s="155">
        <v>11</v>
      </c>
      <c r="V57" s="156" t="s">
        <v>109</v>
      </c>
      <c r="W57" s="592" t="s">
        <v>0</v>
      </c>
      <c r="X57" s="592" t="s">
        <v>104</v>
      </c>
      <c r="Y57" s="592">
        <v>2</v>
      </c>
      <c r="Z57" s="592">
        <f t="shared" si="5"/>
        <v>16</v>
      </c>
      <c r="AA57" s="592">
        <v>12</v>
      </c>
      <c r="AB57" s="704" t="s">
        <v>107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363" t="s">
        <v>1286</v>
      </c>
      <c r="AT57" s="363" t="s">
        <v>1286</v>
      </c>
      <c r="AU57" s="305"/>
    </row>
    <row r="58" spans="1:47" ht="12.75" customHeight="1" x14ac:dyDescent="0.2">
      <c r="A58" s="360">
        <v>52</v>
      </c>
      <c r="B58" s="132" t="s">
        <v>985</v>
      </c>
      <c r="C58" s="329"/>
      <c r="D58" s="329" t="s">
        <v>612</v>
      </c>
      <c r="E58" s="159" t="s">
        <v>128</v>
      </c>
      <c r="F58" s="160">
        <v>656</v>
      </c>
      <c r="G58" s="544" t="s">
        <v>524</v>
      </c>
      <c r="H58" s="594" t="str">
        <f t="shared" si="4"/>
        <v>0290</v>
      </c>
      <c r="I58" s="140">
        <v>6</v>
      </c>
      <c r="J58" s="140" t="s">
        <v>419</v>
      </c>
      <c r="K58" s="142" t="s">
        <v>0</v>
      </c>
      <c r="L58" s="142">
        <v>5</v>
      </c>
      <c r="M58" s="142" t="s">
        <v>533</v>
      </c>
      <c r="N58" s="142">
        <v>2</v>
      </c>
      <c r="O58" s="142">
        <v>1</v>
      </c>
      <c r="P58" s="142" t="s">
        <v>47</v>
      </c>
      <c r="Q58" s="162" t="s">
        <v>120</v>
      </c>
      <c r="R58" s="140" t="s">
        <v>323</v>
      </c>
      <c r="S58" s="142" t="s">
        <v>124</v>
      </c>
      <c r="T58" s="142" t="s">
        <v>104</v>
      </c>
      <c r="U58" s="142">
        <v>11</v>
      </c>
      <c r="V58" s="162" t="s">
        <v>114</v>
      </c>
      <c r="W58" s="595" t="s">
        <v>428</v>
      </c>
      <c r="X58" s="595" t="s">
        <v>98</v>
      </c>
      <c r="Y58" s="595">
        <v>3</v>
      </c>
      <c r="Z58" s="595">
        <f t="shared" si="5"/>
        <v>5</v>
      </c>
      <c r="AA58" s="595">
        <v>2</v>
      </c>
      <c r="AB58" s="705" t="s">
        <v>106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363" t="s">
        <v>1286</v>
      </c>
      <c r="AT58" s="363" t="s">
        <v>1286</v>
      </c>
      <c r="AU58" s="363"/>
    </row>
    <row r="59" spans="1:47" ht="12.75" customHeight="1" x14ac:dyDescent="0.2">
      <c r="A59" s="360">
        <v>53</v>
      </c>
      <c r="B59" s="132" t="s">
        <v>986</v>
      </c>
      <c r="C59" s="329"/>
      <c r="D59" s="329"/>
      <c r="E59" s="159" t="s">
        <v>128</v>
      </c>
      <c r="F59" s="160">
        <v>383</v>
      </c>
      <c r="G59" s="544" t="s">
        <v>524</v>
      </c>
      <c r="H59" s="594" t="str">
        <f t="shared" si="4"/>
        <v>017F</v>
      </c>
      <c r="I59" s="140">
        <v>6</v>
      </c>
      <c r="J59" s="140" t="s">
        <v>419</v>
      </c>
      <c r="K59" s="142" t="s">
        <v>0</v>
      </c>
      <c r="L59" s="142">
        <v>5</v>
      </c>
      <c r="M59" s="142" t="s">
        <v>533</v>
      </c>
      <c r="N59" s="142">
        <v>2</v>
      </c>
      <c r="O59" s="142">
        <v>2</v>
      </c>
      <c r="P59" s="142" t="s">
        <v>47</v>
      </c>
      <c r="Q59" s="162" t="s">
        <v>121</v>
      </c>
      <c r="R59" s="140" t="s">
        <v>323</v>
      </c>
      <c r="S59" s="142" t="s">
        <v>124</v>
      </c>
      <c r="T59" s="142" t="s">
        <v>104</v>
      </c>
      <c r="U59" s="142">
        <v>11</v>
      </c>
      <c r="V59" s="162" t="s">
        <v>115</v>
      </c>
      <c r="W59" s="595" t="s">
        <v>428</v>
      </c>
      <c r="X59" s="595" t="s">
        <v>98</v>
      </c>
      <c r="Y59" s="595">
        <v>3</v>
      </c>
      <c r="Z59" s="595">
        <f t="shared" si="5"/>
        <v>5</v>
      </c>
      <c r="AA59" s="595">
        <v>2</v>
      </c>
      <c r="AB59" s="705" t="s">
        <v>107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363" t="s">
        <v>1286</v>
      </c>
      <c r="AT59" s="363" t="s">
        <v>1286</v>
      </c>
      <c r="AU59" s="305"/>
    </row>
    <row r="60" spans="1:47" ht="12.75" customHeight="1" x14ac:dyDescent="0.2">
      <c r="A60" s="360">
        <v>54</v>
      </c>
      <c r="B60" s="165" t="s">
        <v>987</v>
      </c>
      <c r="C60" s="327"/>
      <c r="D60" s="327"/>
      <c r="E60" s="153" t="s">
        <v>128</v>
      </c>
      <c r="F60" s="157">
        <v>596</v>
      </c>
      <c r="G60" s="496" t="s">
        <v>524</v>
      </c>
      <c r="H60" s="590" t="str">
        <f t="shared" si="4"/>
        <v>0254</v>
      </c>
      <c r="I60" s="154">
        <v>6</v>
      </c>
      <c r="J60" s="154" t="s">
        <v>419</v>
      </c>
      <c r="K60" s="155" t="s">
        <v>0</v>
      </c>
      <c r="L60" s="155">
        <v>5</v>
      </c>
      <c r="M60" s="155" t="s">
        <v>533</v>
      </c>
      <c r="N60" s="155">
        <v>2</v>
      </c>
      <c r="O60" s="155">
        <v>3</v>
      </c>
      <c r="P60" s="155" t="s">
        <v>122</v>
      </c>
      <c r="Q60" s="156" t="s">
        <v>111</v>
      </c>
      <c r="R60" s="154" t="s">
        <v>323</v>
      </c>
      <c r="S60" s="155" t="s">
        <v>124</v>
      </c>
      <c r="T60" s="155" t="s">
        <v>104</v>
      </c>
      <c r="U60" s="155">
        <v>10</v>
      </c>
      <c r="V60" s="156" t="s">
        <v>111</v>
      </c>
      <c r="W60" s="592" t="s">
        <v>0</v>
      </c>
      <c r="X60" s="592" t="s">
        <v>104</v>
      </c>
      <c r="Y60" s="592">
        <v>2</v>
      </c>
      <c r="Z60" s="592">
        <f t="shared" si="5"/>
        <v>17</v>
      </c>
      <c r="AA60" s="592">
        <v>13</v>
      </c>
      <c r="AB60" s="704" t="s">
        <v>106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363" t="s">
        <v>1286</v>
      </c>
      <c r="AT60" s="363" t="s">
        <v>1286</v>
      </c>
      <c r="AU60" s="305"/>
    </row>
    <row r="61" spans="1:47" ht="12.75" customHeight="1" x14ac:dyDescent="0.2">
      <c r="A61" s="360">
        <v>55</v>
      </c>
      <c r="B61" s="132" t="s">
        <v>988</v>
      </c>
      <c r="C61" s="329"/>
      <c r="D61" s="329"/>
      <c r="E61" s="159" t="s">
        <v>128</v>
      </c>
      <c r="F61" s="160">
        <v>660</v>
      </c>
      <c r="G61" s="544" t="s">
        <v>524</v>
      </c>
      <c r="H61" s="594" t="str">
        <f t="shared" si="4"/>
        <v>0294</v>
      </c>
      <c r="I61" s="140">
        <v>6</v>
      </c>
      <c r="J61" s="140" t="s">
        <v>419</v>
      </c>
      <c r="K61" s="142" t="s">
        <v>0</v>
      </c>
      <c r="L61" s="142">
        <v>5</v>
      </c>
      <c r="M61" s="142" t="s">
        <v>533</v>
      </c>
      <c r="N61" s="142">
        <v>2</v>
      </c>
      <c r="O61" s="142">
        <v>4</v>
      </c>
      <c r="P61" s="142" t="s">
        <v>122</v>
      </c>
      <c r="Q61" s="162" t="s">
        <v>112</v>
      </c>
      <c r="R61" s="140" t="s">
        <v>323</v>
      </c>
      <c r="S61" s="142" t="s">
        <v>124</v>
      </c>
      <c r="T61" s="142" t="s">
        <v>104</v>
      </c>
      <c r="U61" s="142">
        <v>10</v>
      </c>
      <c r="V61" s="162" t="s">
        <v>112</v>
      </c>
      <c r="W61" s="595" t="s">
        <v>428</v>
      </c>
      <c r="X61" s="595" t="s">
        <v>98</v>
      </c>
      <c r="Y61" s="595">
        <v>3</v>
      </c>
      <c r="Z61" s="595">
        <f t="shared" si="5"/>
        <v>6</v>
      </c>
      <c r="AA61" s="595">
        <v>3</v>
      </c>
      <c r="AB61" s="705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363" t="s">
        <v>1286</v>
      </c>
      <c r="AT61" s="363" t="s">
        <v>1286</v>
      </c>
      <c r="AU61" s="305"/>
    </row>
    <row r="62" spans="1:47" ht="12.75" customHeight="1" x14ac:dyDescent="0.2">
      <c r="A62" s="360">
        <v>56</v>
      </c>
      <c r="B62" s="132" t="s">
        <v>989</v>
      </c>
      <c r="C62" s="329"/>
      <c r="D62" s="329"/>
      <c r="E62" s="159" t="s">
        <v>128</v>
      </c>
      <c r="F62" s="160">
        <v>149</v>
      </c>
      <c r="G62" s="544" t="s">
        <v>524</v>
      </c>
      <c r="H62" s="594" t="str">
        <f t="shared" si="4"/>
        <v>0095</v>
      </c>
      <c r="I62" s="140">
        <v>6</v>
      </c>
      <c r="J62" s="140" t="s">
        <v>419</v>
      </c>
      <c r="K62" s="142" t="s">
        <v>0</v>
      </c>
      <c r="L62" s="142">
        <v>5</v>
      </c>
      <c r="M62" s="142" t="s">
        <v>533</v>
      </c>
      <c r="N62" s="142">
        <v>2</v>
      </c>
      <c r="O62" s="142">
        <v>5</v>
      </c>
      <c r="P62" s="142" t="s">
        <v>122</v>
      </c>
      <c r="Q62" s="162" t="s">
        <v>113</v>
      </c>
      <c r="R62" s="140" t="s">
        <v>323</v>
      </c>
      <c r="S62" s="142" t="s">
        <v>124</v>
      </c>
      <c r="T62" s="142" t="s">
        <v>104</v>
      </c>
      <c r="U62" s="142">
        <v>10</v>
      </c>
      <c r="V62" s="162" t="s">
        <v>113</v>
      </c>
      <c r="W62" s="595" t="s">
        <v>428</v>
      </c>
      <c r="X62" s="595" t="s">
        <v>98</v>
      </c>
      <c r="Y62" s="595">
        <v>3</v>
      </c>
      <c r="Z62" s="595">
        <f t="shared" si="5"/>
        <v>6</v>
      </c>
      <c r="AA62" s="595">
        <v>3</v>
      </c>
      <c r="AB62" s="705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363" t="s">
        <v>1286</v>
      </c>
      <c r="AT62" s="363" t="s">
        <v>1286</v>
      </c>
      <c r="AU62" s="305"/>
    </row>
    <row r="63" spans="1:47" ht="12.75" customHeight="1" x14ac:dyDescent="0.2">
      <c r="A63" s="360">
        <v>57</v>
      </c>
      <c r="B63" s="165" t="s">
        <v>990</v>
      </c>
      <c r="C63" s="327"/>
      <c r="D63" s="327"/>
      <c r="E63" s="153" t="s">
        <v>128</v>
      </c>
      <c r="F63" s="157">
        <v>605</v>
      </c>
      <c r="G63" s="496" t="s">
        <v>524</v>
      </c>
      <c r="H63" s="590" t="str">
        <f t="shared" si="4"/>
        <v>025D</v>
      </c>
      <c r="I63" s="154">
        <v>2</v>
      </c>
      <c r="J63" s="154" t="s">
        <v>419</v>
      </c>
      <c r="K63" s="155" t="s">
        <v>0</v>
      </c>
      <c r="L63" s="155">
        <v>5</v>
      </c>
      <c r="M63" s="155" t="s">
        <v>533</v>
      </c>
      <c r="N63" s="155">
        <v>2</v>
      </c>
      <c r="O63" s="155">
        <v>6</v>
      </c>
      <c r="P63" s="155" t="s">
        <v>122</v>
      </c>
      <c r="Q63" s="156" t="s">
        <v>109</v>
      </c>
      <c r="R63" s="154" t="s">
        <v>323</v>
      </c>
      <c r="S63" s="155" t="s">
        <v>124</v>
      </c>
      <c r="T63" s="155" t="s">
        <v>104</v>
      </c>
      <c r="U63" s="155">
        <v>10</v>
      </c>
      <c r="V63" s="156" t="s">
        <v>109</v>
      </c>
      <c r="W63" s="592" t="s">
        <v>0</v>
      </c>
      <c r="X63" s="592" t="s">
        <v>104</v>
      </c>
      <c r="Y63" s="592">
        <v>2</v>
      </c>
      <c r="Z63" s="592">
        <f t="shared" si="5"/>
        <v>17</v>
      </c>
      <c r="AA63" s="592">
        <v>13</v>
      </c>
      <c r="AB63" s="704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363" t="s">
        <v>1286</v>
      </c>
      <c r="AT63" s="363" t="s">
        <v>1286</v>
      </c>
      <c r="AU63" s="305"/>
    </row>
    <row r="64" spans="1:47" ht="12.75" customHeight="1" x14ac:dyDescent="0.2">
      <c r="A64" s="360">
        <v>58</v>
      </c>
      <c r="B64" s="132" t="s">
        <v>991</v>
      </c>
      <c r="C64" s="329"/>
      <c r="D64" s="329" t="s">
        <v>612</v>
      </c>
      <c r="E64" s="159" t="s">
        <v>128</v>
      </c>
      <c r="F64" s="160">
        <v>673</v>
      </c>
      <c r="G64" s="544" t="s">
        <v>524</v>
      </c>
      <c r="H64" s="594" t="str">
        <f t="shared" si="4"/>
        <v>02A1</v>
      </c>
      <c r="I64" s="140">
        <v>6</v>
      </c>
      <c r="J64" s="140" t="s">
        <v>419</v>
      </c>
      <c r="K64" s="142" t="s">
        <v>0</v>
      </c>
      <c r="L64" s="142">
        <v>5</v>
      </c>
      <c r="M64" s="142" t="s">
        <v>533</v>
      </c>
      <c r="N64" s="142">
        <v>2</v>
      </c>
      <c r="O64" s="142">
        <v>7</v>
      </c>
      <c r="P64" s="142" t="s">
        <v>122</v>
      </c>
      <c r="Q64" s="162" t="s">
        <v>114</v>
      </c>
      <c r="R64" s="140" t="s">
        <v>323</v>
      </c>
      <c r="S64" s="142" t="s">
        <v>124</v>
      </c>
      <c r="T64" s="142" t="s">
        <v>104</v>
      </c>
      <c r="U64" s="142">
        <v>10</v>
      </c>
      <c r="V64" s="162" t="s">
        <v>114</v>
      </c>
      <c r="W64" s="595" t="s">
        <v>428</v>
      </c>
      <c r="X64" s="595" t="s">
        <v>98</v>
      </c>
      <c r="Y64" s="595">
        <v>3</v>
      </c>
      <c r="Z64" s="595">
        <f t="shared" si="5"/>
        <v>7</v>
      </c>
      <c r="AA64" s="595">
        <v>4</v>
      </c>
      <c r="AB64" s="705" t="s">
        <v>106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363" t="s">
        <v>1286</v>
      </c>
      <c r="AT64" s="363" t="s">
        <v>1286</v>
      </c>
      <c r="AU64" s="305"/>
    </row>
    <row r="65" spans="1:47" ht="12.75" customHeight="1" x14ac:dyDescent="0.2">
      <c r="A65" s="360">
        <v>59</v>
      </c>
      <c r="B65" s="165" t="s">
        <v>992</v>
      </c>
      <c r="C65" s="327"/>
      <c r="D65" s="327"/>
      <c r="E65" s="153" t="s">
        <v>128</v>
      </c>
      <c r="F65" s="157">
        <v>621</v>
      </c>
      <c r="G65" s="496" t="s">
        <v>524</v>
      </c>
      <c r="H65" s="590" t="str">
        <f t="shared" si="4"/>
        <v>026D</v>
      </c>
      <c r="I65" s="154">
        <v>8</v>
      </c>
      <c r="J65" s="154" t="s">
        <v>419</v>
      </c>
      <c r="K65" s="155" t="s">
        <v>0</v>
      </c>
      <c r="L65" s="155">
        <v>5</v>
      </c>
      <c r="M65" s="155" t="s">
        <v>533</v>
      </c>
      <c r="N65" s="155">
        <v>2</v>
      </c>
      <c r="O65" s="155">
        <v>8</v>
      </c>
      <c r="P65" s="155" t="s">
        <v>122</v>
      </c>
      <c r="Q65" s="156" t="s">
        <v>115</v>
      </c>
      <c r="R65" s="154" t="s">
        <v>323</v>
      </c>
      <c r="S65" s="155" t="s">
        <v>124</v>
      </c>
      <c r="T65" s="155" t="s">
        <v>104</v>
      </c>
      <c r="U65" s="155">
        <v>10</v>
      </c>
      <c r="V65" s="156" t="s">
        <v>115</v>
      </c>
      <c r="W65" s="592" t="s">
        <v>0</v>
      </c>
      <c r="X65" s="592" t="s">
        <v>104</v>
      </c>
      <c r="Y65" s="592">
        <v>2</v>
      </c>
      <c r="Z65" s="592">
        <f t="shared" si="5"/>
        <v>18</v>
      </c>
      <c r="AA65" s="592">
        <v>14</v>
      </c>
      <c r="AB65" s="704" t="s">
        <v>106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363" t="s">
        <v>1286</v>
      </c>
      <c r="AT65" s="363" t="s">
        <v>1286</v>
      </c>
      <c r="AU65" s="305"/>
    </row>
    <row r="66" spans="1:47" ht="12.75" customHeight="1" x14ac:dyDescent="0.2">
      <c r="A66" s="360">
        <v>60</v>
      </c>
      <c r="B66" s="132" t="s">
        <v>993</v>
      </c>
      <c r="C66" s="329"/>
      <c r="D66" s="329"/>
      <c r="E66" s="159" t="s">
        <v>128</v>
      </c>
      <c r="F66" s="160">
        <v>603</v>
      </c>
      <c r="G66" s="544" t="s">
        <v>524</v>
      </c>
      <c r="H66" s="594" t="str">
        <f t="shared" si="4"/>
        <v>025B</v>
      </c>
      <c r="I66" s="140">
        <v>6</v>
      </c>
      <c r="J66" s="140" t="s">
        <v>419</v>
      </c>
      <c r="K66" s="142" t="s">
        <v>0</v>
      </c>
      <c r="L66" s="142">
        <v>5</v>
      </c>
      <c r="M66" s="142" t="s">
        <v>533</v>
      </c>
      <c r="N66" s="142">
        <v>2</v>
      </c>
      <c r="O66" s="142">
        <v>9</v>
      </c>
      <c r="P66" s="142" t="s">
        <v>122</v>
      </c>
      <c r="Q66" s="162" t="s">
        <v>116</v>
      </c>
      <c r="R66" s="140" t="s">
        <v>323</v>
      </c>
      <c r="S66" s="142" t="s">
        <v>124</v>
      </c>
      <c r="T66" s="142" t="s">
        <v>104</v>
      </c>
      <c r="U66" s="142">
        <v>9</v>
      </c>
      <c r="V66" s="162" t="s">
        <v>111</v>
      </c>
      <c r="W66" s="595" t="s">
        <v>428</v>
      </c>
      <c r="X66" s="595" t="s">
        <v>98</v>
      </c>
      <c r="Y66" s="595">
        <v>3</v>
      </c>
      <c r="Z66" s="595">
        <f t="shared" si="5"/>
        <v>7</v>
      </c>
      <c r="AA66" s="595">
        <v>4</v>
      </c>
      <c r="AB66" s="705" t="s">
        <v>107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363" t="s">
        <v>1286</v>
      </c>
      <c r="AT66" s="363" t="s">
        <v>1286</v>
      </c>
      <c r="AU66" s="304"/>
    </row>
    <row r="67" spans="1:47" ht="12.75" customHeight="1" x14ac:dyDescent="0.2">
      <c r="A67" s="32"/>
      <c r="B67" s="36"/>
      <c r="C67" s="36"/>
      <c r="D67" s="36"/>
      <c r="E67" s="42"/>
      <c r="F67" s="45"/>
      <c r="G67" s="45"/>
      <c r="H67" s="45"/>
      <c r="I67" s="45"/>
      <c r="J67" s="45"/>
      <c r="K67" s="32"/>
      <c r="L67" s="41"/>
      <c r="M67" s="41"/>
      <c r="N67" s="32"/>
      <c r="O67" s="32"/>
      <c r="P67" s="32"/>
      <c r="Q67" s="37"/>
      <c r="R67" s="44"/>
      <c r="S67" s="41"/>
      <c r="T67" s="32"/>
      <c r="U67" s="32"/>
      <c r="V67" s="37"/>
      <c r="W67" s="38"/>
      <c r="X67" s="38"/>
      <c r="Y67" s="38"/>
      <c r="Z67" s="38"/>
      <c r="AA67" s="38"/>
      <c r="AB67" s="92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394"/>
      <c r="AT67" s="394"/>
      <c r="AU67" s="294"/>
    </row>
    <row r="68" spans="1:47" ht="12.75" customHeight="1" x14ac:dyDescent="0.2">
      <c r="A68" s="360">
        <v>61</v>
      </c>
      <c r="B68" s="163" t="s">
        <v>994</v>
      </c>
      <c r="C68" s="332"/>
      <c r="D68" s="332"/>
      <c r="E68" s="159" t="s">
        <v>128</v>
      </c>
      <c r="F68" s="160">
        <v>699</v>
      </c>
      <c r="G68" s="544" t="s">
        <v>524</v>
      </c>
      <c r="H68" s="594" t="str">
        <f t="shared" ref="H68:H90" si="6">DEC2HEX(F68,4)</f>
        <v>02BB</v>
      </c>
      <c r="I68" s="140">
        <v>6</v>
      </c>
      <c r="J68" s="140" t="s">
        <v>260</v>
      </c>
      <c r="K68" s="141" t="s">
        <v>396</v>
      </c>
      <c r="L68" s="142">
        <v>5</v>
      </c>
      <c r="M68" s="142" t="s">
        <v>98</v>
      </c>
      <c r="N68" s="164"/>
      <c r="O68" s="164"/>
      <c r="P68" s="164"/>
      <c r="Q68" s="162" t="s">
        <v>109</v>
      </c>
      <c r="R68" s="140" t="s">
        <v>323</v>
      </c>
      <c r="S68" s="142" t="s">
        <v>124</v>
      </c>
      <c r="T68" s="142" t="s">
        <v>94</v>
      </c>
      <c r="U68" s="142">
        <v>8</v>
      </c>
      <c r="V68" s="162" t="s">
        <v>109</v>
      </c>
      <c r="W68" s="595" t="s">
        <v>428</v>
      </c>
      <c r="X68" s="595" t="s">
        <v>98</v>
      </c>
      <c r="Y68" s="595">
        <v>3</v>
      </c>
      <c r="Z68" s="595">
        <f t="shared" ref="Z68:Z90" si="7">IF(AA68&lt;9,AA68+3,AA68+4)</f>
        <v>8</v>
      </c>
      <c r="AA68" s="595">
        <v>5</v>
      </c>
      <c r="AB68" s="705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363" t="s">
        <v>1286</v>
      </c>
      <c r="AT68" s="363" t="s">
        <v>1286</v>
      </c>
      <c r="AU68" s="305"/>
    </row>
    <row r="69" spans="1:47" ht="12.75" customHeight="1" x14ac:dyDescent="0.2">
      <c r="A69" s="360">
        <v>62</v>
      </c>
      <c r="B69" s="163" t="s">
        <v>995</v>
      </c>
      <c r="C69" s="332"/>
      <c r="D69" s="332"/>
      <c r="E69" s="159" t="s">
        <v>128</v>
      </c>
      <c r="F69" s="160">
        <v>728</v>
      </c>
      <c r="G69" s="544" t="s">
        <v>524</v>
      </c>
      <c r="H69" s="594" t="str">
        <f t="shared" si="6"/>
        <v>02D8</v>
      </c>
      <c r="I69" s="140">
        <v>6</v>
      </c>
      <c r="J69" s="140" t="s">
        <v>260</v>
      </c>
      <c r="K69" s="141" t="s">
        <v>397</v>
      </c>
      <c r="L69" s="142">
        <v>5</v>
      </c>
      <c r="M69" s="142" t="s">
        <v>98</v>
      </c>
      <c r="N69" s="164"/>
      <c r="O69" s="164"/>
      <c r="P69" s="164"/>
      <c r="Q69" s="162" t="s">
        <v>109</v>
      </c>
      <c r="R69" s="140" t="s">
        <v>323</v>
      </c>
      <c r="S69" s="142" t="s">
        <v>124</v>
      </c>
      <c r="T69" s="142" t="s">
        <v>94</v>
      </c>
      <c r="U69" s="142">
        <v>9</v>
      </c>
      <c r="V69" s="162" t="s">
        <v>109</v>
      </c>
      <c r="W69" s="595" t="s">
        <v>428</v>
      </c>
      <c r="X69" s="595" t="s">
        <v>98</v>
      </c>
      <c r="Y69" s="595">
        <v>3</v>
      </c>
      <c r="Z69" s="595">
        <f t="shared" si="7"/>
        <v>8</v>
      </c>
      <c r="AA69" s="595">
        <v>5</v>
      </c>
      <c r="AB69" s="705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363" t="s">
        <v>1286</v>
      </c>
      <c r="AT69" s="363" t="s">
        <v>1286</v>
      </c>
      <c r="AU69" s="305"/>
    </row>
    <row r="70" spans="1:47" ht="12.75" customHeight="1" x14ac:dyDescent="0.2">
      <c r="A70" s="360">
        <v>63</v>
      </c>
      <c r="B70" s="163" t="s">
        <v>996</v>
      </c>
      <c r="C70" s="332"/>
      <c r="D70" s="332"/>
      <c r="E70" s="159" t="s">
        <v>128</v>
      </c>
      <c r="F70" s="160">
        <v>698</v>
      </c>
      <c r="G70" s="544" t="s">
        <v>524</v>
      </c>
      <c r="H70" s="594" t="str">
        <f t="shared" si="6"/>
        <v>02BA</v>
      </c>
      <c r="I70" s="140">
        <v>6</v>
      </c>
      <c r="J70" s="140" t="s">
        <v>260</v>
      </c>
      <c r="K70" s="141" t="s">
        <v>398</v>
      </c>
      <c r="L70" s="142">
        <v>5</v>
      </c>
      <c r="M70" s="142" t="s">
        <v>98</v>
      </c>
      <c r="N70" s="164"/>
      <c r="O70" s="164"/>
      <c r="P70" s="164"/>
      <c r="Q70" s="162" t="s">
        <v>109</v>
      </c>
      <c r="R70" s="140" t="s">
        <v>323</v>
      </c>
      <c r="S70" s="142" t="s">
        <v>124</v>
      </c>
      <c r="T70" s="142" t="s">
        <v>94</v>
      </c>
      <c r="U70" s="142">
        <v>10</v>
      </c>
      <c r="V70" s="162" t="s">
        <v>109</v>
      </c>
      <c r="W70" s="595" t="s">
        <v>428</v>
      </c>
      <c r="X70" s="595" t="s">
        <v>98</v>
      </c>
      <c r="Y70" s="595">
        <v>3</v>
      </c>
      <c r="Z70" s="595">
        <f t="shared" si="7"/>
        <v>9</v>
      </c>
      <c r="AA70" s="595">
        <v>6</v>
      </c>
      <c r="AB70" s="705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363" t="s">
        <v>1286</v>
      </c>
      <c r="AT70" s="363" t="s">
        <v>1286</v>
      </c>
      <c r="AU70" s="305"/>
    </row>
    <row r="71" spans="1:47" ht="12.75" customHeight="1" x14ac:dyDescent="0.2">
      <c r="A71" s="360">
        <v>64</v>
      </c>
      <c r="B71" s="163" t="s">
        <v>997</v>
      </c>
      <c r="C71" s="332"/>
      <c r="D71" s="332"/>
      <c r="E71" s="159" t="s">
        <v>128</v>
      </c>
      <c r="F71" s="160">
        <v>737</v>
      </c>
      <c r="G71" s="544" t="s">
        <v>524</v>
      </c>
      <c r="H71" s="594" t="str">
        <f t="shared" si="6"/>
        <v>02E1</v>
      </c>
      <c r="I71" s="140">
        <v>6</v>
      </c>
      <c r="J71" s="140" t="s">
        <v>260</v>
      </c>
      <c r="K71" s="141" t="s">
        <v>399</v>
      </c>
      <c r="L71" s="142">
        <v>5</v>
      </c>
      <c r="M71" s="142" t="s">
        <v>98</v>
      </c>
      <c r="N71" s="164"/>
      <c r="O71" s="164"/>
      <c r="P71" s="164"/>
      <c r="Q71" s="162" t="s">
        <v>109</v>
      </c>
      <c r="R71" s="140" t="s">
        <v>323</v>
      </c>
      <c r="S71" s="142" t="s">
        <v>124</v>
      </c>
      <c r="T71" s="142" t="s">
        <v>94</v>
      </c>
      <c r="U71" s="142">
        <v>11</v>
      </c>
      <c r="V71" s="162" t="s">
        <v>109</v>
      </c>
      <c r="W71" s="595" t="s">
        <v>428</v>
      </c>
      <c r="X71" s="595" t="s">
        <v>98</v>
      </c>
      <c r="Y71" s="595">
        <v>3</v>
      </c>
      <c r="Z71" s="595">
        <f t="shared" si="7"/>
        <v>9</v>
      </c>
      <c r="AA71" s="595">
        <v>6</v>
      </c>
      <c r="AB71" s="705" t="s">
        <v>107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363" t="s">
        <v>1286</v>
      </c>
      <c r="AT71" s="363" t="s">
        <v>1286</v>
      </c>
      <c r="AU71" s="305"/>
    </row>
    <row r="72" spans="1:47" ht="12.75" customHeight="1" x14ac:dyDescent="0.2">
      <c r="A72" s="360">
        <v>65</v>
      </c>
      <c r="B72" s="163" t="s">
        <v>998</v>
      </c>
      <c r="C72" s="332"/>
      <c r="D72" s="332"/>
      <c r="E72" s="159" t="s">
        <v>128</v>
      </c>
      <c r="F72" s="160">
        <v>733</v>
      </c>
      <c r="G72" s="544" t="s">
        <v>524</v>
      </c>
      <c r="H72" s="594" t="str">
        <f t="shared" si="6"/>
        <v>02DD</v>
      </c>
      <c r="I72" s="140">
        <v>6</v>
      </c>
      <c r="J72" s="140" t="s">
        <v>260</v>
      </c>
      <c r="K72" s="141" t="s">
        <v>400</v>
      </c>
      <c r="L72" s="142">
        <v>5</v>
      </c>
      <c r="M72" s="142" t="s">
        <v>98</v>
      </c>
      <c r="N72" s="164"/>
      <c r="O72" s="164"/>
      <c r="P72" s="164"/>
      <c r="Q72" s="162" t="s">
        <v>109</v>
      </c>
      <c r="R72" s="140" t="s">
        <v>323</v>
      </c>
      <c r="S72" s="142" t="s">
        <v>124</v>
      </c>
      <c r="T72" s="142" t="s">
        <v>94</v>
      </c>
      <c r="U72" s="142">
        <v>12</v>
      </c>
      <c r="V72" s="162" t="s">
        <v>109</v>
      </c>
      <c r="W72" s="595" t="s">
        <v>428</v>
      </c>
      <c r="X72" s="595" t="s">
        <v>98</v>
      </c>
      <c r="Y72" s="595">
        <v>3</v>
      </c>
      <c r="Z72" s="595">
        <f t="shared" si="7"/>
        <v>10</v>
      </c>
      <c r="AA72" s="595">
        <v>7</v>
      </c>
      <c r="AB72" s="705" t="s">
        <v>106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363" t="s">
        <v>1286</v>
      </c>
      <c r="AT72" s="363" t="s">
        <v>1286</v>
      </c>
      <c r="AU72" s="305"/>
    </row>
    <row r="73" spans="1:47" ht="12.75" customHeight="1" x14ac:dyDescent="0.2">
      <c r="A73" s="360">
        <v>66</v>
      </c>
      <c r="B73" s="163" t="s">
        <v>999</v>
      </c>
      <c r="C73" s="332"/>
      <c r="D73" s="332"/>
      <c r="E73" s="159" t="s">
        <v>128</v>
      </c>
      <c r="F73" s="160">
        <v>634</v>
      </c>
      <c r="G73" s="544" t="s">
        <v>524</v>
      </c>
      <c r="H73" s="594" t="str">
        <f t="shared" si="6"/>
        <v>027A</v>
      </c>
      <c r="I73" s="140">
        <v>6</v>
      </c>
      <c r="J73" s="140" t="s">
        <v>260</v>
      </c>
      <c r="K73" s="141" t="s">
        <v>401</v>
      </c>
      <c r="L73" s="142">
        <v>5</v>
      </c>
      <c r="M73" s="142" t="s">
        <v>98</v>
      </c>
      <c r="N73" s="164"/>
      <c r="O73" s="164"/>
      <c r="P73" s="164"/>
      <c r="Q73" s="162" t="s">
        <v>109</v>
      </c>
      <c r="R73" s="140" t="s">
        <v>323</v>
      </c>
      <c r="S73" s="142" t="s">
        <v>124</v>
      </c>
      <c r="T73" s="142" t="s">
        <v>125</v>
      </c>
      <c r="U73" s="142">
        <v>7</v>
      </c>
      <c r="V73" s="162" t="s">
        <v>109</v>
      </c>
      <c r="W73" s="595" t="s">
        <v>428</v>
      </c>
      <c r="X73" s="595" t="s">
        <v>98</v>
      </c>
      <c r="Y73" s="595">
        <v>3</v>
      </c>
      <c r="Z73" s="595">
        <f t="shared" si="7"/>
        <v>10</v>
      </c>
      <c r="AA73" s="595">
        <v>7</v>
      </c>
      <c r="AB73" s="705" t="s">
        <v>107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363" t="s">
        <v>1286</v>
      </c>
      <c r="AT73" s="363" t="s">
        <v>1286</v>
      </c>
      <c r="AU73" s="305"/>
    </row>
    <row r="74" spans="1:47" ht="12.75" customHeight="1" x14ac:dyDescent="0.2">
      <c r="A74" s="360">
        <v>67</v>
      </c>
      <c r="B74" s="163" t="s">
        <v>1000</v>
      </c>
      <c r="C74" s="332"/>
      <c r="D74" s="332"/>
      <c r="E74" s="159" t="s">
        <v>128</v>
      </c>
      <c r="F74" s="160">
        <v>732</v>
      </c>
      <c r="G74" s="544" t="s">
        <v>524</v>
      </c>
      <c r="H74" s="594" t="str">
        <f t="shared" si="6"/>
        <v>02DC</v>
      </c>
      <c r="I74" s="140">
        <v>6</v>
      </c>
      <c r="J74" s="140" t="s">
        <v>260</v>
      </c>
      <c r="K74" s="141" t="s">
        <v>402</v>
      </c>
      <c r="L74" s="142">
        <v>5</v>
      </c>
      <c r="M74" s="142" t="s">
        <v>98</v>
      </c>
      <c r="N74" s="164"/>
      <c r="O74" s="164"/>
      <c r="P74" s="164"/>
      <c r="Q74" s="162" t="s">
        <v>109</v>
      </c>
      <c r="R74" s="140" t="s">
        <v>323</v>
      </c>
      <c r="S74" s="142" t="s">
        <v>124</v>
      </c>
      <c r="T74" s="142" t="s">
        <v>125</v>
      </c>
      <c r="U74" s="142">
        <v>8</v>
      </c>
      <c r="V74" s="162" t="s">
        <v>109</v>
      </c>
      <c r="W74" s="595" t="s">
        <v>428</v>
      </c>
      <c r="X74" s="595" t="s">
        <v>98</v>
      </c>
      <c r="Y74" s="595">
        <v>3</v>
      </c>
      <c r="Z74" s="595">
        <f t="shared" si="7"/>
        <v>11</v>
      </c>
      <c r="AA74" s="595">
        <v>8</v>
      </c>
      <c r="AB74" s="705" t="s">
        <v>106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363" t="s">
        <v>1286</v>
      </c>
      <c r="AT74" s="363" t="s">
        <v>1286</v>
      </c>
      <c r="AU74" s="305"/>
    </row>
    <row r="75" spans="1:47" ht="12.75" customHeight="1" x14ac:dyDescent="0.2">
      <c r="A75" s="360">
        <v>68</v>
      </c>
      <c r="B75" s="163" t="s">
        <v>1001</v>
      </c>
      <c r="C75" s="332"/>
      <c r="D75" s="332"/>
      <c r="E75" s="159" t="s">
        <v>128</v>
      </c>
      <c r="F75" s="160">
        <v>742</v>
      </c>
      <c r="G75" s="544" t="s">
        <v>524</v>
      </c>
      <c r="H75" s="594" t="str">
        <f t="shared" si="6"/>
        <v>02E6</v>
      </c>
      <c r="I75" s="140">
        <v>6</v>
      </c>
      <c r="J75" s="140" t="s">
        <v>260</v>
      </c>
      <c r="K75" s="141" t="s">
        <v>403</v>
      </c>
      <c r="L75" s="142">
        <v>5</v>
      </c>
      <c r="M75" s="142" t="s">
        <v>98</v>
      </c>
      <c r="N75" s="164"/>
      <c r="O75" s="164"/>
      <c r="P75" s="164"/>
      <c r="Q75" s="162" t="s">
        <v>109</v>
      </c>
      <c r="R75" s="140" t="s">
        <v>323</v>
      </c>
      <c r="S75" s="142" t="s">
        <v>124</v>
      </c>
      <c r="T75" s="142" t="s">
        <v>125</v>
      </c>
      <c r="U75" s="142">
        <v>9</v>
      </c>
      <c r="V75" s="162" t="s">
        <v>109</v>
      </c>
      <c r="W75" s="595" t="s">
        <v>428</v>
      </c>
      <c r="X75" s="595" t="s">
        <v>98</v>
      </c>
      <c r="Y75" s="595">
        <v>3</v>
      </c>
      <c r="Z75" s="595">
        <f t="shared" si="7"/>
        <v>11</v>
      </c>
      <c r="AA75" s="595">
        <v>8</v>
      </c>
      <c r="AB75" s="705" t="s">
        <v>107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363" t="s">
        <v>1286</v>
      </c>
      <c r="AT75" s="363" t="s">
        <v>1286</v>
      </c>
      <c r="AU75" s="304"/>
    </row>
    <row r="76" spans="1:47" ht="12.75" customHeight="1" thickBot="1" x14ac:dyDescent="0.25">
      <c r="A76" s="297">
        <v>69</v>
      </c>
      <c r="B76" s="347" t="s">
        <v>1002</v>
      </c>
      <c r="C76" s="337"/>
      <c r="D76" s="337"/>
      <c r="E76" s="430" t="s">
        <v>128</v>
      </c>
      <c r="F76" s="505">
        <v>695</v>
      </c>
      <c r="G76" s="603" t="s">
        <v>524</v>
      </c>
      <c r="H76" s="604" t="str">
        <f t="shared" si="6"/>
        <v>02B7</v>
      </c>
      <c r="I76" s="175">
        <v>6</v>
      </c>
      <c r="J76" s="175" t="s">
        <v>260</v>
      </c>
      <c r="K76" s="176" t="s">
        <v>404</v>
      </c>
      <c r="L76" s="177">
        <v>5</v>
      </c>
      <c r="M76" s="177" t="s">
        <v>98</v>
      </c>
      <c r="N76" s="178"/>
      <c r="O76" s="178"/>
      <c r="P76" s="178"/>
      <c r="Q76" s="431" t="s">
        <v>109</v>
      </c>
      <c r="R76" s="175" t="s">
        <v>323</v>
      </c>
      <c r="S76" s="177" t="s">
        <v>124</v>
      </c>
      <c r="T76" s="177" t="s">
        <v>125</v>
      </c>
      <c r="U76" s="177">
        <v>10</v>
      </c>
      <c r="V76" s="431" t="s">
        <v>109</v>
      </c>
      <c r="W76" s="602" t="s">
        <v>428</v>
      </c>
      <c r="X76" s="602" t="s">
        <v>98</v>
      </c>
      <c r="Y76" s="602">
        <v>3</v>
      </c>
      <c r="Z76" s="602">
        <f t="shared" si="7"/>
        <v>13</v>
      </c>
      <c r="AA76" s="602">
        <v>9</v>
      </c>
      <c r="AB76" s="709" t="s">
        <v>106</v>
      </c>
      <c r="AC76" s="479" t="s">
        <v>1286</v>
      </c>
      <c r="AD76" s="479" t="s">
        <v>1286</v>
      </c>
      <c r="AE76" s="479" t="s">
        <v>1286</v>
      </c>
      <c r="AF76" s="479" t="s">
        <v>1286</v>
      </c>
      <c r="AG76" s="479" t="s">
        <v>1286</v>
      </c>
      <c r="AH76" s="479" t="s">
        <v>1286</v>
      </c>
      <c r="AI76" s="479" t="s">
        <v>1286</v>
      </c>
      <c r="AJ76" s="479" t="s">
        <v>1286</v>
      </c>
      <c r="AK76" s="479" t="s">
        <v>1286</v>
      </c>
      <c r="AL76" s="479" t="s">
        <v>1286</v>
      </c>
      <c r="AM76" s="479" t="s">
        <v>1286</v>
      </c>
      <c r="AN76" s="479" t="s">
        <v>1286</v>
      </c>
      <c r="AO76" s="479" t="s">
        <v>1286</v>
      </c>
      <c r="AP76" s="479" t="s">
        <v>1286</v>
      </c>
      <c r="AQ76" s="479" t="s">
        <v>1286</v>
      </c>
      <c r="AR76" s="479" t="s">
        <v>1286</v>
      </c>
      <c r="AS76" s="484" t="s">
        <v>1286</v>
      </c>
      <c r="AT76" s="484" t="s">
        <v>1286</v>
      </c>
      <c r="AU76" s="387"/>
    </row>
    <row r="77" spans="1:47" ht="12.75" customHeight="1" thickTop="1" x14ac:dyDescent="0.2">
      <c r="A77" s="417">
        <v>70</v>
      </c>
      <c r="B77" s="432" t="s">
        <v>1003</v>
      </c>
      <c r="C77" s="433"/>
      <c r="D77" s="433"/>
      <c r="E77" s="434" t="s">
        <v>128</v>
      </c>
      <c r="F77" s="514">
        <v>688</v>
      </c>
      <c r="G77" s="607" t="s">
        <v>524</v>
      </c>
      <c r="H77" s="608" t="str">
        <f t="shared" si="6"/>
        <v>02B0</v>
      </c>
      <c r="I77" s="435">
        <v>6</v>
      </c>
      <c r="J77" s="435" t="s">
        <v>260</v>
      </c>
      <c r="K77" s="436" t="s">
        <v>405</v>
      </c>
      <c r="L77" s="437">
        <v>5</v>
      </c>
      <c r="M77" s="437" t="s">
        <v>98</v>
      </c>
      <c r="N77" s="438"/>
      <c r="O77" s="438"/>
      <c r="P77" s="438"/>
      <c r="Q77" s="439" t="s">
        <v>109</v>
      </c>
      <c r="R77" s="435" t="s">
        <v>323</v>
      </c>
      <c r="S77" s="437" t="s">
        <v>124</v>
      </c>
      <c r="T77" s="437" t="s">
        <v>125</v>
      </c>
      <c r="U77" s="437">
        <v>11</v>
      </c>
      <c r="V77" s="439" t="s">
        <v>109</v>
      </c>
      <c r="W77" s="609" t="s">
        <v>428</v>
      </c>
      <c r="X77" s="609" t="s">
        <v>98</v>
      </c>
      <c r="Y77" s="609">
        <v>3</v>
      </c>
      <c r="Z77" s="609">
        <f t="shared" si="7"/>
        <v>13</v>
      </c>
      <c r="AA77" s="609">
        <v>9</v>
      </c>
      <c r="AB77" s="710" t="s">
        <v>107</v>
      </c>
      <c r="AC77" s="482" t="s">
        <v>1286</v>
      </c>
      <c r="AD77" s="482" t="s">
        <v>1286</v>
      </c>
      <c r="AE77" s="482" t="s">
        <v>1286</v>
      </c>
      <c r="AF77" s="482" t="s">
        <v>1286</v>
      </c>
      <c r="AG77" s="482" t="s">
        <v>1286</v>
      </c>
      <c r="AH77" s="482" t="s">
        <v>1286</v>
      </c>
      <c r="AI77" s="482" t="s">
        <v>1286</v>
      </c>
      <c r="AJ77" s="482" t="s">
        <v>1286</v>
      </c>
      <c r="AK77" s="482" t="s">
        <v>1286</v>
      </c>
      <c r="AL77" s="482" t="s">
        <v>1286</v>
      </c>
      <c r="AM77" s="482" t="s">
        <v>1286</v>
      </c>
      <c r="AN77" s="482" t="s">
        <v>1286</v>
      </c>
      <c r="AO77" s="482" t="s">
        <v>1286</v>
      </c>
      <c r="AP77" s="482" t="s">
        <v>1286</v>
      </c>
      <c r="AQ77" s="482" t="s">
        <v>1286</v>
      </c>
      <c r="AR77" s="482" t="s">
        <v>1286</v>
      </c>
      <c r="AS77" s="485" t="s">
        <v>1286</v>
      </c>
      <c r="AT77" s="485" t="s">
        <v>1286</v>
      </c>
      <c r="AU77" s="466"/>
    </row>
    <row r="78" spans="1:47" ht="12.75" customHeight="1" x14ac:dyDescent="0.2">
      <c r="A78" s="360">
        <v>71</v>
      </c>
      <c r="B78" s="163" t="s">
        <v>1004</v>
      </c>
      <c r="C78" s="332"/>
      <c r="D78" s="332"/>
      <c r="E78" s="159" t="s">
        <v>128</v>
      </c>
      <c r="F78" s="160">
        <v>739</v>
      </c>
      <c r="G78" s="544" t="s">
        <v>524</v>
      </c>
      <c r="H78" s="594" t="str">
        <f t="shared" si="6"/>
        <v>02E3</v>
      </c>
      <c r="I78" s="140">
        <v>6</v>
      </c>
      <c r="J78" s="140" t="s">
        <v>260</v>
      </c>
      <c r="K78" s="141" t="s">
        <v>406</v>
      </c>
      <c r="L78" s="142">
        <v>5</v>
      </c>
      <c r="M78" s="142" t="s">
        <v>98</v>
      </c>
      <c r="N78" s="164"/>
      <c r="O78" s="164"/>
      <c r="P78" s="164"/>
      <c r="Q78" s="162" t="s">
        <v>109</v>
      </c>
      <c r="R78" s="140" t="s">
        <v>323</v>
      </c>
      <c r="S78" s="142" t="s">
        <v>124</v>
      </c>
      <c r="T78" s="142" t="s">
        <v>125</v>
      </c>
      <c r="U78" s="142">
        <v>12</v>
      </c>
      <c r="V78" s="162" t="s">
        <v>109</v>
      </c>
      <c r="W78" s="595" t="s">
        <v>428</v>
      </c>
      <c r="X78" s="595" t="s">
        <v>98</v>
      </c>
      <c r="Y78" s="595">
        <v>3</v>
      </c>
      <c r="Z78" s="595">
        <f t="shared" si="7"/>
        <v>14</v>
      </c>
      <c r="AA78" s="595">
        <v>10</v>
      </c>
      <c r="AB78" s="705" t="s">
        <v>106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363" t="s">
        <v>1286</v>
      </c>
      <c r="AT78" s="363" t="s">
        <v>1286</v>
      </c>
      <c r="AU78" s="304"/>
    </row>
    <row r="79" spans="1:47" ht="12.75" customHeight="1" x14ac:dyDescent="0.2">
      <c r="A79" s="360">
        <v>72</v>
      </c>
      <c r="B79" s="163" t="s">
        <v>1005</v>
      </c>
      <c r="C79" s="332"/>
      <c r="D79" s="332"/>
      <c r="E79" s="159" t="s">
        <v>128</v>
      </c>
      <c r="F79" s="160">
        <v>691</v>
      </c>
      <c r="G79" s="544" t="s">
        <v>524</v>
      </c>
      <c r="H79" s="594" t="str">
        <f t="shared" si="6"/>
        <v>02B3</v>
      </c>
      <c r="I79" s="140">
        <v>6</v>
      </c>
      <c r="J79" s="140" t="s">
        <v>260</v>
      </c>
      <c r="K79" s="141" t="s">
        <v>407</v>
      </c>
      <c r="L79" s="142">
        <v>5</v>
      </c>
      <c r="M79" s="142" t="s">
        <v>98</v>
      </c>
      <c r="N79" s="164"/>
      <c r="O79" s="164"/>
      <c r="P79" s="164"/>
      <c r="Q79" s="162" t="s">
        <v>109</v>
      </c>
      <c r="R79" s="140" t="s">
        <v>323</v>
      </c>
      <c r="S79" s="142" t="s">
        <v>124</v>
      </c>
      <c r="T79" s="142" t="s">
        <v>126</v>
      </c>
      <c r="U79" s="142">
        <v>7</v>
      </c>
      <c r="V79" s="162" t="s">
        <v>109</v>
      </c>
      <c r="W79" s="595" t="s">
        <v>428</v>
      </c>
      <c r="X79" s="595" t="s">
        <v>98</v>
      </c>
      <c r="Y79" s="595">
        <v>3</v>
      </c>
      <c r="Z79" s="595">
        <f t="shared" si="7"/>
        <v>14</v>
      </c>
      <c r="AA79" s="595">
        <v>10</v>
      </c>
      <c r="AB79" s="705" t="s">
        <v>107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363" t="s">
        <v>1286</v>
      </c>
      <c r="AT79" s="363" t="s">
        <v>1286</v>
      </c>
      <c r="AU79" s="305"/>
    </row>
    <row r="80" spans="1:47" ht="12.75" customHeight="1" x14ac:dyDescent="0.2">
      <c r="A80" s="360">
        <v>73</v>
      </c>
      <c r="B80" s="163" t="s">
        <v>1006</v>
      </c>
      <c r="C80" s="332"/>
      <c r="D80" s="332"/>
      <c r="E80" s="159" t="s">
        <v>128</v>
      </c>
      <c r="F80" s="160">
        <v>617</v>
      </c>
      <c r="G80" s="544" t="s">
        <v>524</v>
      </c>
      <c r="H80" s="594" t="str">
        <f t="shared" si="6"/>
        <v>0269</v>
      </c>
      <c r="I80" s="140">
        <v>6</v>
      </c>
      <c r="J80" s="140" t="s">
        <v>260</v>
      </c>
      <c r="K80" s="141" t="s">
        <v>408</v>
      </c>
      <c r="L80" s="142">
        <v>5</v>
      </c>
      <c r="M80" s="142" t="s">
        <v>98</v>
      </c>
      <c r="N80" s="164"/>
      <c r="O80" s="164"/>
      <c r="P80" s="164"/>
      <c r="Q80" s="162" t="s">
        <v>109</v>
      </c>
      <c r="R80" s="140" t="s">
        <v>323</v>
      </c>
      <c r="S80" s="142" t="s">
        <v>124</v>
      </c>
      <c r="T80" s="142" t="s">
        <v>126</v>
      </c>
      <c r="U80" s="142">
        <v>8</v>
      </c>
      <c r="V80" s="162" t="s">
        <v>109</v>
      </c>
      <c r="W80" s="595" t="s">
        <v>428</v>
      </c>
      <c r="X80" s="595" t="s">
        <v>98</v>
      </c>
      <c r="Y80" s="595">
        <v>3</v>
      </c>
      <c r="Z80" s="595">
        <f t="shared" si="7"/>
        <v>15</v>
      </c>
      <c r="AA80" s="595">
        <v>11</v>
      </c>
      <c r="AB80" s="705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363" t="s">
        <v>1286</v>
      </c>
      <c r="AT80" s="363" t="s">
        <v>1286</v>
      </c>
      <c r="AU80" s="304"/>
    </row>
    <row r="81" spans="1:47" ht="12.75" customHeight="1" x14ac:dyDescent="0.2">
      <c r="A81" s="360">
        <v>74</v>
      </c>
      <c r="B81" s="163" t="s">
        <v>1007</v>
      </c>
      <c r="C81" s="332"/>
      <c r="D81" s="332"/>
      <c r="E81" s="159" t="s">
        <v>128</v>
      </c>
      <c r="F81" s="160">
        <v>736</v>
      </c>
      <c r="G81" s="544" t="s">
        <v>524</v>
      </c>
      <c r="H81" s="594" t="str">
        <f t="shared" si="6"/>
        <v>02E0</v>
      </c>
      <c r="I81" s="140">
        <v>6</v>
      </c>
      <c r="J81" s="140" t="s">
        <v>260</v>
      </c>
      <c r="K81" s="141" t="s">
        <v>409</v>
      </c>
      <c r="L81" s="142">
        <v>5</v>
      </c>
      <c r="M81" s="142" t="s">
        <v>98</v>
      </c>
      <c r="N81" s="164"/>
      <c r="O81" s="164"/>
      <c r="P81" s="164"/>
      <c r="Q81" s="162" t="s">
        <v>109</v>
      </c>
      <c r="R81" s="140" t="s">
        <v>323</v>
      </c>
      <c r="S81" s="142" t="s">
        <v>124</v>
      </c>
      <c r="T81" s="142" t="s">
        <v>126</v>
      </c>
      <c r="U81" s="142">
        <v>9</v>
      </c>
      <c r="V81" s="162" t="s">
        <v>109</v>
      </c>
      <c r="W81" s="595" t="s">
        <v>428</v>
      </c>
      <c r="X81" s="595" t="s">
        <v>98</v>
      </c>
      <c r="Y81" s="595">
        <v>3</v>
      </c>
      <c r="Z81" s="595">
        <f t="shared" si="7"/>
        <v>15</v>
      </c>
      <c r="AA81" s="595">
        <v>11</v>
      </c>
      <c r="AB81" s="705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363" t="s">
        <v>1286</v>
      </c>
      <c r="AT81" s="363" t="s">
        <v>1286</v>
      </c>
      <c r="AU81" s="304"/>
    </row>
    <row r="82" spans="1:47" ht="12.75" customHeight="1" x14ac:dyDescent="0.2">
      <c r="A82" s="360">
        <v>75</v>
      </c>
      <c r="B82" s="163" t="s">
        <v>1008</v>
      </c>
      <c r="C82" s="332"/>
      <c r="D82" s="332"/>
      <c r="E82" s="159" t="s">
        <v>128</v>
      </c>
      <c r="F82" s="160">
        <v>683</v>
      </c>
      <c r="G82" s="544" t="s">
        <v>524</v>
      </c>
      <c r="H82" s="594" t="str">
        <f t="shared" si="6"/>
        <v>02AB</v>
      </c>
      <c r="I82" s="140">
        <v>6</v>
      </c>
      <c r="J82" s="140" t="s">
        <v>260</v>
      </c>
      <c r="K82" s="141" t="s">
        <v>410</v>
      </c>
      <c r="L82" s="142">
        <v>5</v>
      </c>
      <c r="M82" s="142" t="s">
        <v>98</v>
      </c>
      <c r="N82" s="164"/>
      <c r="O82" s="164"/>
      <c r="P82" s="164"/>
      <c r="Q82" s="162" t="s">
        <v>109</v>
      </c>
      <c r="R82" s="140" t="s">
        <v>323</v>
      </c>
      <c r="S82" s="142" t="s">
        <v>124</v>
      </c>
      <c r="T82" s="142" t="s">
        <v>126</v>
      </c>
      <c r="U82" s="142">
        <v>10</v>
      </c>
      <c r="V82" s="162" t="s">
        <v>109</v>
      </c>
      <c r="W82" s="595" t="s">
        <v>428</v>
      </c>
      <c r="X82" s="595" t="s">
        <v>98</v>
      </c>
      <c r="Y82" s="595">
        <v>3</v>
      </c>
      <c r="Z82" s="595">
        <f t="shared" si="7"/>
        <v>16</v>
      </c>
      <c r="AA82" s="595">
        <v>12</v>
      </c>
      <c r="AB82" s="705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363" t="s">
        <v>1286</v>
      </c>
      <c r="AT82" s="363" t="s">
        <v>1286</v>
      </c>
      <c r="AU82" s="304"/>
    </row>
    <row r="83" spans="1:47" ht="12.75" customHeight="1" x14ac:dyDescent="0.2">
      <c r="A83" s="360">
        <v>76</v>
      </c>
      <c r="B83" s="163" t="s">
        <v>1009</v>
      </c>
      <c r="C83" s="332"/>
      <c r="D83" s="332"/>
      <c r="E83" s="159" t="s">
        <v>128</v>
      </c>
      <c r="F83" s="160">
        <v>490</v>
      </c>
      <c r="G83" s="544" t="s">
        <v>524</v>
      </c>
      <c r="H83" s="594" t="str">
        <f t="shared" si="6"/>
        <v>01EA</v>
      </c>
      <c r="I83" s="140">
        <v>6</v>
      </c>
      <c r="J83" s="140" t="s">
        <v>260</v>
      </c>
      <c r="K83" s="141" t="s">
        <v>411</v>
      </c>
      <c r="L83" s="142">
        <v>5</v>
      </c>
      <c r="M83" s="142" t="s">
        <v>98</v>
      </c>
      <c r="N83" s="164"/>
      <c r="O83" s="164"/>
      <c r="P83" s="164"/>
      <c r="Q83" s="162" t="s">
        <v>109</v>
      </c>
      <c r="R83" s="140" t="s">
        <v>323</v>
      </c>
      <c r="S83" s="142" t="s">
        <v>124</v>
      </c>
      <c r="T83" s="142" t="s">
        <v>126</v>
      </c>
      <c r="U83" s="142">
        <v>11</v>
      </c>
      <c r="V83" s="162" t="s">
        <v>109</v>
      </c>
      <c r="W83" s="595" t="s">
        <v>428</v>
      </c>
      <c r="X83" s="595" t="s">
        <v>98</v>
      </c>
      <c r="Y83" s="595">
        <v>3</v>
      </c>
      <c r="Z83" s="595">
        <f t="shared" si="7"/>
        <v>16</v>
      </c>
      <c r="AA83" s="595">
        <v>12</v>
      </c>
      <c r="AB83" s="705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363" t="s">
        <v>1286</v>
      </c>
      <c r="AT83" s="363" t="s">
        <v>1286</v>
      </c>
      <c r="AU83" s="304"/>
    </row>
    <row r="84" spans="1:47" ht="12.75" customHeight="1" x14ac:dyDescent="0.2">
      <c r="A84" s="360">
        <v>77</v>
      </c>
      <c r="B84" s="163" t="s">
        <v>1010</v>
      </c>
      <c r="C84" s="332"/>
      <c r="D84" s="332"/>
      <c r="E84" s="159" t="s">
        <v>128</v>
      </c>
      <c r="F84" s="160">
        <v>50</v>
      </c>
      <c r="G84" s="544" t="s">
        <v>524</v>
      </c>
      <c r="H84" s="594" t="str">
        <f t="shared" si="6"/>
        <v>0032</v>
      </c>
      <c r="I84" s="140">
        <v>6</v>
      </c>
      <c r="J84" s="140" t="s">
        <v>260</v>
      </c>
      <c r="K84" s="141" t="s">
        <v>412</v>
      </c>
      <c r="L84" s="142">
        <v>5</v>
      </c>
      <c r="M84" s="142" t="s">
        <v>98</v>
      </c>
      <c r="N84" s="164"/>
      <c r="O84" s="164"/>
      <c r="P84" s="164"/>
      <c r="Q84" s="162" t="s">
        <v>109</v>
      </c>
      <c r="R84" s="140" t="s">
        <v>323</v>
      </c>
      <c r="S84" s="142" t="s">
        <v>124</v>
      </c>
      <c r="T84" s="142" t="s">
        <v>126</v>
      </c>
      <c r="U84" s="142">
        <v>12</v>
      </c>
      <c r="V84" s="162" t="s">
        <v>109</v>
      </c>
      <c r="W84" s="595" t="s">
        <v>428</v>
      </c>
      <c r="X84" s="595" t="s">
        <v>98</v>
      </c>
      <c r="Y84" s="595">
        <v>3</v>
      </c>
      <c r="Z84" s="595">
        <f t="shared" si="7"/>
        <v>17</v>
      </c>
      <c r="AA84" s="595">
        <v>13</v>
      </c>
      <c r="AB84" s="705" t="s">
        <v>106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363" t="s">
        <v>1286</v>
      </c>
      <c r="AT84" s="363" t="s">
        <v>1286</v>
      </c>
      <c r="AU84" s="305"/>
    </row>
    <row r="85" spans="1:47" ht="12.75" customHeight="1" x14ac:dyDescent="0.2">
      <c r="A85" s="360">
        <v>78</v>
      </c>
      <c r="B85" s="163" t="s">
        <v>1011</v>
      </c>
      <c r="C85" s="332"/>
      <c r="D85" s="332"/>
      <c r="E85" s="159" t="s">
        <v>128</v>
      </c>
      <c r="F85" s="160">
        <v>701</v>
      </c>
      <c r="G85" s="544" t="s">
        <v>524</v>
      </c>
      <c r="H85" s="594" t="str">
        <f t="shared" si="6"/>
        <v>02BD</v>
      </c>
      <c r="I85" s="140">
        <v>6</v>
      </c>
      <c r="J85" s="140" t="s">
        <v>260</v>
      </c>
      <c r="K85" s="141" t="s">
        <v>413</v>
      </c>
      <c r="L85" s="142">
        <v>5</v>
      </c>
      <c r="M85" s="142" t="s">
        <v>98</v>
      </c>
      <c r="N85" s="164"/>
      <c r="O85" s="164"/>
      <c r="P85" s="164"/>
      <c r="Q85" s="162" t="s">
        <v>109</v>
      </c>
      <c r="R85" s="140" t="s">
        <v>323</v>
      </c>
      <c r="S85" s="142" t="s">
        <v>124</v>
      </c>
      <c r="T85" s="142" t="s">
        <v>127</v>
      </c>
      <c r="U85" s="142">
        <v>7</v>
      </c>
      <c r="V85" s="162" t="s">
        <v>109</v>
      </c>
      <c r="W85" s="595" t="s">
        <v>428</v>
      </c>
      <c r="X85" s="595" t="s">
        <v>98</v>
      </c>
      <c r="Y85" s="595">
        <v>3</v>
      </c>
      <c r="Z85" s="595">
        <f t="shared" si="7"/>
        <v>17</v>
      </c>
      <c r="AA85" s="595">
        <v>13</v>
      </c>
      <c r="AB85" s="705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363" t="s">
        <v>1286</v>
      </c>
      <c r="AT85" s="363" t="s">
        <v>1286</v>
      </c>
      <c r="AU85" s="304"/>
    </row>
    <row r="86" spans="1:47" ht="12.75" customHeight="1" x14ac:dyDescent="0.2">
      <c r="A86" s="360">
        <v>79</v>
      </c>
      <c r="B86" s="163" t="s">
        <v>1012</v>
      </c>
      <c r="C86" s="332"/>
      <c r="D86" s="332"/>
      <c r="E86" s="159" t="s">
        <v>128</v>
      </c>
      <c r="F86" s="160">
        <v>704</v>
      </c>
      <c r="G86" s="544" t="s">
        <v>524</v>
      </c>
      <c r="H86" s="594" t="str">
        <f t="shared" si="6"/>
        <v>02C0</v>
      </c>
      <c r="I86" s="140">
        <v>6</v>
      </c>
      <c r="J86" s="140" t="s">
        <v>260</v>
      </c>
      <c r="K86" s="141" t="s">
        <v>414</v>
      </c>
      <c r="L86" s="142">
        <v>5</v>
      </c>
      <c r="M86" s="142" t="s">
        <v>98</v>
      </c>
      <c r="N86" s="164"/>
      <c r="O86" s="164"/>
      <c r="P86" s="164"/>
      <c r="Q86" s="162" t="s">
        <v>109</v>
      </c>
      <c r="R86" s="140" t="s">
        <v>323</v>
      </c>
      <c r="S86" s="142" t="s">
        <v>124</v>
      </c>
      <c r="T86" s="142" t="s">
        <v>127</v>
      </c>
      <c r="U86" s="142">
        <v>8</v>
      </c>
      <c r="V86" s="162" t="s">
        <v>109</v>
      </c>
      <c r="W86" s="595" t="s">
        <v>428</v>
      </c>
      <c r="X86" s="595" t="s">
        <v>98</v>
      </c>
      <c r="Y86" s="595">
        <v>3</v>
      </c>
      <c r="Z86" s="595">
        <f t="shared" si="7"/>
        <v>18</v>
      </c>
      <c r="AA86" s="595">
        <v>14</v>
      </c>
      <c r="AB86" s="705" t="s">
        <v>106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363" t="s">
        <v>1286</v>
      </c>
      <c r="AT86" s="363" t="s">
        <v>1286</v>
      </c>
      <c r="AU86" s="305"/>
    </row>
    <row r="87" spans="1:47" ht="12.75" customHeight="1" x14ac:dyDescent="0.2">
      <c r="A87" s="360">
        <v>80</v>
      </c>
      <c r="B87" s="163" t="s">
        <v>1013</v>
      </c>
      <c r="C87" s="332"/>
      <c r="D87" s="332"/>
      <c r="E87" s="159" t="s">
        <v>128</v>
      </c>
      <c r="F87" s="160">
        <v>693</v>
      </c>
      <c r="G87" s="544" t="s">
        <v>524</v>
      </c>
      <c r="H87" s="594" t="str">
        <f t="shared" si="6"/>
        <v>02B5</v>
      </c>
      <c r="I87" s="140">
        <v>6</v>
      </c>
      <c r="J87" s="140" t="s">
        <v>260</v>
      </c>
      <c r="K87" s="141" t="s">
        <v>415</v>
      </c>
      <c r="L87" s="142">
        <v>5</v>
      </c>
      <c r="M87" s="142" t="s">
        <v>98</v>
      </c>
      <c r="N87" s="164"/>
      <c r="O87" s="164"/>
      <c r="P87" s="164"/>
      <c r="Q87" s="162" t="s">
        <v>109</v>
      </c>
      <c r="R87" s="140" t="s">
        <v>323</v>
      </c>
      <c r="S87" s="142" t="s">
        <v>124</v>
      </c>
      <c r="T87" s="142" t="s">
        <v>127</v>
      </c>
      <c r="U87" s="142">
        <v>9</v>
      </c>
      <c r="V87" s="162" t="s">
        <v>109</v>
      </c>
      <c r="W87" s="595" t="s">
        <v>428</v>
      </c>
      <c r="X87" s="595" t="s">
        <v>98</v>
      </c>
      <c r="Y87" s="595">
        <v>3</v>
      </c>
      <c r="Z87" s="595">
        <f t="shared" si="7"/>
        <v>18</v>
      </c>
      <c r="AA87" s="595">
        <v>14</v>
      </c>
      <c r="AB87" s="705" t="s">
        <v>107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363" t="s">
        <v>1286</v>
      </c>
      <c r="AT87" s="363" t="s">
        <v>1286</v>
      </c>
      <c r="AU87" s="304"/>
    </row>
    <row r="88" spans="1:47" ht="12.75" customHeight="1" x14ac:dyDescent="0.2">
      <c r="A88" s="360">
        <v>81</v>
      </c>
      <c r="B88" s="163" t="s">
        <v>1014</v>
      </c>
      <c r="C88" s="332"/>
      <c r="D88" s="332"/>
      <c r="E88" s="159" t="s">
        <v>128</v>
      </c>
      <c r="F88" s="160">
        <v>735</v>
      </c>
      <c r="G88" s="544" t="s">
        <v>524</v>
      </c>
      <c r="H88" s="594" t="str">
        <f t="shared" si="6"/>
        <v>02DF</v>
      </c>
      <c r="I88" s="140">
        <v>6</v>
      </c>
      <c r="J88" s="140" t="s">
        <v>260</v>
      </c>
      <c r="K88" s="141" t="s">
        <v>416</v>
      </c>
      <c r="L88" s="142">
        <v>5</v>
      </c>
      <c r="M88" s="142" t="s">
        <v>98</v>
      </c>
      <c r="N88" s="164"/>
      <c r="O88" s="164"/>
      <c r="P88" s="164"/>
      <c r="Q88" s="162" t="s">
        <v>109</v>
      </c>
      <c r="R88" s="140" t="s">
        <v>323</v>
      </c>
      <c r="S88" s="142" t="s">
        <v>124</v>
      </c>
      <c r="T88" s="142" t="s">
        <v>127</v>
      </c>
      <c r="U88" s="142">
        <v>10</v>
      </c>
      <c r="V88" s="162" t="s">
        <v>109</v>
      </c>
      <c r="W88" s="595" t="s">
        <v>428</v>
      </c>
      <c r="X88" s="595" t="s">
        <v>98</v>
      </c>
      <c r="Y88" s="595">
        <v>3</v>
      </c>
      <c r="Z88" s="595">
        <f t="shared" si="7"/>
        <v>19</v>
      </c>
      <c r="AA88" s="595">
        <v>15</v>
      </c>
      <c r="AB88" s="705" t="s">
        <v>106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363" t="s">
        <v>1286</v>
      </c>
      <c r="AT88" s="363" t="s">
        <v>1286</v>
      </c>
      <c r="AU88" s="304"/>
    </row>
    <row r="89" spans="1:47" ht="12.75" customHeight="1" x14ac:dyDescent="0.2">
      <c r="A89" s="360">
        <v>82</v>
      </c>
      <c r="B89" s="163" t="s">
        <v>1015</v>
      </c>
      <c r="C89" s="332"/>
      <c r="D89" s="332"/>
      <c r="E89" s="159" t="s">
        <v>128</v>
      </c>
      <c r="F89" s="160">
        <v>731</v>
      </c>
      <c r="G89" s="544" t="s">
        <v>524</v>
      </c>
      <c r="H89" s="594" t="str">
        <f t="shared" si="6"/>
        <v>02DB</v>
      </c>
      <c r="I89" s="140">
        <v>6</v>
      </c>
      <c r="J89" s="140" t="s">
        <v>260</v>
      </c>
      <c r="K89" s="141" t="s">
        <v>417</v>
      </c>
      <c r="L89" s="142">
        <v>5</v>
      </c>
      <c r="M89" s="142" t="s">
        <v>98</v>
      </c>
      <c r="N89" s="164"/>
      <c r="O89" s="164"/>
      <c r="P89" s="164"/>
      <c r="Q89" s="162" t="s">
        <v>109</v>
      </c>
      <c r="R89" s="140" t="s">
        <v>323</v>
      </c>
      <c r="S89" s="142" t="s">
        <v>124</v>
      </c>
      <c r="T89" s="142" t="s">
        <v>127</v>
      </c>
      <c r="U89" s="142">
        <v>11</v>
      </c>
      <c r="V89" s="162" t="s">
        <v>109</v>
      </c>
      <c r="W89" s="595" t="s">
        <v>428</v>
      </c>
      <c r="X89" s="595" t="s">
        <v>98</v>
      </c>
      <c r="Y89" s="595">
        <v>3</v>
      </c>
      <c r="Z89" s="595">
        <f t="shared" si="7"/>
        <v>19</v>
      </c>
      <c r="AA89" s="595">
        <v>15</v>
      </c>
      <c r="AB89" s="705" t="s">
        <v>107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363" t="s">
        <v>1286</v>
      </c>
      <c r="AT89" s="363" t="s">
        <v>1286</v>
      </c>
      <c r="AU89" s="305" t="s">
        <v>1293</v>
      </c>
    </row>
    <row r="90" spans="1:47" ht="12.75" customHeight="1" x14ac:dyDescent="0.2">
      <c r="A90" s="360">
        <v>83</v>
      </c>
      <c r="B90" s="163" t="s">
        <v>1016</v>
      </c>
      <c r="C90" s="332"/>
      <c r="D90" s="332"/>
      <c r="E90" s="159" t="s">
        <v>128</v>
      </c>
      <c r="F90" s="160">
        <v>661</v>
      </c>
      <c r="G90" s="544" t="s">
        <v>524</v>
      </c>
      <c r="H90" s="594" t="str">
        <f t="shared" si="6"/>
        <v>0295</v>
      </c>
      <c r="I90" s="140">
        <v>6</v>
      </c>
      <c r="J90" s="140" t="s">
        <v>260</v>
      </c>
      <c r="K90" s="141" t="s">
        <v>418</v>
      </c>
      <c r="L90" s="142">
        <v>5</v>
      </c>
      <c r="M90" s="142" t="s">
        <v>98</v>
      </c>
      <c r="N90" s="164"/>
      <c r="O90" s="164"/>
      <c r="P90" s="164"/>
      <c r="Q90" s="162" t="s">
        <v>110</v>
      </c>
      <c r="R90" s="140" t="s">
        <v>323</v>
      </c>
      <c r="S90" s="142" t="s">
        <v>124</v>
      </c>
      <c r="T90" s="142" t="s">
        <v>127</v>
      </c>
      <c r="U90" s="142">
        <v>12</v>
      </c>
      <c r="V90" s="162" t="s">
        <v>109</v>
      </c>
      <c r="W90" s="595" t="s">
        <v>428</v>
      </c>
      <c r="X90" s="595" t="s">
        <v>98</v>
      </c>
      <c r="Y90" s="595">
        <v>3</v>
      </c>
      <c r="Z90" s="595">
        <f t="shared" si="7"/>
        <v>20</v>
      </c>
      <c r="AA90" s="595">
        <v>16</v>
      </c>
      <c r="AB90" s="705" t="s">
        <v>106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363" t="s">
        <v>1286</v>
      </c>
      <c r="AT90" s="363" t="s">
        <v>1286</v>
      </c>
      <c r="AU90" s="305"/>
    </row>
    <row r="91" spans="1:47" ht="12.75" customHeight="1" x14ac:dyDescent="0.2">
      <c r="A91" s="724">
        <v>84</v>
      </c>
      <c r="B91" s="163" t="s">
        <v>1288</v>
      </c>
      <c r="C91" s="332"/>
      <c r="D91" s="332"/>
      <c r="E91" s="159" t="s">
        <v>128</v>
      </c>
      <c r="F91" s="160">
        <v>168</v>
      </c>
      <c r="G91" s="544" t="s">
        <v>524</v>
      </c>
      <c r="H91" s="594" t="str">
        <f t="shared" ref="H91" si="8">DEC2HEX(F91,4)</f>
        <v>00A8</v>
      </c>
      <c r="I91" s="140">
        <v>6</v>
      </c>
      <c r="J91" s="140"/>
      <c r="K91" s="141"/>
      <c r="L91" s="142">
        <v>5</v>
      </c>
      <c r="M91" s="142" t="s">
        <v>98</v>
      </c>
      <c r="N91" s="164"/>
      <c r="O91" s="164"/>
      <c r="P91" s="164"/>
      <c r="Q91" s="162"/>
      <c r="R91" s="140" t="s">
        <v>423</v>
      </c>
      <c r="S91" s="142" t="s">
        <v>123</v>
      </c>
      <c r="T91" s="142" t="s">
        <v>127</v>
      </c>
      <c r="U91" s="142"/>
      <c r="V91" s="162"/>
      <c r="W91" s="595" t="s">
        <v>0</v>
      </c>
      <c r="X91" s="595" t="s">
        <v>98</v>
      </c>
      <c r="Y91" s="595">
        <v>3</v>
      </c>
      <c r="Z91" s="595">
        <v>20</v>
      </c>
      <c r="AA91" s="595">
        <v>16</v>
      </c>
      <c r="AB91" s="705" t="s">
        <v>107</v>
      </c>
      <c r="AC91" s="286" t="s">
        <v>1286</v>
      </c>
      <c r="AD91" s="286" t="s">
        <v>1286</v>
      </c>
      <c r="AE91" s="286" t="s">
        <v>1286</v>
      </c>
      <c r="AF91" s="286" t="s">
        <v>1286</v>
      </c>
      <c r="AG91" s="286" t="s">
        <v>1286</v>
      </c>
      <c r="AH91" s="286" t="s">
        <v>1286</v>
      </c>
      <c r="AI91" s="286" t="s">
        <v>1286</v>
      </c>
      <c r="AJ91" s="286" t="s">
        <v>1286</v>
      </c>
      <c r="AK91" s="286" t="s">
        <v>1286</v>
      </c>
      <c r="AL91" s="286" t="s">
        <v>1286</v>
      </c>
      <c r="AM91" s="286" t="s">
        <v>1286</v>
      </c>
      <c r="AN91" s="286" t="s">
        <v>1286</v>
      </c>
      <c r="AO91" s="286" t="s">
        <v>1286</v>
      </c>
      <c r="AP91" s="286" t="s">
        <v>1286</v>
      </c>
      <c r="AQ91" s="286" t="s">
        <v>1286</v>
      </c>
      <c r="AR91" s="286" t="s">
        <v>1286</v>
      </c>
      <c r="AS91" s="363" t="s">
        <v>1286</v>
      </c>
      <c r="AT91" s="363" t="s">
        <v>1286</v>
      </c>
      <c r="AU91" s="14" t="s">
        <v>1292</v>
      </c>
    </row>
    <row r="92" spans="1:47" ht="12.75" customHeight="1" thickBot="1" x14ac:dyDescent="0.25">
      <c r="W92" s="9"/>
    </row>
    <row r="93" spans="1:47" ht="12.75" customHeight="1" thickTop="1" x14ac:dyDescent="0.2">
      <c r="B93" s="441" t="s">
        <v>567</v>
      </c>
      <c r="C93" s="330"/>
      <c r="D93" s="330"/>
      <c r="AB93" s="1"/>
    </row>
    <row r="94" spans="1:47" ht="12.75" customHeight="1" x14ac:dyDescent="0.2">
      <c r="AB94" s="91" t="s">
        <v>573</v>
      </c>
      <c r="AC94" s="91" t="s">
        <v>573</v>
      </c>
      <c r="AD94" s="110" t="s">
        <v>577</v>
      </c>
      <c r="AI94" s="1"/>
      <c r="AK94" s="257"/>
      <c r="AL94" s="194" t="s">
        <v>599</v>
      </c>
    </row>
    <row r="95" spans="1:47" ht="12.75" customHeight="1" x14ac:dyDescent="0.2">
      <c r="AC95" s="91" t="s">
        <v>574</v>
      </c>
      <c r="AD95" s="110" t="s">
        <v>576</v>
      </c>
      <c r="AI95" s="1"/>
      <c r="AK95" s="260"/>
      <c r="AL95" s="194" t="s">
        <v>600</v>
      </c>
    </row>
    <row r="96" spans="1:47" ht="12.75" customHeight="1" x14ac:dyDescent="0.2">
      <c r="G96" s="111"/>
      <c r="H96" s="112"/>
      <c r="I96" s="15" t="s">
        <v>579</v>
      </c>
      <c r="J96" s="7"/>
      <c r="K96" s="7"/>
      <c r="AC96" s="91" t="s">
        <v>575</v>
      </c>
      <c r="AD96" s="110" t="s">
        <v>578</v>
      </c>
      <c r="AI96" s="1"/>
    </row>
    <row r="97" spans="7:46" ht="12.75" customHeight="1" x14ac:dyDescent="0.2">
      <c r="G97" s="261"/>
      <c r="H97" s="262"/>
      <c r="I97" s="14" t="s">
        <v>581</v>
      </c>
      <c r="AC97" s="259" t="s">
        <v>597</v>
      </c>
      <c r="AD97" s="267" t="s">
        <v>604</v>
      </c>
      <c r="AI97" s="1"/>
      <c r="AJ97" s="258" t="s">
        <v>596</v>
      </c>
      <c r="AK97" s="194" t="s">
        <v>602</v>
      </c>
    </row>
    <row r="98" spans="7:46" ht="12.75" customHeight="1" x14ac:dyDescent="0.2">
      <c r="G98" s="263"/>
      <c r="H98" s="264"/>
      <c r="I98" s="14" t="s">
        <v>598</v>
      </c>
      <c r="AC98" s="265" t="s">
        <v>572</v>
      </c>
      <c r="AD98" s="109" t="s">
        <v>580</v>
      </c>
      <c r="AI98" s="1"/>
      <c r="AJ98" s="258" t="s">
        <v>591</v>
      </c>
      <c r="AK98" s="194" t="s">
        <v>601</v>
      </c>
    </row>
    <row r="99" spans="7:46" ht="12.75" customHeight="1" x14ac:dyDescent="0.2">
      <c r="AC99" s="266" t="s">
        <v>568</v>
      </c>
      <c r="AD99" s="109" t="s">
        <v>603</v>
      </c>
      <c r="AI99" s="1"/>
    </row>
    <row r="100" spans="7:46" ht="12.75" customHeight="1" x14ac:dyDescent="0.2">
      <c r="AA100" s="2"/>
      <c r="AH100" s="1"/>
      <c r="AI100" s="1"/>
    </row>
    <row r="101" spans="7:46" ht="12.75" customHeight="1" x14ac:dyDescent="0.2">
      <c r="K101" s="2"/>
      <c r="L101" s="2"/>
      <c r="M101" s="2"/>
      <c r="N101" s="2"/>
      <c r="O101" s="2"/>
      <c r="P101" s="2"/>
    </row>
    <row r="103" spans="7:46" ht="12.75" customHeight="1" x14ac:dyDescent="0.2"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7:46" ht="12.75" customHeight="1" x14ac:dyDescent="0.2"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7:46" ht="12.75" customHeight="1" x14ac:dyDescent="0.2"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9" spans="7:46" ht="12.75" customHeight="1" x14ac:dyDescent="0.2">
      <c r="K109" s="2"/>
      <c r="L109" s="2"/>
      <c r="M109" s="2"/>
      <c r="N109" s="2"/>
      <c r="O109" s="2"/>
      <c r="P109" s="2"/>
    </row>
  </sheetData>
  <mergeCells count="11">
    <mergeCell ref="AC3:AR3"/>
    <mergeCell ref="G3:H3"/>
    <mergeCell ref="E3:F3"/>
    <mergeCell ref="P2:Q2"/>
    <mergeCell ref="J2:O2"/>
    <mergeCell ref="E2:H2"/>
    <mergeCell ref="AK1:AR1"/>
    <mergeCell ref="R1:AB1"/>
    <mergeCell ref="R2:V2"/>
    <mergeCell ref="B1:Q1"/>
    <mergeCell ref="W2:AB2"/>
  </mergeCells>
  <phoneticPr fontId="2" type="noConversion"/>
  <conditionalFormatting sqref="AS28:AT46 AC5:AT5 AC6:AR90 AS6:AT26 AS48:AT66 AS68:AT90 AC91:AT91">
    <cfRule type="cellIs" dxfId="9" priority="1" operator="equal">
      <formula>"bad"</formula>
    </cfRule>
    <cfRule type="cellIs" dxfId="8" priority="2" operator="equal">
      <formula>"ok"</formula>
    </cfRule>
  </conditionalFormatting>
  <pageMargins left="0.75" right="0.75" top="1" bottom="1" header="0.5" footer="0.5"/>
  <pageSetup paperSize="8" scale="55" orientation="landscape" r:id="rId1"/>
  <headerFooter alignWithMargins="0">
    <oddHeader>&amp;L&amp;20CMS&amp;C&amp;20&amp;A&amp;R&amp;20Cessy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21"/>
  <sheetViews>
    <sheetView topLeftCell="W1" zoomScale="85" zoomScaleNormal="85" workbookViewId="0">
      <selection activeCell="AU87" sqref="AU87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3"/>
      <c r="AD1" s="353"/>
      <c r="AE1" s="353"/>
      <c r="AF1" s="353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3"/>
      <c r="AT1" s="353"/>
      <c r="AU1" s="352"/>
    </row>
    <row r="2" spans="1:47" s="1" customFormat="1" ht="12.75" customHeight="1" x14ac:dyDescent="0.2">
      <c r="A2" s="351"/>
      <c r="B2" s="351" t="s">
        <v>93</v>
      </c>
      <c r="C2" s="352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6" t="s">
        <v>527</v>
      </c>
      <c r="K2" s="737"/>
      <c r="L2" s="737"/>
      <c r="M2" s="737"/>
      <c r="N2" s="737"/>
      <c r="O2" s="737"/>
      <c r="P2" s="736" t="s">
        <v>108</v>
      </c>
      <c r="Q2" s="737"/>
      <c r="R2" s="736" t="s">
        <v>528</v>
      </c>
      <c r="S2" s="737"/>
      <c r="T2" s="737"/>
      <c r="U2" s="737"/>
      <c r="V2" s="737"/>
      <c r="W2" s="736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65">
        <v>1024</v>
      </c>
      <c r="AT2" s="65" t="s">
        <v>592</v>
      </c>
      <c r="AU2" s="476" t="s">
        <v>562</v>
      </c>
    </row>
    <row r="3" spans="1:47" s="1" customFormat="1" ht="12.75" customHeight="1" x14ac:dyDescent="0.2">
      <c r="A3" s="351" t="s">
        <v>96</v>
      </c>
      <c r="B3" s="351" t="s">
        <v>530</v>
      </c>
      <c r="C3" s="351"/>
      <c r="D3" s="358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1" t="s">
        <v>274</v>
      </c>
      <c r="L3" s="351" t="s">
        <v>534</v>
      </c>
      <c r="M3" s="351" t="s">
        <v>96</v>
      </c>
      <c r="N3" s="351" t="s">
        <v>582</v>
      </c>
      <c r="O3" s="351" t="s">
        <v>95</v>
      </c>
      <c r="P3" s="351"/>
      <c r="Q3" s="17" t="s">
        <v>100</v>
      </c>
      <c r="R3" s="351" t="s">
        <v>263</v>
      </c>
      <c r="S3" s="351" t="s">
        <v>273</v>
      </c>
      <c r="T3" s="351"/>
      <c r="U3" s="351"/>
      <c r="V3" s="17" t="s">
        <v>100</v>
      </c>
      <c r="W3" s="17" t="s">
        <v>274</v>
      </c>
      <c r="X3" s="353" t="s">
        <v>103</v>
      </c>
      <c r="Y3" s="351" t="s">
        <v>273</v>
      </c>
      <c r="Z3" s="351" t="s">
        <v>95</v>
      </c>
      <c r="AA3" s="351" t="s">
        <v>102</v>
      </c>
      <c r="AB3" s="17" t="s">
        <v>105</v>
      </c>
      <c r="AC3" s="743"/>
      <c r="AD3" s="744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4"/>
      <c r="AS3" s="97"/>
      <c r="AT3" s="97"/>
      <c r="AU3" s="95"/>
    </row>
    <row r="4" spans="1:47" ht="12.75" customHeight="1" x14ac:dyDescent="0.2">
      <c r="A4" s="32"/>
      <c r="B4" s="36"/>
      <c r="C4" s="36"/>
      <c r="D4" s="36"/>
      <c r="E4" s="32"/>
      <c r="F4" s="32"/>
      <c r="G4" s="33"/>
      <c r="H4" s="34"/>
      <c r="I4" s="32"/>
      <c r="J4" s="32"/>
      <c r="K4" s="32"/>
      <c r="L4" s="32"/>
      <c r="M4" s="32"/>
      <c r="N4" s="32"/>
      <c r="O4" s="32"/>
      <c r="P4" s="32"/>
      <c r="Q4" s="37"/>
      <c r="R4" s="32"/>
      <c r="S4" s="32"/>
      <c r="T4" s="32"/>
      <c r="U4" s="29"/>
      <c r="V4" s="37"/>
      <c r="W4" s="37"/>
      <c r="X4" s="32"/>
      <c r="Y4" s="32"/>
      <c r="Z4" s="32"/>
      <c r="AA4" s="32"/>
      <c r="AB4" s="37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88"/>
    </row>
    <row r="5" spans="1:47" ht="12.75" customHeight="1" x14ac:dyDescent="0.2">
      <c r="A5" s="360">
        <v>1</v>
      </c>
      <c r="B5" s="143" t="s">
        <v>1017</v>
      </c>
      <c r="C5" s="333"/>
      <c r="D5" s="333"/>
      <c r="E5" s="144" t="s">
        <v>128</v>
      </c>
      <c r="F5" s="145">
        <v>533</v>
      </c>
      <c r="G5" s="577" t="s">
        <v>524</v>
      </c>
      <c r="H5" s="578" t="str">
        <f t="shared" ref="H5:H26" si="0">DEC2HEX(F5,4)</f>
        <v>0215</v>
      </c>
      <c r="I5" s="127">
        <v>6</v>
      </c>
      <c r="J5" s="127" t="s">
        <v>260</v>
      </c>
      <c r="K5" s="128" t="s">
        <v>48</v>
      </c>
      <c r="L5" s="129">
        <v>6</v>
      </c>
      <c r="M5" s="129" t="s">
        <v>97</v>
      </c>
      <c r="N5" s="146"/>
      <c r="O5" s="146"/>
      <c r="P5" s="147"/>
      <c r="Q5" s="148" t="s">
        <v>109</v>
      </c>
      <c r="R5" s="127" t="s">
        <v>423</v>
      </c>
      <c r="S5" s="129" t="s">
        <v>124</v>
      </c>
      <c r="T5" s="129" t="s">
        <v>127</v>
      </c>
      <c r="U5" s="127">
        <v>5</v>
      </c>
      <c r="V5" s="148" t="s">
        <v>109</v>
      </c>
      <c r="W5" s="579" t="s">
        <v>0</v>
      </c>
      <c r="X5" s="579" t="s">
        <v>97</v>
      </c>
      <c r="Y5" s="579">
        <v>1</v>
      </c>
      <c r="Z5" s="579">
        <f t="shared" ref="Z5:Z26" si="1">IF(AA5&lt;9,AA5+3,AA5+4)</f>
        <v>18</v>
      </c>
      <c r="AA5" s="579">
        <v>14</v>
      </c>
      <c r="AB5" s="580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286" t="s">
        <v>1286</v>
      </c>
      <c r="AT5" s="363" t="s">
        <v>1286</v>
      </c>
      <c r="AU5" s="305"/>
    </row>
    <row r="6" spans="1:47" ht="12.75" customHeight="1" x14ac:dyDescent="0.2">
      <c r="A6" s="360">
        <v>2</v>
      </c>
      <c r="B6" s="143" t="s">
        <v>1018</v>
      </c>
      <c r="C6" s="333"/>
      <c r="D6" s="333"/>
      <c r="E6" s="318" t="s">
        <v>128</v>
      </c>
      <c r="F6" s="319">
        <v>117</v>
      </c>
      <c r="G6" s="577" t="s">
        <v>524</v>
      </c>
      <c r="H6" s="578" t="str">
        <f t="shared" si="0"/>
        <v>0075</v>
      </c>
      <c r="I6" s="127">
        <v>6</v>
      </c>
      <c r="J6" s="127" t="s">
        <v>260</v>
      </c>
      <c r="K6" s="128" t="s">
        <v>49</v>
      </c>
      <c r="L6" s="129">
        <v>6</v>
      </c>
      <c r="M6" s="129" t="s">
        <v>97</v>
      </c>
      <c r="N6" s="146"/>
      <c r="O6" s="146"/>
      <c r="P6" s="147"/>
      <c r="Q6" s="148" t="s">
        <v>109</v>
      </c>
      <c r="R6" s="127" t="s">
        <v>423</v>
      </c>
      <c r="S6" s="129" t="s">
        <v>124</v>
      </c>
      <c r="T6" s="129" t="s">
        <v>127</v>
      </c>
      <c r="U6" s="127">
        <v>4</v>
      </c>
      <c r="V6" s="148" t="s">
        <v>109</v>
      </c>
      <c r="W6" s="579" t="s">
        <v>0</v>
      </c>
      <c r="X6" s="579" t="s">
        <v>97</v>
      </c>
      <c r="Y6" s="579">
        <v>1</v>
      </c>
      <c r="Z6" s="579">
        <f t="shared" si="1"/>
        <v>18</v>
      </c>
      <c r="AA6" s="579">
        <v>14</v>
      </c>
      <c r="AB6" s="580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286" t="s">
        <v>1286</v>
      </c>
      <c r="AT6" s="363" t="s">
        <v>1286</v>
      </c>
      <c r="AU6" s="362"/>
    </row>
    <row r="7" spans="1:47" ht="12.75" customHeight="1" x14ac:dyDescent="0.2">
      <c r="A7" s="360">
        <v>3</v>
      </c>
      <c r="B7" s="143" t="s">
        <v>1019</v>
      </c>
      <c r="C7" s="333"/>
      <c r="D7" s="333"/>
      <c r="E7" s="318" t="s">
        <v>128</v>
      </c>
      <c r="F7" s="319">
        <v>232</v>
      </c>
      <c r="G7" s="577" t="s">
        <v>524</v>
      </c>
      <c r="H7" s="578" t="str">
        <f t="shared" si="0"/>
        <v>00E8</v>
      </c>
      <c r="I7" s="127">
        <v>6</v>
      </c>
      <c r="J7" s="127" t="s">
        <v>260</v>
      </c>
      <c r="K7" s="128" t="s">
        <v>50</v>
      </c>
      <c r="L7" s="129">
        <v>6</v>
      </c>
      <c r="M7" s="129" t="s">
        <v>97</v>
      </c>
      <c r="N7" s="146"/>
      <c r="O7" s="146"/>
      <c r="P7" s="147"/>
      <c r="Q7" s="148" t="s">
        <v>109</v>
      </c>
      <c r="R7" s="127" t="s">
        <v>423</v>
      </c>
      <c r="S7" s="129" t="s">
        <v>124</v>
      </c>
      <c r="T7" s="129" t="s">
        <v>127</v>
      </c>
      <c r="U7" s="127">
        <v>3</v>
      </c>
      <c r="V7" s="148" t="s">
        <v>109</v>
      </c>
      <c r="W7" s="579" t="s">
        <v>0</v>
      </c>
      <c r="X7" s="579" t="s">
        <v>97</v>
      </c>
      <c r="Y7" s="579">
        <v>1</v>
      </c>
      <c r="Z7" s="579">
        <f t="shared" si="1"/>
        <v>17</v>
      </c>
      <c r="AA7" s="579">
        <v>13</v>
      </c>
      <c r="AB7" s="580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286" t="s">
        <v>1286</v>
      </c>
      <c r="AT7" s="363" t="s">
        <v>1286</v>
      </c>
      <c r="AU7" s="305"/>
    </row>
    <row r="8" spans="1:47" ht="12.75" customHeight="1" x14ac:dyDescent="0.2">
      <c r="A8" s="360">
        <v>4</v>
      </c>
      <c r="B8" s="143" t="s">
        <v>1020</v>
      </c>
      <c r="C8" s="333"/>
      <c r="D8" s="333"/>
      <c r="E8" s="144" t="s">
        <v>128</v>
      </c>
      <c r="F8" s="145">
        <v>93</v>
      </c>
      <c r="G8" s="577" t="s">
        <v>524</v>
      </c>
      <c r="H8" s="578" t="str">
        <f t="shared" si="0"/>
        <v>005D</v>
      </c>
      <c r="I8" s="127">
        <v>6</v>
      </c>
      <c r="J8" s="127" t="s">
        <v>260</v>
      </c>
      <c r="K8" s="128" t="s">
        <v>51</v>
      </c>
      <c r="L8" s="129">
        <v>6</v>
      </c>
      <c r="M8" s="129" t="s">
        <v>97</v>
      </c>
      <c r="N8" s="146"/>
      <c r="O8" s="146"/>
      <c r="P8" s="147"/>
      <c r="Q8" s="148" t="s">
        <v>109</v>
      </c>
      <c r="R8" s="127" t="s">
        <v>423</v>
      </c>
      <c r="S8" s="129" t="s">
        <v>124</v>
      </c>
      <c r="T8" s="129" t="s">
        <v>127</v>
      </c>
      <c r="U8" s="127">
        <v>2</v>
      </c>
      <c r="V8" s="148" t="s">
        <v>109</v>
      </c>
      <c r="W8" s="579" t="s">
        <v>0</v>
      </c>
      <c r="X8" s="579" t="s">
        <v>97</v>
      </c>
      <c r="Y8" s="579">
        <v>1</v>
      </c>
      <c r="Z8" s="579">
        <f t="shared" si="1"/>
        <v>17</v>
      </c>
      <c r="AA8" s="579">
        <v>13</v>
      </c>
      <c r="AB8" s="580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286" t="s">
        <v>1286</v>
      </c>
      <c r="AT8" s="363" t="s">
        <v>1286</v>
      </c>
      <c r="AU8" s="305"/>
    </row>
    <row r="9" spans="1:47" ht="12.75" customHeight="1" x14ac:dyDescent="0.2">
      <c r="A9" s="360">
        <v>5</v>
      </c>
      <c r="B9" s="143" t="s">
        <v>1021</v>
      </c>
      <c r="C9" s="333"/>
      <c r="D9" s="333"/>
      <c r="E9" s="144" t="s">
        <v>128</v>
      </c>
      <c r="F9" s="145">
        <v>163</v>
      </c>
      <c r="G9" s="577" t="s">
        <v>524</v>
      </c>
      <c r="H9" s="578" t="str">
        <f t="shared" si="0"/>
        <v>00A3</v>
      </c>
      <c r="I9" s="127">
        <v>6</v>
      </c>
      <c r="J9" s="127" t="s">
        <v>260</v>
      </c>
      <c r="K9" s="128" t="s">
        <v>52</v>
      </c>
      <c r="L9" s="129">
        <v>6</v>
      </c>
      <c r="M9" s="129" t="s">
        <v>97</v>
      </c>
      <c r="N9" s="146"/>
      <c r="O9" s="146"/>
      <c r="P9" s="147"/>
      <c r="Q9" s="148" t="s">
        <v>109</v>
      </c>
      <c r="R9" s="127" t="s">
        <v>423</v>
      </c>
      <c r="S9" s="129" t="s">
        <v>124</v>
      </c>
      <c r="T9" s="129" t="s">
        <v>127</v>
      </c>
      <c r="U9" s="127">
        <v>1</v>
      </c>
      <c r="V9" s="148" t="s">
        <v>109</v>
      </c>
      <c r="W9" s="579" t="s">
        <v>0</v>
      </c>
      <c r="X9" s="579" t="s">
        <v>97</v>
      </c>
      <c r="Y9" s="579">
        <v>1</v>
      </c>
      <c r="Z9" s="579">
        <f t="shared" si="1"/>
        <v>16</v>
      </c>
      <c r="AA9" s="579">
        <v>12</v>
      </c>
      <c r="AB9" s="580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286" t="s">
        <v>1286</v>
      </c>
      <c r="AT9" s="363" t="s">
        <v>1286</v>
      </c>
      <c r="AU9" s="305"/>
    </row>
    <row r="10" spans="1:47" ht="12.75" customHeight="1" x14ac:dyDescent="0.2">
      <c r="A10" s="360">
        <v>6</v>
      </c>
      <c r="B10" s="143" t="s">
        <v>1022</v>
      </c>
      <c r="C10" s="333"/>
      <c r="D10" s="333"/>
      <c r="E10" s="318" t="s">
        <v>128</v>
      </c>
      <c r="F10" s="319">
        <v>91</v>
      </c>
      <c r="G10" s="577" t="s">
        <v>524</v>
      </c>
      <c r="H10" s="578" t="str">
        <f t="shared" si="0"/>
        <v>005B</v>
      </c>
      <c r="I10" s="127">
        <v>6</v>
      </c>
      <c r="J10" s="127" t="s">
        <v>260</v>
      </c>
      <c r="K10" s="128" t="s">
        <v>53</v>
      </c>
      <c r="L10" s="129">
        <v>6</v>
      </c>
      <c r="M10" s="129" t="s">
        <v>97</v>
      </c>
      <c r="N10" s="146"/>
      <c r="O10" s="146"/>
      <c r="P10" s="147"/>
      <c r="Q10" s="148" t="s">
        <v>109</v>
      </c>
      <c r="R10" s="127" t="s">
        <v>423</v>
      </c>
      <c r="S10" s="129" t="s">
        <v>124</v>
      </c>
      <c r="T10" s="129" t="s">
        <v>126</v>
      </c>
      <c r="U10" s="127">
        <v>6</v>
      </c>
      <c r="V10" s="148" t="s">
        <v>109</v>
      </c>
      <c r="W10" s="579" t="s">
        <v>0</v>
      </c>
      <c r="X10" s="579" t="s">
        <v>97</v>
      </c>
      <c r="Y10" s="579">
        <v>1</v>
      </c>
      <c r="Z10" s="579">
        <f t="shared" si="1"/>
        <v>16</v>
      </c>
      <c r="AA10" s="579">
        <v>12</v>
      </c>
      <c r="AB10" s="580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286" t="s">
        <v>1286</v>
      </c>
      <c r="AT10" s="363" t="s">
        <v>1286</v>
      </c>
      <c r="AU10" s="305"/>
    </row>
    <row r="11" spans="1:47" ht="12.75" customHeight="1" x14ac:dyDescent="0.2">
      <c r="A11" s="360">
        <v>7</v>
      </c>
      <c r="B11" s="143" t="s">
        <v>1023</v>
      </c>
      <c r="C11" s="333"/>
      <c r="D11" s="333"/>
      <c r="E11" s="318" t="s">
        <v>128</v>
      </c>
      <c r="F11" s="319">
        <v>166</v>
      </c>
      <c r="G11" s="577" t="s">
        <v>524</v>
      </c>
      <c r="H11" s="578" t="str">
        <f t="shared" si="0"/>
        <v>00A6</v>
      </c>
      <c r="I11" s="127">
        <v>6</v>
      </c>
      <c r="J11" s="127" t="s">
        <v>260</v>
      </c>
      <c r="K11" s="128" t="s">
        <v>54</v>
      </c>
      <c r="L11" s="129">
        <v>6</v>
      </c>
      <c r="M11" s="129" t="s">
        <v>97</v>
      </c>
      <c r="N11" s="146"/>
      <c r="O11" s="146"/>
      <c r="P11" s="147"/>
      <c r="Q11" s="148" t="s">
        <v>109</v>
      </c>
      <c r="R11" s="127" t="s">
        <v>423</v>
      </c>
      <c r="S11" s="129" t="s">
        <v>124</v>
      </c>
      <c r="T11" s="129" t="s">
        <v>126</v>
      </c>
      <c r="U11" s="127">
        <v>5</v>
      </c>
      <c r="V11" s="148" t="s">
        <v>109</v>
      </c>
      <c r="W11" s="579" t="s">
        <v>0</v>
      </c>
      <c r="X11" s="579" t="s">
        <v>97</v>
      </c>
      <c r="Y11" s="579">
        <v>1</v>
      </c>
      <c r="Z11" s="579">
        <f t="shared" si="1"/>
        <v>15</v>
      </c>
      <c r="AA11" s="579">
        <v>11</v>
      </c>
      <c r="AB11" s="580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286" t="s">
        <v>1286</v>
      </c>
      <c r="AT11" s="363" t="s">
        <v>1286</v>
      </c>
      <c r="AU11" s="385"/>
    </row>
    <row r="12" spans="1:47" ht="12.75" customHeight="1" x14ac:dyDescent="0.2">
      <c r="A12" s="360">
        <v>8</v>
      </c>
      <c r="B12" s="143" t="s">
        <v>1024</v>
      </c>
      <c r="C12" s="333"/>
      <c r="D12" s="333"/>
      <c r="E12" s="144" t="s">
        <v>128</v>
      </c>
      <c r="F12" s="145">
        <v>848</v>
      </c>
      <c r="G12" s="577" t="s">
        <v>524</v>
      </c>
      <c r="H12" s="578" t="str">
        <f t="shared" si="0"/>
        <v>0350</v>
      </c>
      <c r="I12" s="127">
        <v>6</v>
      </c>
      <c r="J12" s="127" t="s">
        <v>260</v>
      </c>
      <c r="K12" s="128" t="s">
        <v>55</v>
      </c>
      <c r="L12" s="129">
        <v>6</v>
      </c>
      <c r="M12" s="129" t="s">
        <v>97</v>
      </c>
      <c r="N12" s="146"/>
      <c r="O12" s="146"/>
      <c r="P12" s="147"/>
      <c r="Q12" s="148" t="s">
        <v>109</v>
      </c>
      <c r="R12" s="127" t="s">
        <v>423</v>
      </c>
      <c r="S12" s="129" t="s">
        <v>124</v>
      </c>
      <c r="T12" s="129" t="s">
        <v>126</v>
      </c>
      <c r="U12" s="127">
        <v>4</v>
      </c>
      <c r="V12" s="148" t="s">
        <v>109</v>
      </c>
      <c r="W12" s="579" t="s">
        <v>0</v>
      </c>
      <c r="X12" s="579" t="s">
        <v>97</v>
      </c>
      <c r="Y12" s="579">
        <v>1</v>
      </c>
      <c r="Z12" s="579">
        <f t="shared" si="1"/>
        <v>15</v>
      </c>
      <c r="AA12" s="579">
        <v>11</v>
      </c>
      <c r="AB12" s="580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286" t="s">
        <v>1286</v>
      </c>
      <c r="AT12" s="363" t="s">
        <v>1286</v>
      </c>
      <c r="AU12" s="305"/>
    </row>
    <row r="13" spans="1:47" ht="12.75" customHeight="1" x14ac:dyDescent="0.2">
      <c r="A13" s="360">
        <v>9</v>
      </c>
      <c r="B13" s="143" t="s">
        <v>1025</v>
      </c>
      <c r="C13" s="333"/>
      <c r="D13" s="333"/>
      <c r="E13" s="318" t="s">
        <v>128</v>
      </c>
      <c r="F13" s="319">
        <v>162</v>
      </c>
      <c r="G13" s="577" t="s">
        <v>524</v>
      </c>
      <c r="H13" s="578" t="str">
        <f t="shared" si="0"/>
        <v>00A2</v>
      </c>
      <c r="I13" s="127">
        <v>6</v>
      </c>
      <c r="J13" s="127" t="s">
        <v>260</v>
      </c>
      <c r="K13" s="128" t="s">
        <v>56</v>
      </c>
      <c r="L13" s="129">
        <v>6</v>
      </c>
      <c r="M13" s="129" t="s">
        <v>97</v>
      </c>
      <c r="N13" s="146"/>
      <c r="O13" s="146"/>
      <c r="P13" s="147"/>
      <c r="Q13" s="148" t="s">
        <v>109</v>
      </c>
      <c r="R13" s="127" t="s">
        <v>423</v>
      </c>
      <c r="S13" s="129" t="s">
        <v>124</v>
      </c>
      <c r="T13" s="129" t="s">
        <v>126</v>
      </c>
      <c r="U13" s="127">
        <v>3</v>
      </c>
      <c r="V13" s="148" t="s">
        <v>109</v>
      </c>
      <c r="W13" s="579" t="s">
        <v>0</v>
      </c>
      <c r="X13" s="579" t="s">
        <v>97</v>
      </c>
      <c r="Y13" s="579">
        <v>1</v>
      </c>
      <c r="Z13" s="579">
        <f t="shared" si="1"/>
        <v>14</v>
      </c>
      <c r="AA13" s="579">
        <v>10</v>
      </c>
      <c r="AB13" s="580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286" t="s">
        <v>1286</v>
      </c>
      <c r="AT13" s="363" t="s">
        <v>1286</v>
      </c>
      <c r="AU13" s="305"/>
    </row>
    <row r="14" spans="1:47" ht="12.75" customHeight="1" x14ac:dyDescent="0.2">
      <c r="A14" s="360">
        <v>10</v>
      </c>
      <c r="B14" s="143" t="s">
        <v>1026</v>
      </c>
      <c r="C14" s="333"/>
      <c r="D14" s="333"/>
      <c r="E14" s="144" t="s">
        <v>128</v>
      </c>
      <c r="F14" s="145">
        <v>549</v>
      </c>
      <c r="G14" s="577" t="s">
        <v>524</v>
      </c>
      <c r="H14" s="578" t="str">
        <f t="shared" si="0"/>
        <v>0225</v>
      </c>
      <c r="I14" s="127">
        <v>6</v>
      </c>
      <c r="J14" s="127" t="s">
        <v>260</v>
      </c>
      <c r="K14" s="128" t="s">
        <v>57</v>
      </c>
      <c r="L14" s="129">
        <v>6</v>
      </c>
      <c r="M14" s="129" t="s">
        <v>97</v>
      </c>
      <c r="N14" s="146"/>
      <c r="O14" s="146"/>
      <c r="P14" s="147"/>
      <c r="Q14" s="148" t="s">
        <v>109</v>
      </c>
      <c r="R14" s="127" t="s">
        <v>423</v>
      </c>
      <c r="S14" s="129" t="s">
        <v>124</v>
      </c>
      <c r="T14" s="129" t="s">
        <v>126</v>
      </c>
      <c r="U14" s="127">
        <v>2</v>
      </c>
      <c r="V14" s="148" t="s">
        <v>109</v>
      </c>
      <c r="W14" s="579" t="s">
        <v>0</v>
      </c>
      <c r="X14" s="579" t="s">
        <v>97</v>
      </c>
      <c r="Y14" s="579">
        <v>1</v>
      </c>
      <c r="Z14" s="579">
        <f t="shared" si="1"/>
        <v>14</v>
      </c>
      <c r="AA14" s="579">
        <v>10</v>
      </c>
      <c r="AB14" s="580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286" t="s">
        <v>1286</v>
      </c>
      <c r="AT14" s="363" t="s">
        <v>1286</v>
      </c>
      <c r="AU14" s="305"/>
    </row>
    <row r="15" spans="1:47" ht="12.75" customHeight="1" x14ac:dyDescent="0.2">
      <c r="A15" s="360">
        <v>11</v>
      </c>
      <c r="B15" s="143" t="s">
        <v>1027</v>
      </c>
      <c r="C15" s="333"/>
      <c r="D15" s="333"/>
      <c r="E15" s="144" t="s">
        <v>128</v>
      </c>
      <c r="F15" s="145">
        <v>177</v>
      </c>
      <c r="G15" s="577" t="s">
        <v>524</v>
      </c>
      <c r="H15" s="578" t="str">
        <f t="shared" si="0"/>
        <v>00B1</v>
      </c>
      <c r="I15" s="127">
        <v>6</v>
      </c>
      <c r="J15" s="127" t="s">
        <v>260</v>
      </c>
      <c r="K15" s="128" t="s">
        <v>58</v>
      </c>
      <c r="L15" s="129">
        <v>6</v>
      </c>
      <c r="M15" s="129" t="s">
        <v>97</v>
      </c>
      <c r="N15" s="146"/>
      <c r="O15" s="146"/>
      <c r="P15" s="147"/>
      <c r="Q15" s="148" t="s">
        <v>109</v>
      </c>
      <c r="R15" s="127" t="s">
        <v>423</v>
      </c>
      <c r="S15" s="129" t="s">
        <v>124</v>
      </c>
      <c r="T15" s="129" t="s">
        <v>126</v>
      </c>
      <c r="U15" s="127">
        <v>1</v>
      </c>
      <c r="V15" s="148" t="s">
        <v>109</v>
      </c>
      <c r="W15" s="579" t="s">
        <v>0</v>
      </c>
      <c r="X15" s="579" t="s">
        <v>97</v>
      </c>
      <c r="Y15" s="579">
        <v>1</v>
      </c>
      <c r="Z15" s="579">
        <f t="shared" si="1"/>
        <v>13</v>
      </c>
      <c r="AA15" s="579">
        <v>9</v>
      </c>
      <c r="AB15" s="580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286" t="s">
        <v>1286</v>
      </c>
      <c r="AT15" s="363" t="s">
        <v>1286</v>
      </c>
      <c r="AU15" s="305"/>
    </row>
    <row r="16" spans="1:47" ht="12.75" customHeight="1" x14ac:dyDescent="0.2">
      <c r="A16" s="360">
        <v>12</v>
      </c>
      <c r="B16" s="143" t="s">
        <v>1028</v>
      </c>
      <c r="C16" s="333"/>
      <c r="D16" s="333"/>
      <c r="E16" s="318" t="s">
        <v>128</v>
      </c>
      <c r="F16" s="319">
        <v>197</v>
      </c>
      <c r="G16" s="577" t="s">
        <v>524</v>
      </c>
      <c r="H16" s="578" t="str">
        <f t="shared" si="0"/>
        <v>00C5</v>
      </c>
      <c r="I16" s="127">
        <v>6</v>
      </c>
      <c r="J16" s="127" t="s">
        <v>260</v>
      </c>
      <c r="K16" s="128" t="s">
        <v>59</v>
      </c>
      <c r="L16" s="129">
        <v>6</v>
      </c>
      <c r="M16" s="129" t="s">
        <v>97</v>
      </c>
      <c r="N16" s="146"/>
      <c r="O16" s="146"/>
      <c r="P16" s="147"/>
      <c r="Q16" s="148" t="s">
        <v>109</v>
      </c>
      <c r="R16" s="127" t="s">
        <v>423</v>
      </c>
      <c r="S16" s="129" t="s">
        <v>124</v>
      </c>
      <c r="T16" s="129" t="s">
        <v>125</v>
      </c>
      <c r="U16" s="127">
        <v>6</v>
      </c>
      <c r="V16" s="148" t="s">
        <v>109</v>
      </c>
      <c r="W16" s="579" t="s">
        <v>0</v>
      </c>
      <c r="X16" s="579" t="s">
        <v>97</v>
      </c>
      <c r="Y16" s="579">
        <v>1</v>
      </c>
      <c r="Z16" s="579">
        <f t="shared" si="1"/>
        <v>13</v>
      </c>
      <c r="AA16" s="579">
        <v>9</v>
      </c>
      <c r="AB16" s="580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286" t="s">
        <v>1286</v>
      </c>
      <c r="AT16" s="363" t="s">
        <v>1286</v>
      </c>
      <c r="AU16" s="305"/>
    </row>
    <row r="17" spans="1:47" ht="12.75" customHeight="1" x14ac:dyDescent="0.2">
      <c r="A17" s="360">
        <v>13</v>
      </c>
      <c r="B17" s="143" t="s">
        <v>1029</v>
      </c>
      <c r="C17" s="333"/>
      <c r="D17" s="333"/>
      <c r="E17" s="144" t="s">
        <v>128</v>
      </c>
      <c r="F17" s="145">
        <v>830</v>
      </c>
      <c r="G17" s="577" t="s">
        <v>524</v>
      </c>
      <c r="H17" s="578" t="str">
        <f t="shared" si="0"/>
        <v>033E</v>
      </c>
      <c r="I17" s="127">
        <v>6</v>
      </c>
      <c r="J17" s="127" t="s">
        <v>260</v>
      </c>
      <c r="K17" s="128" t="s">
        <v>60</v>
      </c>
      <c r="L17" s="129">
        <v>6</v>
      </c>
      <c r="M17" s="129" t="s">
        <v>97</v>
      </c>
      <c r="N17" s="146"/>
      <c r="O17" s="146"/>
      <c r="P17" s="147"/>
      <c r="Q17" s="148" t="s">
        <v>109</v>
      </c>
      <c r="R17" s="127" t="s">
        <v>423</v>
      </c>
      <c r="S17" s="129" t="s">
        <v>124</v>
      </c>
      <c r="T17" s="129" t="s">
        <v>125</v>
      </c>
      <c r="U17" s="127">
        <v>5</v>
      </c>
      <c r="V17" s="148" t="s">
        <v>109</v>
      </c>
      <c r="W17" s="579" t="s">
        <v>0</v>
      </c>
      <c r="X17" s="579" t="s">
        <v>97</v>
      </c>
      <c r="Y17" s="579">
        <v>1</v>
      </c>
      <c r="Z17" s="579">
        <f t="shared" si="1"/>
        <v>11</v>
      </c>
      <c r="AA17" s="579">
        <v>8</v>
      </c>
      <c r="AB17" s="580" t="s">
        <v>107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286" t="s">
        <v>1286</v>
      </c>
      <c r="AT17" s="363" t="s">
        <v>1286</v>
      </c>
      <c r="AU17" s="305"/>
    </row>
    <row r="18" spans="1:47" ht="12.75" customHeight="1" x14ac:dyDescent="0.2">
      <c r="A18" s="360">
        <v>14</v>
      </c>
      <c r="B18" s="143" t="s">
        <v>1030</v>
      </c>
      <c r="C18" s="333"/>
      <c r="D18" s="333"/>
      <c r="E18" s="318" t="s">
        <v>128</v>
      </c>
      <c r="F18" s="319">
        <v>179</v>
      </c>
      <c r="G18" s="577" t="s">
        <v>524</v>
      </c>
      <c r="H18" s="578" t="str">
        <f t="shared" si="0"/>
        <v>00B3</v>
      </c>
      <c r="I18" s="127">
        <v>6</v>
      </c>
      <c r="J18" s="127" t="s">
        <v>260</v>
      </c>
      <c r="K18" s="128" t="s">
        <v>61</v>
      </c>
      <c r="L18" s="129">
        <v>6</v>
      </c>
      <c r="M18" s="129" t="s">
        <v>97</v>
      </c>
      <c r="N18" s="146"/>
      <c r="O18" s="146"/>
      <c r="P18" s="147"/>
      <c r="Q18" s="148" t="s">
        <v>109</v>
      </c>
      <c r="R18" s="127" t="s">
        <v>423</v>
      </c>
      <c r="S18" s="129" t="s">
        <v>124</v>
      </c>
      <c r="T18" s="129" t="s">
        <v>125</v>
      </c>
      <c r="U18" s="127">
        <v>4</v>
      </c>
      <c r="V18" s="148" t="s">
        <v>109</v>
      </c>
      <c r="W18" s="579" t="s">
        <v>0</v>
      </c>
      <c r="X18" s="579" t="s">
        <v>97</v>
      </c>
      <c r="Y18" s="579">
        <v>1</v>
      </c>
      <c r="Z18" s="579">
        <f t="shared" si="1"/>
        <v>11</v>
      </c>
      <c r="AA18" s="579">
        <v>8</v>
      </c>
      <c r="AB18" s="580" t="s">
        <v>106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286" t="s">
        <v>1286</v>
      </c>
      <c r="AT18" s="363" t="s">
        <v>1286</v>
      </c>
      <c r="AU18" s="305"/>
    </row>
    <row r="19" spans="1:47" ht="12.75" customHeight="1" x14ac:dyDescent="0.2">
      <c r="A19" s="360">
        <v>15</v>
      </c>
      <c r="B19" s="143" t="s">
        <v>1031</v>
      </c>
      <c r="C19" s="333"/>
      <c r="D19" s="333"/>
      <c r="E19" s="144" t="s">
        <v>128</v>
      </c>
      <c r="F19" s="145">
        <v>843</v>
      </c>
      <c r="G19" s="577" t="s">
        <v>524</v>
      </c>
      <c r="H19" s="578" t="str">
        <f t="shared" si="0"/>
        <v>034B</v>
      </c>
      <c r="I19" s="127">
        <v>6</v>
      </c>
      <c r="J19" s="127" t="s">
        <v>260</v>
      </c>
      <c r="K19" s="128" t="s">
        <v>62</v>
      </c>
      <c r="L19" s="129">
        <v>6</v>
      </c>
      <c r="M19" s="129" t="s">
        <v>97</v>
      </c>
      <c r="N19" s="146"/>
      <c r="O19" s="146"/>
      <c r="P19" s="147"/>
      <c r="Q19" s="148" t="s">
        <v>109</v>
      </c>
      <c r="R19" s="127" t="s">
        <v>423</v>
      </c>
      <c r="S19" s="129" t="s">
        <v>124</v>
      </c>
      <c r="T19" s="129" t="s">
        <v>125</v>
      </c>
      <c r="U19" s="127">
        <v>3</v>
      </c>
      <c r="V19" s="148" t="s">
        <v>109</v>
      </c>
      <c r="W19" s="579" t="s">
        <v>0</v>
      </c>
      <c r="X19" s="579" t="s">
        <v>97</v>
      </c>
      <c r="Y19" s="579">
        <v>1</v>
      </c>
      <c r="Z19" s="579">
        <f t="shared" si="1"/>
        <v>10</v>
      </c>
      <c r="AA19" s="579">
        <v>7</v>
      </c>
      <c r="AB19" s="580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286" t="s">
        <v>1286</v>
      </c>
      <c r="AT19" s="363" t="s">
        <v>1286</v>
      </c>
      <c r="AU19" s="305"/>
    </row>
    <row r="20" spans="1:47" ht="12.75" customHeight="1" x14ac:dyDescent="0.2">
      <c r="A20" s="360">
        <v>16</v>
      </c>
      <c r="B20" s="143" t="s">
        <v>1032</v>
      </c>
      <c r="C20" s="333"/>
      <c r="D20" s="333"/>
      <c r="E20" s="144" t="s">
        <v>128</v>
      </c>
      <c r="F20" s="145">
        <v>207</v>
      </c>
      <c r="G20" s="577" t="s">
        <v>524</v>
      </c>
      <c r="H20" s="578" t="str">
        <f t="shared" si="0"/>
        <v>00CF</v>
      </c>
      <c r="I20" s="127">
        <v>6</v>
      </c>
      <c r="J20" s="127" t="s">
        <v>260</v>
      </c>
      <c r="K20" s="128" t="s">
        <v>63</v>
      </c>
      <c r="L20" s="129">
        <v>6</v>
      </c>
      <c r="M20" s="129" t="s">
        <v>97</v>
      </c>
      <c r="N20" s="146"/>
      <c r="O20" s="146"/>
      <c r="P20" s="147"/>
      <c r="Q20" s="148" t="s">
        <v>109</v>
      </c>
      <c r="R20" s="127" t="s">
        <v>423</v>
      </c>
      <c r="S20" s="129" t="s">
        <v>124</v>
      </c>
      <c r="T20" s="129" t="s">
        <v>125</v>
      </c>
      <c r="U20" s="127">
        <v>2</v>
      </c>
      <c r="V20" s="148" t="s">
        <v>109</v>
      </c>
      <c r="W20" s="579" t="s">
        <v>0</v>
      </c>
      <c r="X20" s="579" t="s">
        <v>97</v>
      </c>
      <c r="Y20" s="579">
        <v>1</v>
      </c>
      <c r="Z20" s="579">
        <f t="shared" si="1"/>
        <v>10</v>
      </c>
      <c r="AA20" s="579">
        <v>7</v>
      </c>
      <c r="AB20" s="580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286" t="s">
        <v>1286</v>
      </c>
      <c r="AT20" s="363" t="s">
        <v>1286</v>
      </c>
      <c r="AU20" s="305"/>
    </row>
    <row r="21" spans="1:47" ht="12.75" customHeight="1" x14ac:dyDescent="0.2">
      <c r="A21" s="360">
        <v>17</v>
      </c>
      <c r="B21" s="143" t="s">
        <v>1033</v>
      </c>
      <c r="C21" s="333"/>
      <c r="D21" s="333"/>
      <c r="E21" s="144" t="s">
        <v>128</v>
      </c>
      <c r="F21" s="145">
        <v>813</v>
      </c>
      <c r="G21" s="577" t="s">
        <v>524</v>
      </c>
      <c r="H21" s="578" t="str">
        <f t="shared" si="0"/>
        <v>032D</v>
      </c>
      <c r="I21" s="127">
        <v>6</v>
      </c>
      <c r="J21" s="127" t="s">
        <v>260</v>
      </c>
      <c r="K21" s="128" t="s">
        <v>64</v>
      </c>
      <c r="L21" s="129">
        <v>6</v>
      </c>
      <c r="M21" s="129" t="s">
        <v>97</v>
      </c>
      <c r="N21" s="146"/>
      <c r="O21" s="146"/>
      <c r="P21" s="147"/>
      <c r="Q21" s="148" t="s">
        <v>109</v>
      </c>
      <c r="R21" s="127" t="s">
        <v>423</v>
      </c>
      <c r="S21" s="129" t="s">
        <v>124</v>
      </c>
      <c r="T21" s="129" t="s">
        <v>125</v>
      </c>
      <c r="U21" s="127">
        <v>1</v>
      </c>
      <c r="V21" s="148" t="s">
        <v>109</v>
      </c>
      <c r="W21" s="579" t="s">
        <v>0</v>
      </c>
      <c r="X21" s="579" t="s">
        <v>97</v>
      </c>
      <c r="Y21" s="579">
        <v>1</v>
      </c>
      <c r="Z21" s="579">
        <f t="shared" si="1"/>
        <v>9</v>
      </c>
      <c r="AA21" s="579">
        <v>6</v>
      </c>
      <c r="AB21" s="580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286" t="s">
        <v>1286</v>
      </c>
      <c r="AT21" s="363" t="s">
        <v>1286</v>
      </c>
      <c r="AU21" s="305"/>
    </row>
    <row r="22" spans="1:47" ht="12.75" customHeight="1" x14ac:dyDescent="0.2">
      <c r="A22" s="360">
        <v>18</v>
      </c>
      <c r="B22" s="143" t="s">
        <v>1034</v>
      </c>
      <c r="C22" s="333"/>
      <c r="D22" s="333"/>
      <c r="E22" s="318" t="s">
        <v>128</v>
      </c>
      <c r="F22" s="319">
        <v>708</v>
      </c>
      <c r="G22" s="577" t="s">
        <v>524</v>
      </c>
      <c r="H22" s="578" t="str">
        <f t="shared" si="0"/>
        <v>02C4</v>
      </c>
      <c r="I22" s="127">
        <v>6</v>
      </c>
      <c r="J22" s="127" t="s">
        <v>260</v>
      </c>
      <c r="K22" s="128" t="s">
        <v>65</v>
      </c>
      <c r="L22" s="129">
        <v>6</v>
      </c>
      <c r="M22" s="129" t="s">
        <v>97</v>
      </c>
      <c r="N22" s="146"/>
      <c r="O22" s="146"/>
      <c r="P22" s="147"/>
      <c r="Q22" s="148" t="s">
        <v>109</v>
      </c>
      <c r="R22" s="127" t="s">
        <v>423</v>
      </c>
      <c r="S22" s="129" t="s">
        <v>124</v>
      </c>
      <c r="T22" s="129" t="s">
        <v>94</v>
      </c>
      <c r="U22" s="127">
        <v>5</v>
      </c>
      <c r="V22" s="148" t="s">
        <v>109</v>
      </c>
      <c r="W22" s="579" t="s">
        <v>0</v>
      </c>
      <c r="X22" s="579" t="s">
        <v>97</v>
      </c>
      <c r="Y22" s="579">
        <v>1</v>
      </c>
      <c r="Z22" s="579">
        <f t="shared" si="1"/>
        <v>9</v>
      </c>
      <c r="AA22" s="579">
        <v>6</v>
      </c>
      <c r="AB22" s="580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286" t="s">
        <v>1286</v>
      </c>
      <c r="AT22" s="363" t="s">
        <v>1286</v>
      </c>
      <c r="AU22" s="305"/>
    </row>
    <row r="23" spans="1:47" ht="12.75" customHeight="1" x14ac:dyDescent="0.2">
      <c r="A23" s="360">
        <v>19</v>
      </c>
      <c r="B23" s="143" t="s">
        <v>1035</v>
      </c>
      <c r="C23" s="333"/>
      <c r="D23" s="333"/>
      <c r="E23" s="144" t="s">
        <v>128</v>
      </c>
      <c r="F23" s="145">
        <v>230</v>
      </c>
      <c r="G23" s="577" t="s">
        <v>524</v>
      </c>
      <c r="H23" s="578" t="str">
        <f t="shared" si="0"/>
        <v>00E6</v>
      </c>
      <c r="I23" s="127">
        <v>6</v>
      </c>
      <c r="J23" s="127" t="s">
        <v>260</v>
      </c>
      <c r="K23" s="128" t="s">
        <v>66</v>
      </c>
      <c r="L23" s="129">
        <v>6</v>
      </c>
      <c r="M23" s="129" t="s">
        <v>97</v>
      </c>
      <c r="N23" s="146"/>
      <c r="O23" s="146"/>
      <c r="P23" s="147"/>
      <c r="Q23" s="148" t="s">
        <v>109</v>
      </c>
      <c r="R23" s="127" t="s">
        <v>423</v>
      </c>
      <c r="S23" s="129" t="s">
        <v>124</v>
      </c>
      <c r="T23" s="129" t="s">
        <v>94</v>
      </c>
      <c r="U23" s="127">
        <v>4</v>
      </c>
      <c r="V23" s="148" t="s">
        <v>109</v>
      </c>
      <c r="W23" s="579" t="s">
        <v>0</v>
      </c>
      <c r="X23" s="579" t="s">
        <v>97</v>
      </c>
      <c r="Y23" s="579">
        <v>1</v>
      </c>
      <c r="Z23" s="579">
        <f t="shared" si="1"/>
        <v>8</v>
      </c>
      <c r="AA23" s="579">
        <v>5</v>
      </c>
      <c r="AB23" s="580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286" t="s">
        <v>1286</v>
      </c>
      <c r="AT23" s="363" t="s">
        <v>1286</v>
      </c>
      <c r="AU23" s="305"/>
    </row>
    <row r="24" spans="1:47" ht="12.75" customHeight="1" x14ac:dyDescent="0.2">
      <c r="A24" s="360">
        <v>20</v>
      </c>
      <c r="B24" s="143" t="s">
        <v>1036</v>
      </c>
      <c r="C24" s="333"/>
      <c r="D24" s="333"/>
      <c r="E24" s="318" t="s">
        <v>128</v>
      </c>
      <c r="F24" s="319">
        <v>281</v>
      </c>
      <c r="G24" s="577" t="s">
        <v>524</v>
      </c>
      <c r="H24" s="578" t="str">
        <f t="shared" si="0"/>
        <v>0119</v>
      </c>
      <c r="I24" s="127">
        <v>6</v>
      </c>
      <c r="J24" s="127" t="s">
        <v>260</v>
      </c>
      <c r="K24" s="128" t="s">
        <v>67</v>
      </c>
      <c r="L24" s="129">
        <v>6</v>
      </c>
      <c r="M24" s="129" t="s">
        <v>97</v>
      </c>
      <c r="N24" s="146"/>
      <c r="O24" s="146"/>
      <c r="P24" s="147"/>
      <c r="Q24" s="148" t="s">
        <v>109</v>
      </c>
      <c r="R24" s="127" t="s">
        <v>423</v>
      </c>
      <c r="S24" s="129" t="s">
        <v>124</v>
      </c>
      <c r="T24" s="129" t="s">
        <v>94</v>
      </c>
      <c r="U24" s="127">
        <v>3</v>
      </c>
      <c r="V24" s="148" t="s">
        <v>109</v>
      </c>
      <c r="W24" s="579" t="s">
        <v>0</v>
      </c>
      <c r="X24" s="579" t="s">
        <v>97</v>
      </c>
      <c r="Y24" s="579">
        <v>1</v>
      </c>
      <c r="Z24" s="579">
        <f t="shared" si="1"/>
        <v>8</v>
      </c>
      <c r="AA24" s="579">
        <v>5</v>
      </c>
      <c r="AB24" s="580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286" t="s">
        <v>1286</v>
      </c>
      <c r="AT24" s="363" t="s">
        <v>1286</v>
      </c>
      <c r="AU24" s="304"/>
    </row>
    <row r="25" spans="1:47" ht="12.75" customHeight="1" x14ac:dyDescent="0.2">
      <c r="A25" s="360">
        <v>21</v>
      </c>
      <c r="B25" s="143" t="s">
        <v>1037</v>
      </c>
      <c r="C25" s="333"/>
      <c r="D25" s="333"/>
      <c r="E25" s="318" t="s">
        <v>128</v>
      </c>
      <c r="F25" s="319">
        <v>268</v>
      </c>
      <c r="G25" s="577" t="s">
        <v>524</v>
      </c>
      <c r="H25" s="578" t="str">
        <f t="shared" si="0"/>
        <v>010C</v>
      </c>
      <c r="I25" s="127">
        <v>6</v>
      </c>
      <c r="J25" s="127" t="s">
        <v>260</v>
      </c>
      <c r="K25" s="128" t="s">
        <v>68</v>
      </c>
      <c r="L25" s="129">
        <v>6</v>
      </c>
      <c r="M25" s="129" t="s">
        <v>97</v>
      </c>
      <c r="N25" s="146"/>
      <c r="O25" s="146"/>
      <c r="P25" s="147"/>
      <c r="Q25" s="148" t="s">
        <v>109</v>
      </c>
      <c r="R25" s="127" t="s">
        <v>423</v>
      </c>
      <c r="S25" s="129" t="s">
        <v>124</v>
      </c>
      <c r="T25" s="129" t="s">
        <v>94</v>
      </c>
      <c r="U25" s="127">
        <v>2</v>
      </c>
      <c r="V25" s="148" t="s">
        <v>109</v>
      </c>
      <c r="W25" s="579" t="s">
        <v>0</v>
      </c>
      <c r="X25" s="579" t="s">
        <v>97</v>
      </c>
      <c r="Y25" s="579">
        <v>1</v>
      </c>
      <c r="Z25" s="579">
        <f t="shared" si="1"/>
        <v>7</v>
      </c>
      <c r="AA25" s="579">
        <v>4</v>
      </c>
      <c r="AB25" s="580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286" t="s">
        <v>1286</v>
      </c>
      <c r="AT25" s="363" t="s">
        <v>1286</v>
      </c>
      <c r="AU25" s="305"/>
    </row>
    <row r="26" spans="1:47" ht="12.75" customHeight="1" x14ac:dyDescent="0.2">
      <c r="A26" s="360">
        <v>22</v>
      </c>
      <c r="B26" s="143" t="s">
        <v>1038</v>
      </c>
      <c r="C26" s="333"/>
      <c r="D26" s="333"/>
      <c r="E26" s="144" t="s">
        <v>128</v>
      </c>
      <c r="F26" s="145">
        <v>172</v>
      </c>
      <c r="G26" s="577" t="s">
        <v>524</v>
      </c>
      <c r="H26" s="578" t="str">
        <f t="shared" si="0"/>
        <v>00AC</v>
      </c>
      <c r="I26" s="127">
        <v>6</v>
      </c>
      <c r="J26" s="127" t="s">
        <v>260</v>
      </c>
      <c r="K26" s="128" t="s">
        <v>69</v>
      </c>
      <c r="L26" s="129">
        <v>6</v>
      </c>
      <c r="M26" s="129" t="s">
        <v>97</v>
      </c>
      <c r="N26" s="146"/>
      <c r="O26" s="146"/>
      <c r="P26" s="147"/>
      <c r="Q26" s="148" t="s">
        <v>109</v>
      </c>
      <c r="R26" s="127" t="s">
        <v>423</v>
      </c>
      <c r="S26" s="129" t="s">
        <v>124</v>
      </c>
      <c r="T26" s="129" t="s">
        <v>94</v>
      </c>
      <c r="U26" s="127">
        <v>1</v>
      </c>
      <c r="V26" s="148" t="s">
        <v>109</v>
      </c>
      <c r="W26" s="579" t="s">
        <v>0</v>
      </c>
      <c r="X26" s="579" t="s">
        <v>97</v>
      </c>
      <c r="Y26" s="579">
        <v>1</v>
      </c>
      <c r="Z26" s="579">
        <f t="shared" si="1"/>
        <v>7</v>
      </c>
      <c r="AA26" s="579">
        <v>4</v>
      </c>
      <c r="AB26" s="580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286" t="s">
        <v>1286</v>
      </c>
      <c r="AT26" s="363" t="s">
        <v>1286</v>
      </c>
      <c r="AU26" s="305"/>
    </row>
    <row r="27" spans="1:47" ht="12.75" customHeight="1" x14ac:dyDescent="0.2">
      <c r="A27" s="32"/>
      <c r="B27" s="36"/>
      <c r="C27" s="36"/>
      <c r="D27" s="36"/>
      <c r="E27" s="42"/>
      <c r="F27" s="45"/>
      <c r="G27" s="45"/>
      <c r="H27" s="45"/>
      <c r="I27" s="45"/>
      <c r="J27" s="29"/>
      <c r="K27" s="29"/>
      <c r="L27" s="41"/>
      <c r="M27" s="32"/>
      <c r="N27" s="32"/>
      <c r="O27" s="32"/>
      <c r="P27" s="29"/>
      <c r="Q27" s="37"/>
      <c r="R27" s="44"/>
      <c r="S27" s="41"/>
      <c r="T27" s="32"/>
      <c r="U27" s="29"/>
      <c r="V27" s="37"/>
      <c r="W27" s="38"/>
      <c r="X27" s="38"/>
      <c r="Y27" s="38"/>
      <c r="Z27" s="38"/>
      <c r="AA27" s="38"/>
      <c r="AB27" s="39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3"/>
      <c r="AT27" s="293"/>
      <c r="AU27" s="294"/>
    </row>
    <row r="28" spans="1:47" ht="12.75" customHeight="1" x14ac:dyDescent="0.2">
      <c r="A28" s="360">
        <v>23</v>
      </c>
      <c r="B28" s="165" t="s">
        <v>422</v>
      </c>
      <c r="C28" s="331"/>
      <c r="D28" s="331"/>
      <c r="E28" s="153" t="s">
        <v>128</v>
      </c>
      <c r="F28" s="157">
        <v>187</v>
      </c>
      <c r="G28" s="496" t="s">
        <v>524</v>
      </c>
      <c r="H28" s="590" t="str">
        <f t="shared" ref="H28:H48" si="2">DEC2HEX(F28,4)</f>
        <v>00BB</v>
      </c>
      <c r="I28" s="154">
        <v>8</v>
      </c>
      <c r="J28" s="154" t="s">
        <v>535</v>
      </c>
      <c r="K28" s="154" t="s">
        <v>46</v>
      </c>
      <c r="L28" s="155">
        <v>6</v>
      </c>
      <c r="M28" s="155" t="s">
        <v>532</v>
      </c>
      <c r="N28" s="155">
        <v>3</v>
      </c>
      <c r="O28" s="155">
        <v>1</v>
      </c>
      <c r="P28" s="155" t="s">
        <v>122</v>
      </c>
      <c r="Q28" s="156" t="s">
        <v>118</v>
      </c>
      <c r="R28" s="154" t="s">
        <v>423</v>
      </c>
      <c r="S28" s="155" t="s">
        <v>124</v>
      </c>
      <c r="T28" s="155" t="s">
        <v>104</v>
      </c>
      <c r="U28" s="154">
        <v>4</v>
      </c>
      <c r="V28" s="156" t="s">
        <v>113</v>
      </c>
      <c r="W28" s="592" t="s">
        <v>0</v>
      </c>
      <c r="X28" s="592" t="s">
        <v>104</v>
      </c>
      <c r="Y28" s="592">
        <v>2</v>
      </c>
      <c r="Z28" s="592">
        <f t="shared" ref="Z28:Z48" si="3">IF(AA28&lt;9,AA28+3,AA28+4)</f>
        <v>11</v>
      </c>
      <c r="AA28" s="592">
        <v>8</v>
      </c>
      <c r="AB28" s="593" t="s">
        <v>106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286" t="s">
        <v>1286</v>
      </c>
      <c r="AT28" s="280" t="s">
        <v>1286</v>
      </c>
      <c r="AU28" s="306"/>
    </row>
    <row r="29" spans="1:47" ht="12.75" customHeight="1" x14ac:dyDescent="0.2">
      <c r="A29" s="360">
        <v>24</v>
      </c>
      <c r="B29" s="165" t="s">
        <v>421</v>
      </c>
      <c r="C29" s="331" t="s">
        <v>613</v>
      </c>
      <c r="D29" s="331"/>
      <c r="E29" s="153" t="s">
        <v>128</v>
      </c>
      <c r="F29" s="157">
        <v>255</v>
      </c>
      <c r="G29" s="496" t="s">
        <v>524</v>
      </c>
      <c r="H29" s="590" t="str">
        <f t="shared" si="2"/>
        <v>00FF</v>
      </c>
      <c r="I29" s="154">
        <v>8</v>
      </c>
      <c r="J29" s="154" t="s">
        <v>535</v>
      </c>
      <c r="K29" s="155" t="s">
        <v>46</v>
      </c>
      <c r="L29" s="155">
        <v>6</v>
      </c>
      <c r="M29" s="155" t="s">
        <v>532</v>
      </c>
      <c r="N29" s="155">
        <v>2</v>
      </c>
      <c r="O29" s="155">
        <v>10</v>
      </c>
      <c r="P29" s="155" t="s">
        <v>122</v>
      </c>
      <c r="Q29" s="156" t="s">
        <v>117</v>
      </c>
      <c r="R29" s="154" t="s">
        <v>423</v>
      </c>
      <c r="S29" s="155" t="s">
        <v>124</v>
      </c>
      <c r="T29" s="155" t="s">
        <v>104</v>
      </c>
      <c r="U29" s="155">
        <v>4</v>
      </c>
      <c r="V29" s="156" t="s">
        <v>112</v>
      </c>
      <c r="W29" s="592" t="s">
        <v>0</v>
      </c>
      <c r="X29" s="592" t="s">
        <v>104</v>
      </c>
      <c r="Y29" s="592">
        <v>2</v>
      </c>
      <c r="Z29" s="592">
        <f t="shared" si="3"/>
        <v>10</v>
      </c>
      <c r="AA29" s="592">
        <v>7</v>
      </c>
      <c r="AB29" s="593" t="s">
        <v>107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286" t="s">
        <v>1286</v>
      </c>
      <c r="AT29" s="363" t="s">
        <v>1286</v>
      </c>
      <c r="AU29" s="304"/>
    </row>
    <row r="30" spans="1:47" ht="12.75" customHeight="1" x14ac:dyDescent="0.2">
      <c r="A30" s="360">
        <v>25</v>
      </c>
      <c r="B30" s="165" t="s">
        <v>420</v>
      </c>
      <c r="C30" s="331" t="s">
        <v>613</v>
      </c>
      <c r="D30" s="331"/>
      <c r="E30" s="153" t="s">
        <v>128</v>
      </c>
      <c r="F30" s="157">
        <v>511</v>
      </c>
      <c r="G30" s="496" t="s">
        <v>524</v>
      </c>
      <c r="H30" s="590" t="str">
        <f t="shared" si="2"/>
        <v>01FF</v>
      </c>
      <c r="I30" s="154">
        <v>8</v>
      </c>
      <c r="J30" s="154" t="s">
        <v>535</v>
      </c>
      <c r="K30" s="154" t="s">
        <v>46</v>
      </c>
      <c r="L30" s="155">
        <v>6</v>
      </c>
      <c r="M30" s="155" t="s">
        <v>532</v>
      </c>
      <c r="N30" s="155">
        <v>2</v>
      </c>
      <c r="O30" s="155">
        <v>9</v>
      </c>
      <c r="P30" s="155" t="s">
        <v>122</v>
      </c>
      <c r="Q30" s="156" t="s">
        <v>116</v>
      </c>
      <c r="R30" s="154" t="s">
        <v>423</v>
      </c>
      <c r="S30" s="155" t="s">
        <v>124</v>
      </c>
      <c r="T30" s="155" t="s">
        <v>104</v>
      </c>
      <c r="U30" s="155">
        <v>4</v>
      </c>
      <c r="V30" s="156" t="s">
        <v>111</v>
      </c>
      <c r="W30" s="592" t="s">
        <v>0</v>
      </c>
      <c r="X30" s="592" t="s">
        <v>104</v>
      </c>
      <c r="Y30" s="592">
        <v>2</v>
      </c>
      <c r="Z30" s="592">
        <f t="shared" si="3"/>
        <v>10</v>
      </c>
      <c r="AA30" s="592">
        <v>7</v>
      </c>
      <c r="AB30" s="593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286" t="s">
        <v>1286</v>
      </c>
      <c r="AT30" s="280" t="s">
        <v>1286</v>
      </c>
      <c r="AU30" s="304"/>
    </row>
    <row r="31" spans="1:47" ht="12.75" customHeight="1" x14ac:dyDescent="0.2">
      <c r="A31" s="360">
        <v>26</v>
      </c>
      <c r="B31" s="119" t="s">
        <v>1039</v>
      </c>
      <c r="C31" s="328"/>
      <c r="D31" s="328"/>
      <c r="E31" s="144" t="s">
        <v>128</v>
      </c>
      <c r="F31" s="145">
        <v>108</v>
      </c>
      <c r="G31" s="577" t="s">
        <v>524</v>
      </c>
      <c r="H31" s="578" t="str">
        <f t="shared" si="2"/>
        <v>006C</v>
      </c>
      <c r="I31" s="127">
        <v>6</v>
      </c>
      <c r="J31" s="127" t="s">
        <v>535</v>
      </c>
      <c r="K31" s="129" t="s">
        <v>46</v>
      </c>
      <c r="L31" s="129">
        <v>6</v>
      </c>
      <c r="M31" s="129" t="s">
        <v>532</v>
      </c>
      <c r="N31" s="129">
        <v>2</v>
      </c>
      <c r="O31" s="129">
        <v>8</v>
      </c>
      <c r="P31" s="129" t="s">
        <v>122</v>
      </c>
      <c r="Q31" s="148" t="s">
        <v>115</v>
      </c>
      <c r="R31" s="127" t="s">
        <v>423</v>
      </c>
      <c r="S31" s="129" t="s">
        <v>124</v>
      </c>
      <c r="T31" s="129" t="s">
        <v>104</v>
      </c>
      <c r="U31" s="129">
        <v>3</v>
      </c>
      <c r="V31" s="148" t="s">
        <v>115</v>
      </c>
      <c r="W31" s="579" t="s">
        <v>0</v>
      </c>
      <c r="X31" s="579" t="s">
        <v>97</v>
      </c>
      <c r="Y31" s="579">
        <v>1</v>
      </c>
      <c r="Z31" s="579">
        <f t="shared" si="3"/>
        <v>6</v>
      </c>
      <c r="AA31" s="579">
        <v>3</v>
      </c>
      <c r="AB31" s="580" t="s">
        <v>107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286" t="s">
        <v>1286</v>
      </c>
      <c r="AT31" s="363" t="s">
        <v>1286</v>
      </c>
      <c r="AU31" s="304"/>
    </row>
    <row r="32" spans="1:47" ht="12.75" customHeight="1" x14ac:dyDescent="0.2">
      <c r="A32" s="360">
        <v>27</v>
      </c>
      <c r="B32" s="119" t="s">
        <v>1040</v>
      </c>
      <c r="C32" s="328"/>
      <c r="D32" s="328" t="s">
        <v>612</v>
      </c>
      <c r="E32" s="144" t="s">
        <v>128</v>
      </c>
      <c r="F32" s="145">
        <v>866</v>
      </c>
      <c r="G32" s="577" t="s">
        <v>524</v>
      </c>
      <c r="H32" s="578" t="str">
        <f t="shared" si="2"/>
        <v>0362</v>
      </c>
      <c r="I32" s="127">
        <v>6</v>
      </c>
      <c r="J32" s="127" t="s">
        <v>535</v>
      </c>
      <c r="K32" s="127" t="s">
        <v>46</v>
      </c>
      <c r="L32" s="129">
        <v>6</v>
      </c>
      <c r="M32" s="129" t="s">
        <v>532</v>
      </c>
      <c r="N32" s="129">
        <v>2</v>
      </c>
      <c r="O32" s="129">
        <v>7</v>
      </c>
      <c r="P32" s="129" t="s">
        <v>122</v>
      </c>
      <c r="Q32" s="148" t="s">
        <v>114</v>
      </c>
      <c r="R32" s="127" t="s">
        <v>423</v>
      </c>
      <c r="S32" s="129" t="s">
        <v>124</v>
      </c>
      <c r="T32" s="129" t="s">
        <v>104</v>
      </c>
      <c r="U32" s="129">
        <v>3</v>
      </c>
      <c r="V32" s="148" t="s">
        <v>114</v>
      </c>
      <c r="W32" s="579" t="s">
        <v>0</v>
      </c>
      <c r="X32" s="579" t="s">
        <v>97</v>
      </c>
      <c r="Y32" s="579">
        <v>1</v>
      </c>
      <c r="Z32" s="579">
        <f t="shared" si="3"/>
        <v>6</v>
      </c>
      <c r="AA32" s="579">
        <v>3</v>
      </c>
      <c r="AB32" s="580" t="s">
        <v>106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286" t="s">
        <v>1286</v>
      </c>
      <c r="AT32" s="363" t="s">
        <v>1286</v>
      </c>
      <c r="AU32" s="304"/>
    </row>
    <row r="33" spans="1:47" ht="12.75" customHeight="1" x14ac:dyDescent="0.2">
      <c r="A33" s="360">
        <v>28</v>
      </c>
      <c r="B33" s="119" t="s">
        <v>1041</v>
      </c>
      <c r="C33" s="328"/>
      <c r="D33" s="328"/>
      <c r="E33" s="144" t="s">
        <v>128</v>
      </c>
      <c r="F33" s="145">
        <v>161</v>
      </c>
      <c r="G33" s="577" t="s">
        <v>524</v>
      </c>
      <c r="H33" s="578" t="str">
        <f t="shared" si="2"/>
        <v>00A1</v>
      </c>
      <c r="I33" s="127">
        <v>6</v>
      </c>
      <c r="J33" s="127" t="s">
        <v>535</v>
      </c>
      <c r="K33" s="129" t="s">
        <v>46</v>
      </c>
      <c r="L33" s="129">
        <v>6</v>
      </c>
      <c r="M33" s="129" t="s">
        <v>532</v>
      </c>
      <c r="N33" s="129">
        <v>2</v>
      </c>
      <c r="O33" s="129">
        <v>6</v>
      </c>
      <c r="P33" s="129" t="s">
        <v>122</v>
      </c>
      <c r="Q33" s="148" t="s">
        <v>109</v>
      </c>
      <c r="R33" s="127" t="s">
        <v>423</v>
      </c>
      <c r="S33" s="129" t="s">
        <v>124</v>
      </c>
      <c r="T33" s="129" t="s">
        <v>104</v>
      </c>
      <c r="U33" s="129">
        <v>3</v>
      </c>
      <c r="V33" s="148" t="s">
        <v>109</v>
      </c>
      <c r="W33" s="579" t="s">
        <v>0</v>
      </c>
      <c r="X33" s="579" t="s">
        <v>97</v>
      </c>
      <c r="Y33" s="579">
        <v>1</v>
      </c>
      <c r="Z33" s="579">
        <f t="shared" si="3"/>
        <v>5</v>
      </c>
      <c r="AA33" s="579">
        <v>2</v>
      </c>
      <c r="AB33" s="580" t="s">
        <v>107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286" t="s">
        <v>1286</v>
      </c>
      <c r="AT33" s="280" t="s">
        <v>1286</v>
      </c>
      <c r="AU33" s="304"/>
    </row>
    <row r="34" spans="1:47" ht="12.75" customHeight="1" x14ac:dyDescent="0.2">
      <c r="A34" s="360">
        <v>29</v>
      </c>
      <c r="B34" s="119" t="s">
        <v>1042</v>
      </c>
      <c r="C34" s="328"/>
      <c r="D34" s="328" t="s">
        <v>612</v>
      </c>
      <c r="E34" s="144" t="s">
        <v>128</v>
      </c>
      <c r="F34" s="145">
        <v>115</v>
      </c>
      <c r="G34" s="577" t="s">
        <v>524</v>
      </c>
      <c r="H34" s="578" t="str">
        <f t="shared" si="2"/>
        <v>0073</v>
      </c>
      <c r="I34" s="127">
        <v>6</v>
      </c>
      <c r="J34" s="127" t="s">
        <v>535</v>
      </c>
      <c r="K34" s="127" t="s">
        <v>46</v>
      </c>
      <c r="L34" s="129">
        <v>6</v>
      </c>
      <c r="M34" s="129" t="s">
        <v>532</v>
      </c>
      <c r="N34" s="129">
        <v>2</v>
      </c>
      <c r="O34" s="129">
        <v>5</v>
      </c>
      <c r="P34" s="129" t="s">
        <v>122</v>
      </c>
      <c r="Q34" s="148" t="s">
        <v>113</v>
      </c>
      <c r="R34" s="127" t="s">
        <v>423</v>
      </c>
      <c r="S34" s="129" t="s">
        <v>124</v>
      </c>
      <c r="T34" s="129" t="s">
        <v>104</v>
      </c>
      <c r="U34" s="129">
        <v>3</v>
      </c>
      <c r="V34" s="148" t="s">
        <v>113</v>
      </c>
      <c r="W34" s="579" t="s">
        <v>0</v>
      </c>
      <c r="X34" s="579" t="s">
        <v>97</v>
      </c>
      <c r="Y34" s="579">
        <v>1</v>
      </c>
      <c r="Z34" s="579">
        <f t="shared" si="3"/>
        <v>5</v>
      </c>
      <c r="AA34" s="579">
        <v>2</v>
      </c>
      <c r="AB34" s="580" t="s">
        <v>106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286" t="s">
        <v>1286</v>
      </c>
      <c r="AT34" s="280" t="s">
        <v>1286</v>
      </c>
      <c r="AU34" s="304"/>
    </row>
    <row r="35" spans="1:47" ht="12.75" customHeight="1" thickBot="1" x14ac:dyDescent="0.25">
      <c r="A35" s="297">
        <v>30</v>
      </c>
      <c r="B35" s="442" t="s">
        <v>1043</v>
      </c>
      <c r="C35" s="395"/>
      <c r="D35" s="395"/>
      <c r="E35" s="552" t="s">
        <v>128</v>
      </c>
      <c r="F35" s="553">
        <v>49</v>
      </c>
      <c r="G35" s="617" t="s">
        <v>524</v>
      </c>
      <c r="H35" s="618" t="str">
        <f t="shared" si="2"/>
        <v>0031</v>
      </c>
      <c r="I35" s="556">
        <v>1</v>
      </c>
      <c r="J35" s="556" t="s">
        <v>535</v>
      </c>
      <c r="K35" s="443" t="s">
        <v>46</v>
      </c>
      <c r="L35" s="443">
        <v>6</v>
      </c>
      <c r="M35" s="443" t="s">
        <v>532</v>
      </c>
      <c r="N35" s="443">
        <v>2</v>
      </c>
      <c r="O35" s="443">
        <v>4</v>
      </c>
      <c r="P35" s="443" t="s">
        <v>122</v>
      </c>
      <c r="Q35" s="557" t="s">
        <v>112</v>
      </c>
      <c r="R35" s="556" t="s">
        <v>423</v>
      </c>
      <c r="S35" s="443" t="s">
        <v>124</v>
      </c>
      <c r="T35" s="443" t="s">
        <v>104</v>
      </c>
      <c r="U35" s="443">
        <v>3</v>
      </c>
      <c r="V35" s="557" t="s">
        <v>112</v>
      </c>
      <c r="W35" s="619" t="s">
        <v>0</v>
      </c>
      <c r="X35" s="619" t="s">
        <v>104</v>
      </c>
      <c r="Y35" s="619">
        <v>2</v>
      </c>
      <c r="Z35" s="619">
        <f t="shared" si="3"/>
        <v>9</v>
      </c>
      <c r="AA35" s="619">
        <v>6</v>
      </c>
      <c r="AB35" s="620" t="s">
        <v>107</v>
      </c>
      <c r="AC35" s="479" t="s">
        <v>1286</v>
      </c>
      <c r="AD35" s="479" t="s">
        <v>1286</v>
      </c>
      <c r="AE35" s="479" t="s">
        <v>1286</v>
      </c>
      <c r="AF35" s="479" t="s">
        <v>1286</v>
      </c>
      <c r="AG35" s="479" t="s">
        <v>1286</v>
      </c>
      <c r="AH35" s="479" t="s">
        <v>1286</v>
      </c>
      <c r="AI35" s="479" t="s">
        <v>1286</v>
      </c>
      <c r="AJ35" s="479" t="s">
        <v>1286</v>
      </c>
      <c r="AK35" s="479" t="s">
        <v>1286</v>
      </c>
      <c r="AL35" s="479" t="s">
        <v>1286</v>
      </c>
      <c r="AM35" s="479" t="s">
        <v>1286</v>
      </c>
      <c r="AN35" s="479" t="s">
        <v>1286</v>
      </c>
      <c r="AO35" s="479" t="s">
        <v>1286</v>
      </c>
      <c r="AP35" s="479" t="s">
        <v>1286</v>
      </c>
      <c r="AQ35" s="479" t="s">
        <v>1286</v>
      </c>
      <c r="AR35" s="479" t="s">
        <v>1286</v>
      </c>
      <c r="AS35" s="479" t="s">
        <v>1286</v>
      </c>
      <c r="AT35" s="386" t="s">
        <v>1286</v>
      </c>
      <c r="AU35" s="348"/>
    </row>
    <row r="36" spans="1:47" ht="12.75" customHeight="1" thickTop="1" x14ac:dyDescent="0.2">
      <c r="A36" s="417">
        <v>31</v>
      </c>
      <c r="B36" s="418" t="s">
        <v>1044</v>
      </c>
      <c r="C36" s="464"/>
      <c r="D36" s="464"/>
      <c r="E36" s="420" t="s">
        <v>128</v>
      </c>
      <c r="F36" s="510">
        <v>429</v>
      </c>
      <c r="G36" s="610" t="s">
        <v>524</v>
      </c>
      <c r="H36" s="611" t="str">
        <f t="shared" si="2"/>
        <v>01AD</v>
      </c>
      <c r="I36" s="421">
        <v>8</v>
      </c>
      <c r="J36" s="421" t="s">
        <v>535</v>
      </c>
      <c r="K36" s="421" t="s">
        <v>46</v>
      </c>
      <c r="L36" s="423">
        <v>6</v>
      </c>
      <c r="M36" s="423" t="s">
        <v>532</v>
      </c>
      <c r="N36" s="423">
        <v>2</v>
      </c>
      <c r="O36" s="423">
        <v>3</v>
      </c>
      <c r="P36" s="423" t="s">
        <v>122</v>
      </c>
      <c r="Q36" s="426" t="s">
        <v>111</v>
      </c>
      <c r="R36" s="421" t="s">
        <v>423</v>
      </c>
      <c r="S36" s="423" t="s">
        <v>124</v>
      </c>
      <c r="T36" s="423" t="s">
        <v>104</v>
      </c>
      <c r="U36" s="423">
        <v>3</v>
      </c>
      <c r="V36" s="426" t="s">
        <v>111</v>
      </c>
      <c r="W36" s="612" t="s">
        <v>0</v>
      </c>
      <c r="X36" s="612" t="s">
        <v>97</v>
      </c>
      <c r="Y36" s="612">
        <v>1</v>
      </c>
      <c r="Z36" s="612">
        <f t="shared" si="3"/>
        <v>4</v>
      </c>
      <c r="AA36" s="612">
        <v>1</v>
      </c>
      <c r="AB36" s="613" t="s">
        <v>107</v>
      </c>
      <c r="AC36" s="482" t="s">
        <v>1286</v>
      </c>
      <c r="AD36" s="482" t="s">
        <v>1286</v>
      </c>
      <c r="AE36" s="482" t="s">
        <v>1286</v>
      </c>
      <c r="AF36" s="482" t="s">
        <v>1286</v>
      </c>
      <c r="AG36" s="482" t="s">
        <v>1286</v>
      </c>
      <c r="AH36" s="482" t="s">
        <v>1286</v>
      </c>
      <c r="AI36" s="482" t="s">
        <v>1286</v>
      </c>
      <c r="AJ36" s="482" t="s">
        <v>1286</v>
      </c>
      <c r="AK36" s="482" t="s">
        <v>1286</v>
      </c>
      <c r="AL36" s="482" t="s">
        <v>1286</v>
      </c>
      <c r="AM36" s="482" t="s">
        <v>1286</v>
      </c>
      <c r="AN36" s="482" t="s">
        <v>1286</v>
      </c>
      <c r="AO36" s="482" t="s">
        <v>1286</v>
      </c>
      <c r="AP36" s="482" t="s">
        <v>1286</v>
      </c>
      <c r="AQ36" s="482" t="s">
        <v>1286</v>
      </c>
      <c r="AR36" s="482" t="s">
        <v>1286</v>
      </c>
      <c r="AS36" s="482" t="s">
        <v>1286</v>
      </c>
      <c r="AT36" s="480" t="s">
        <v>1286</v>
      </c>
      <c r="AU36" s="466"/>
    </row>
    <row r="37" spans="1:47" ht="12.75" customHeight="1" x14ac:dyDescent="0.2">
      <c r="A37" s="360">
        <v>32</v>
      </c>
      <c r="B37" s="521" t="s">
        <v>1045</v>
      </c>
      <c r="C37" s="327"/>
      <c r="D37" s="327"/>
      <c r="E37" s="153" t="s">
        <v>128</v>
      </c>
      <c r="F37" s="157">
        <v>107</v>
      </c>
      <c r="G37" s="496" t="s">
        <v>524</v>
      </c>
      <c r="H37" s="590" t="str">
        <f t="shared" si="2"/>
        <v>006B</v>
      </c>
      <c r="I37" s="154">
        <v>3</v>
      </c>
      <c r="J37" s="154" t="s">
        <v>535</v>
      </c>
      <c r="K37" s="155" t="s">
        <v>46</v>
      </c>
      <c r="L37" s="155">
        <v>6</v>
      </c>
      <c r="M37" s="155" t="s">
        <v>532</v>
      </c>
      <c r="N37" s="155">
        <v>2</v>
      </c>
      <c r="O37" s="155">
        <v>2</v>
      </c>
      <c r="P37" s="155" t="s">
        <v>47</v>
      </c>
      <c r="Q37" s="156" t="s">
        <v>121</v>
      </c>
      <c r="R37" s="154" t="s">
        <v>423</v>
      </c>
      <c r="S37" s="155" t="s">
        <v>124</v>
      </c>
      <c r="T37" s="155" t="s">
        <v>104</v>
      </c>
      <c r="U37" s="155">
        <v>2</v>
      </c>
      <c r="V37" s="156" t="s">
        <v>115</v>
      </c>
      <c r="W37" s="592" t="s">
        <v>0</v>
      </c>
      <c r="X37" s="592" t="s">
        <v>104</v>
      </c>
      <c r="Y37" s="592">
        <v>2</v>
      </c>
      <c r="Z37" s="592">
        <f t="shared" si="3"/>
        <v>9</v>
      </c>
      <c r="AA37" s="592">
        <v>6</v>
      </c>
      <c r="AB37" s="593" t="s">
        <v>106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286" t="s">
        <v>1286</v>
      </c>
      <c r="AT37" s="280" t="s">
        <v>1286</v>
      </c>
      <c r="AU37" s="304"/>
    </row>
    <row r="38" spans="1:47" ht="12.75" customHeight="1" x14ac:dyDescent="0.2">
      <c r="A38" s="360">
        <v>33</v>
      </c>
      <c r="B38" s="119" t="s">
        <v>1046</v>
      </c>
      <c r="C38" s="328"/>
      <c r="D38" s="328"/>
      <c r="E38" s="144" t="s">
        <v>128</v>
      </c>
      <c r="F38" s="145">
        <v>223</v>
      </c>
      <c r="G38" s="577" t="s">
        <v>524</v>
      </c>
      <c r="H38" s="578" t="str">
        <f t="shared" si="2"/>
        <v>00DF</v>
      </c>
      <c r="I38" s="127">
        <v>8</v>
      </c>
      <c r="J38" s="127" t="s">
        <v>535</v>
      </c>
      <c r="K38" s="127" t="s">
        <v>46</v>
      </c>
      <c r="L38" s="129">
        <v>6</v>
      </c>
      <c r="M38" s="129" t="s">
        <v>532</v>
      </c>
      <c r="N38" s="129">
        <v>2</v>
      </c>
      <c r="O38" s="129">
        <v>1</v>
      </c>
      <c r="P38" s="129" t="s">
        <v>47</v>
      </c>
      <c r="Q38" s="148" t="s">
        <v>120</v>
      </c>
      <c r="R38" s="127" t="s">
        <v>423</v>
      </c>
      <c r="S38" s="129" t="s">
        <v>124</v>
      </c>
      <c r="T38" s="129" t="s">
        <v>104</v>
      </c>
      <c r="U38" s="129">
        <v>2</v>
      </c>
      <c r="V38" s="148" t="s">
        <v>114</v>
      </c>
      <c r="W38" s="579" t="s">
        <v>0</v>
      </c>
      <c r="X38" s="579" t="s">
        <v>97</v>
      </c>
      <c r="Y38" s="579">
        <v>1</v>
      </c>
      <c r="Z38" s="579">
        <f t="shared" si="3"/>
        <v>4</v>
      </c>
      <c r="AA38" s="579">
        <v>1</v>
      </c>
      <c r="AB38" s="580" t="s">
        <v>106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286" t="s">
        <v>1286</v>
      </c>
      <c r="AT38" s="280" t="s">
        <v>1286</v>
      </c>
      <c r="AU38" s="304"/>
    </row>
    <row r="39" spans="1:47" ht="12.75" customHeight="1" x14ac:dyDescent="0.2">
      <c r="A39" s="360">
        <v>34</v>
      </c>
      <c r="B39" s="521" t="s">
        <v>1047</v>
      </c>
      <c r="C39" s="331" t="s">
        <v>613</v>
      </c>
      <c r="D39" s="331"/>
      <c r="E39" s="153" t="s">
        <v>128</v>
      </c>
      <c r="F39" s="157">
        <v>548</v>
      </c>
      <c r="G39" s="496" t="s">
        <v>524</v>
      </c>
      <c r="H39" s="590" t="str">
        <f t="shared" si="2"/>
        <v>0224</v>
      </c>
      <c r="I39" s="154">
        <v>5</v>
      </c>
      <c r="J39" s="154" t="s">
        <v>535</v>
      </c>
      <c r="K39" s="155" t="s">
        <v>46</v>
      </c>
      <c r="L39" s="155">
        <v>6</v>
      </c>
      <c r="M39" s="155" t="s">
        <v>532</v>
      </c>
      <c r="N39" s="155">
        <v>1</v>
      </c>
      <c r="O39" s="155">
        <v>10</v>
      </c>
      <c r="P39" s="155" t="s">
        <v>47</v>
      </c>
      <c r="Q39" s="156" t="s">
        <v>119</v>
      </c>
      <c r="R39" s="154" t="s">
        <v>423</v>
      </c>
      <c r="S39" s="155" t="s">
        <v>124</v>
      </c>
      <c r="T39" s="155" t="s">
        <v>104</v>
      </c>
      <c r="U39" s="155">
        <v>2</v>
      </c>
      <c r="V39" s="156" t="s">
        <v>109</v>
      </c>
      <c r="W39" s="592" t="s">
        <v>0</v>
      </c>
      <c r="X39" s="592" t="s">
        <v>104</v>
      </c>
      <c r="Y39" s="592">
        <v>2</v>
      </c>
      <c r="Z39" s="592">
        <f t="shared" si="3"/>
        <v>8</v>
      </c>
      <c r="AA39" s="592">
        <v>5</v>
      </c>
      <c r="AB39" s="593" t="s">
        <v>107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286" t="s">
        <v>1286</v>
      </c>
      <c r="AT39" s="280" t="s">
        <v>1286</v>
      </c>
      <c r="AU39" s="304"/>
    </row>
    <row r="40" spans="1:47" ht="12.75" customHeight="1" x14ac:dyDescent="0.2">
      <c r="A40" s="360">
        <v>35</v>
      </c>
      <c r="B40" s="165" t="s">
        <v>1048</v>
      </c>
      <c r="C40" s="327"/>
      <c r="D40" s="327"/>
      <c r="E40" s="153" t="s">
        <v>128</v>
      </c>
      <c r="F40" s="157">
        <v>508</v>
      </c>
      <c r="G40" s="496" t="s">
        <v>524</v>
      </c>
      <c r="H40" s="590" t="str">
        <f t="shared" si="2"/>
        <v>01FC</v>
      </c>
      <c r="I40" s="154">
        <v>5</v>
      </c>
      <c r="J40" s="154" t="s">
        <v>535</v>
      </c>
      <c r="K40" s="154" t="s">
        <v>46</v>
      </c>
      <c r="L40" s="155">
        <v>6</v>
      </c>
      <c r="M40" s="155" t="s">
        <v>532</v>
      </c>
      <c r="N40" s="155">
        <v>1</v>
      </c>
      <c r="O40" s="155">
        <v>9</v>
      </c>
      <c r="P40" s="155" t="s">
        <v>47</v>
      </c>
      <c r="Q40" s="156" t="s">
        <v>118</v>
      </c>
      <c r="R40" s="154" t="s">
        <v>423</v>
      </c>
      <c r="S40" s="155" t="s">
        <v>124</v>
      </c>
      <c r="T40" s="155" t="s">
        <v>104</v>
      </c>
      <c r="U40" s="155">
        <v>2</v>
      </c>
      <c r="V40" s="156" t="s">
        <v>113</v>
      </c>
      <c r="W40" s="592" t="s">
        <v>0</v>
      </c>
      <c r="X40" s="592" t="s">
        <v>104</v>
      </c>
      <c r="Y40" s="592">
        <v>2</v>
      </c>
      <c r="Z40" s="592">
        <f t="shared" si="3"/>
        <v>8</v>
      </c>
      <c r="AA40" s="592">
        <v>5</v>
      </c>
      <c r="AB40" s="593" t="s">
        <v>106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286" t="s">
        <v>1286</v>
      </c>
      <c r="AT40" s="280" t="s">
        <v>1286</v>
      </c>
      <c r="AU40" s="304"/>
    </row>
    <row r="41" spans="1:47" ht="12.75" customHeight="1" x14ac:dyDescent="0.2">
      <c r="A41" s="360">
        <v>36</v>
      </c>
      <c r="B41" s="165" t="s">
        <v>1049</v>
      </c>
      <c r="C41" s="327"/>
      <c r="D41" s="327"/>
      <c r="E41" s="153" t="s">
        <v>128</v>
      </c>
      <c r="F41" s="157">
        <v>336</v>
      </c>
      <c r="G41" s="496" t="s">
        <v>524</v>
      </c>
      <c r="H41" s="590" t="str">
        <f t="shared" si="2"/>
        <v>0150</v>
      </c>
      <c r="I41" s="154">
        <v>3</v>
      </c>
      <c r="J41" s="154" t="s">
        <v>535</v>
      </c>
      <c r="K41" s="155" t="s">
        <v>46</v>
      </c>
      <c r="L41" s="155">
        <v>6</v>
      </c>
      <c r="M41" s="155" t="s">
        <v>532</v>
      </c>
      <c r="N41" s="155">
        <v>1</v>
      </c>
      <c r="O41" s="155">
        <v>8</v>
      </c>
      <c r="P41" s="155" t="s">
        <v>47</v>
      </c>
      <c r="Q41" s="156" t="s">
        <v>117</v>
      </c>
      <c r="R41" s="154" t="s">
        <v>423</v>
      </c>
      <c r="S41" s="155" t="s">
        <v>124</v>
      </c>
      <c r="T41" s="155" t="s">
        <v>104</v>
      </c>
      <c r="U41" s="155">
        <v>2</v>
      </c>
      <c r="V41" s="156" t="s">
        <v>112</v>
      </c>
      <c r="W41" s="592" t="s">
        <v>0</v>
      </c>
      <c r="X41" s="592" t="s">
        <v>104</v>
      </c>
      <c r="Y41" s="592">
        <v>2</v>
      </c>
      <c r="Z41" s="592">
        <f t="shared" si="3"/>
        <v>7</v>
      </c>
      <c r="AA41" s="592">
        <v>4</v>
      </c>
      <c r="AB41" s="593" t="s">
        <v>107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286" t="s">
        <v>1286</v>
      </c>
      <c r="AT41" s="280" t="s">
        <v>1286</v>
      </c>
      <c r="AU41" s="304"/>
    </row>
    <row r="42" spans="1:47" ht="12.75" customHeight="1" x14ac:dyDescent="0.2">
      <c r="A42" s="360">
        <v>37</v>
      </c>
      <c r="B42" s="165" t="s">
        <v>1050</v>
      </c>
      <c r="C42" s="327"/>
      <c r="D42" s="327"/>
      <c r="E42" s="153" t="s">
        <v>128</v>
      </c>
      <c r="F42" s="157">
        <v>66</v>
      </c>
      <c r="G42" s="496" t="s">
        <v>524</v>
      </c>
      <c r="H42" s="590" t="str">
        <f t="shared" si="2"/>
        <v>0042</v>
      </c>
      <c r="I42" s="154">
        <v>3</v>
      </c>
      <c r="J42" s="154" t="s">
        <v>535</v>
      </c>
      <c r="K42" s="154" t="s">
        <v>46</v>
      </c>
      <c r="L42" s="155">
        <v>6</v>
      </c>
      <c r="M42" s="155" t="s">
        <v>532</v>
      </c>
      <c r="N42" s="155">
        <v>1</v>
      </c>
      <c r="O42" s="155">
        <v>7</v>
      </c>
      <c r="P42" s="155" t="s">
        <v>47</v>
      </c>
      <c r="Q42" s="156" t="s">
        <v>116</v>
      </c>
      <c r="R42" s="154" t="s">
        <v>423</v>
      </c>
      <c r="S42" s="155" t="s">
        <v>124</v>
      </c>
      <c r="T42" s="155" t="s">
        <v>104</v>
      </c>
      <c r="U42" s="155">
        <v>2</v>
      </c>
      <c r="V42" s="156" t="s">
        <v>111</v>
      </c>
      <c r="W42" s="592" t="s">
        <v>0</v>
      </c>
      <c r="X42" s="592" t="s">
        <v>104</v>
      </c>
      <c r="Y42" s="592">
        <v>2</v>
      </c>
      <c r="Z42" s="592">
        <f t="shared" si="3"/>
        <v>7</v>
      </c>
      <c r="AA42" s="592">
        <v>4</v>
      </c>
      <c r="AB42" s="593" t="s">
        <v>106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86" t="s">
        <v>1286</v>
      </c>
      <c r="AT42" s="280" t="s">
        <v>1286</v>
      </c>
      <c r="AU42" s="304"/>
    </row>
    <row r="43" spans="1:47" ht="12.75" customHeight="1" x14ac:dyDescent="0.2">
      <c r="A43" s="360">
        <v>38</v>
      </c>
      <c r="B43" s="521" t="s">
        <v>1051</v>
      </c>
      <c r="C43" s="327"/>
      <c r="D43" s="327"/>
      <c r="E43" s="153" t="s">
        <v>128</v>
      </c>
      <c r="F43" s="157">
        <v>610</v>
      </c>
      <c r="G43" s="496" t="s">
        <v>524</v>
      </c>
      <c r="H43" s="590" t="str">
        <f t="shared" si="2"/>
        <v>0262</v>
      </c>
      <c r="I43" s="154">
        <v>2</v>
      </c>
      <c r="J43" s="154" t="s">
        <v>535</v>
      </c>
      <c r="K43" s="155" t="s">
        <v>46</v>
      </c>
      <c r="L43" s="155">
        <v>6</v>
      </c>
      <c r="M43" s="155" t="s">
        <v>532</v>
      </c>
      <c r="N43" s="155">
        <v>1</v>
      </c>
      <c r="O43" s="155">
        <v>6</v>
      </c>
      <c r="P43" s="155" t="s">
        <v>47</v>
      </c>
      <c r="Q43" s="156" t="s">
        <v>115</v>
      </c>
      <c r="R43" s="154" t="s">
        <v>423</v>
      </c>
      <c r="S43" s="155" t="s">
        <v>124</v>
      </c>
      <c r="T43" s="155" t="s">
        <v>104</v>
      </c>
      <c r="U43" s="155">
        <v>1</v>
      </c>
      <c r="V43" s="156" t="s">
        <v>115</v>
      </c>
      <c r="W43" s="592" t="s">
        <v>0</v>
      </c>
      <c r="X43" s="592" t="s">
        <v>104</v>
      </c>
      <c r="Y43" s="592">
        <v>2</v>
      </c>
      <c r="Z43" s="592">
        <f t="shared" si="3"/>
        <v>6</v>
      </c>
      <c r="AA43" s="592">
        <v>3</v>
      </c>
      <c r="AB43" s="593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286" t="s">
        <v>1286</v>
      </c>
      <c r="AT43" s="280" t="s">
        <v>1286</v>
      </c>
      <c r="AU43" s="304"/>
    </row>
    <row r="44" spans="1:47" ht="12.75" customHeight="1" x14ac:dyDescent="0.2">
      <c r="A44" s="360">
        <v>39</v>
      </c>
      <c r="B44" s="165" t="s">
        <v>1052</v>
      </c>
      <c r="C44" s="327"/>
      <c r="D44" s="327" t="s">
        <v>612</v>
      </c>
      <c r="E44" s="153" t="s">
        <v>128</v>
      </c>
      <c r="F44" s="157">
        <v>392</v>
      </c>
      <c r="G44" s="496" t="s">
        <v>524</v>
      </c>
      <c r="H44" s="590" t="str">
        <f t="shared" si="2"/>
        <v>0188</v>
      </c>
      <c r="I44" s="154">
        <v>2</v>
      </c>
      <c r="J44" s="154" t="s">
        <v>535</v>
      </c>
      <c r="K44" s="154" t="s">
        <v>46</v>
      </c>
      <c r="L44" s="155">
        <v>6</v>
      </c>
      <c r="M44" s="155" t="s">
        <v>532</v>
      </c>
      <c r="N44" s="155">
        <v>1</v>
      </c>
      <c r="O44" s="155">
        <v>5</v>
      </c>
      <c r="P44" s="155" t="s">
        <v>47</v>
      </c>
      <c r="Q44" s="156" t="s">
        <v>114</v>
      </c>
      <c r="R44" s="154" t="s">
        <v>423</v>
      </c>
      <c r="S44" s="155" t="s">
        <v>124</v>
      </c>
      <c r="T44" s="155" t="s">
        <v>104</v>
      </c>
      <c r="U44" s="155">
        <v>1</v>
      </c>
      <c r="V44" s="156" t="s">
        <v>114</v>
      </c>
      <c r="W44" s="592" t="s">
        <v>0</v>
      </c>
      <c r="X44" s="592" t="s">
        <v>104</v>
      </c>
      <c r="Y44" s="592">
        <v>2</v>
      </c>
      <c r="Z44" s="592">
        <f t="shared" si="3"/>
        <v>6</v>
      </c>
      <c r="AA44" s="592">
        <v>3</v>
      </c>
      <c r="AB44" s="593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286" t="s">
        <v>1286</v>
      </c>
      <c r="AT44" s="363" t="s">
        <v>1286</v>
      </c>
      <c r="AU44" s="304"/>
    </row>
    <row r="45" spans="1:47" ht="12.75" customHeight="1" x14ac:dyDescent="0.2">
      <c r="A45" s="360">
        <v>40</v>
      </c>
      <c r="B45" s="521" t="s">
        <v>1053</v>
      </c>
      <c r="C45" s="327"/>
      <c r="D45" s="327"/>
      <c r="E45" s="153" t="s">
        <v>128</v>
      </c>
      <c r="F45" s="157">
        <v>612</v>
      </c>
      <c r="G45" s="496" t="s">
        <v>524</v>
      </c>
      <c r="H45" s="590" t="str">
        <f t="shared" si="2"/>
        <v>0264</v>
      </c>
      <c r="I45" s="154">
        <v>8</v>
      </c>
      <c r="J45" s="154" t="s">
        <v>535</v>
      </c>
      <c r="K45" s="155" t="s">
        <v>46</v>
      </c>
      <c r="L45" s="155">
        <v>6</v>
      </c>
      <c r="M45" s="155" t="s">
        <v>532</v>
      </c>
      <c r="N45" s="155">
        <v>1</v>
      </c>
      <c r="O45" s="155">
        <v>4</v>
      </c>
      <c r="P45" s="155" t="s">
        <v>47</v>
      </c>
      <c r="Q45" s="156" t="s">
        <v>109</v>
      </c>
      <c r="R45" s="154" t="s">
        <v>423</v>
      </c>
      <c r="S45" s="155" t="s">
        <v>124</v>
      </c>
      <c r="T45" s="155" t="s">
        <v>104</v>
      </c>
      <c r="U45" s="155">
        <v>1</v>
      </c>
      <c r="V45" s="156" t="s">
        <v>109</v>
      </c>
      <c r="W45" s="592" t="s">
        <v>0</v>
      </c>
      <c r="X45" s="592" t="s">
        <v>104</v>
      </c>
      <c r="Y45" s="592">
        <v>2</v>
      </c>
      <c r="Z45" s="592">
        <f t="shared" si="3"/>
        <v>5</v>
      </c>
      <c r="AA45" s="592">
        <v>2</v>
      </c>
      <c r="AB45" s="593" t="s">
        <v>107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286" t="s">
        <v>1286</v>
      </c>
      <c r="AT45" s="363" t="s">
        <v>1286</v>
      </c>
      <c r="AU45" s="304"/>
    </row>
    <row r="46" spans="1:47" ht="12.75" customHeight="1" x14ac:dyDescent="0.2">
      <c r="A46" s="360">
        <v>41</v>
      </c>
      <c r="B46" s="165" t="s">
        <v>1054</v>
      </c>
      <c r="C46" s="327"/>
      <c r="D46" s="327" t="s">
        <v>612</v>
      </c>
      <c r="E46" s="153" t="s">
        <v>128</v>
      </c>
      <c r="F46" s="157">
        <v>12</v>
      </c>
      <c r="G46" s="496" t="s">
        <v>524</v>
      </c>
      <c r="H46" s="590" t="str">
        <f t="shared" si="2"/>
        <v>000C</v>
      </c>
      <c r="I46" s="154">
        <v>8</v>
      </c>
      <c r="J46" s="154" t="s">
        <v>535</v>
      </c>
      <c r="K46" s="154" t="s">
        <v>46</v>
      </c>
      <c r="L46" s="155">
        <v>6</v>
      </c>
      <c r="M46" s="155" t="s">
        <v>532</v>
      </c>
      <c r="N46" s="155">
        <v>1</v>
      </c>
      <c r="O46" s="155">
        <v>3</v>
      </c>
      <c r="P46" s="155" t="s">
        <v>47</v>
      </c>
      <c r="Q46" s="156" t="s">
        <v>113</v>
      </c>
      <c r="R46" s="154" t="s">
        <v>423</v>
      </c>
      <c r="S46" s="155" t="s">
        <v>124</v>
      </c>
      <c r="T46" s="155" t="s">
        <v>104</v>
      </c>
      <c r="U46" s="155">
        <v>1</v>
      </c>
      <c r="V46" s="156" t="s">
        <v>113</v>
      </c>
      <c r="W46" s="592" t="s">
        <v>0</v>
      </c>
      <c r="X46" s="592" t="s">
        <v>104</v>
      </c>
      <c r="Y46" s="592">
        <v>2</v>
      </c>
      <c r="Z46" s="592">
        <f t="shared" si="3"/>
        <v>5</v>
      </c>
      <c r="AA46" s="592">
        <v>2</v>
      </c>
      <c r="AB46" s="593" t="s">
        <v>106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286" t="s">
        <v>1286</v>
      </c>
      <c r="AT46" s="363" t="s">
        <v>1286</v>
      </c>
      <c r="AU46" s="304"/>
    </row>
    <row r="47" spans="1:47" ht="12.75" customHeight="1" x14ac:dyDescent="0.2">
      <c r="A47" s="360">
        <v>42</v>
      </c>
      <c r="B47" s="521" t="s">
        <v>1055</v>
      </c>
      <c r="C47" s="327"/>
      <c r="D47" s="327"/>
      <c r="E47" s="153" t="s">
        <v>128</v>
      </c>
      <c r="F47" s="157">
        <v>436</v>
      </c>
      <c r="G47" s="496" t="s">
        <v>524</v>
      </c>
      <c r="H47" s="590" t="str">
        <f t="shared" si="2"/>
        <v>01B4</v>
      </c>
      <c r="I47" s="154">
        <v>7</v>
      </c>
      <c r="J47" s="154" t="s">
        <v>535</v>
      </c>
      <c r="K47" s="155" t="s">
        <v>46</v>
      </c>
      <c r="L47" s="155">
        <v>6</v>
      </c>
      <c r="M47" s="155" t="s">
        <v>532</v>
      </c>
      <c r="N47" s="155">
        <v>1</v>
      </c>
      <c r="O47" s="155">
        <v>2</v>
      </c>
      <c r="P47" s="155" t="s">
        <v>47</v>
      </c>
      <c r="Q47" s="156" t="s">
        <v>112</v>
      </c>
      <c r="R47" s="154" t="s">
        <v>423</v>
      </c>
      <c r="S47" s="155" t="s">
        <v>124</v>
      </c>
      <c r="T47" s="155" t="s">
        <v>104</v>
      </c>
      <c r="U47" s="155">
        <v>1</v>
      </c>
      <c r="V47" s="156" t="s">
        <v>112</v>
      </c>
      <c r="W47" s="592" t="s">
        <v>0</v>
      </c>
      <c r="X47" s="592" t="s">
        <v>104</v>
      </c>
      <c r="Y47" s="592">
        <v>2</v>
      </c>
      <c r="Z47" s="592">
        <f t="shared" si="3"/>
        <v>4</v>
      </c>
      <c r="AA47" s="592">
        <v>1</v>
      </c>
      <c r="AB47" s="593" t="s">
        <v>107</v>
      </c>
      <c r="AC47" s="286" t="s">
        <v>1286</v>
      </c>
      <c r="AD47" s="286" t="s">
        <v>1286</v>
      </c>
      <c r="AE47" s="286" t="s">
        <v>1286</v>
      </c>
      <c r="AF47" s="286" t="s">
        <v>1286</v>
      </c>
      <c r="AG47" s="286" t="s">
        <v>1286</v>
      </c>
      <c r="AH47" s="286" t="s">
        <v>1286</v>
      </c>
      <c r="AI47" s="286" t="s">
        <v>1286</v>
      </c>
      <c r="AJ47" s="286" t="s">
        <v>1286</v>
      </c>
      <c r="AK47" s="286" t="s">
        <v>1286</v>
      </c>
      <c r="AL47" s="286" t="s">
        <v>1286</v>
      </c>
      <c r="AM47" s="286" t="s">
        <v>1286</v>
      </c>
      <c r="AN47" s="286" t="s">
        <v>1286</v>
      </c>
      <c r="AO47" s="286" t="s">
        <v>1286</v>
      </c>
      <c r="AP47" s="286" t="s">
        <v>1286</v>
      </c>
      <c r="AQ47" s="286" t="s">
        <v>1286</v>
      </c>
      <c r="AR47" s="286" t="s">
        <v>1286</v>
      </c>
      <c r="AS47" s="286" t="s">
        <v>1286</v>
      </c>
      <c r="AT47" s="280" t="s">
        <v>1286</v>
      </c>
      <c r="AU47" s="304"/>
    </row>
    <row r="48" spans="1:47" ht="12.75" customHeight="1" x14ac:dyDescent="0.2">
      <c r="A48" s="360">
        <v>43</v>
      </c>
      <c r="B48" s="165" t="s">
        <v>1056</v>
      </c>
      <c r="C48" s="331" t="s">
        <v>613</v>
      </c>
      <c r="D48" s="331"/>
      <c r="E48" s="153" t="s">
        <v>128</v>
      </c>
      <c r="F48" s="157">
        <v>144</v>
      </c>
      <c r="G48" s="496" t="s">
        <v>524</v>
      </c>
      <c r="H48" s="590" t="str">
        <f t="shared" si="2"/>
        <v>0090</v>
      </c>
      <c r="I48" s="154">
        <v>7</v>
      </c>
      <c r="J48" s="154" t="s">
        <v>535</v>
      </c>
      <c r="K48" s="154" t="s">
        <v>46</v>
      </c>
      <c r="L48" s="155">
        <v>6</v>
      </c>
      <c r="M48" s="155" t="s">
        <v>532</v>
      </c>
      <c r="N48" s="155">
        <v>1</v>
      </c>
      <c r="O48" s="155">
        <v>1</v>
      </c>
      <c r="P48" s="155" t="s">
        <v>47</v>
      </c>
      <c r="Q48" s="156" t="s">
        <v>111</v>
      </c>
      <c r="R48" s="154" t="s">
        <v>423</v>
      </c>
      <c r="S48" s="155" t="s">
        <v>124</v>
      </c>
      <c r="T48" s="155" t="s">
        <v>104</v>
      </c>
      <c r="U48" s="155">
        <v>1</v>
      </c>
      <c r="V48" s="156" t="s">
        <v>111</v>
      </c>
      <c r="W48" s="592" t="s">
        <v>0</v>
      </c>
      <c r="X48" s="592" t="s">
        <v>104</v>
      </c>
      <c r="Y48" s="592">
        <v>2</v>
      </c>
      <c r="Z48" s="592">
        <f t="shared" si="3"/>
        <v>4</v>
      </c>
      <c r="AA48" s="592">
        <v>1</v>
      </c>
      <c r="AB48" s="593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286" t="s">
        <v>1286</v>
      </c>
      <c r="AT48" s="363" t="s">
        <v>1286</v>
      </c>
      <c r="AU48" s="304"/>
    </row>
    <row r="49" spans="1:47" ht="12.75" customHeight="1" x14ac:dyDescent="0.2">
      <c r="A49" s="32"/>
      <c r="B49" s="36"/>
      <c r="C49" s="36"/>
      <c r="D49" s="36"/>
      <c r="E49" s="42"/>
      <c r="F49" s="45"/>
      <c r="G49" s="45"/>
      <c r="H49" s="45"/>
      <c r="I49" s="45"/>
      <c r="J49" s="45"/>
      <c r="K49" s="32"/>
      <c r="L49" s="41"/>
      <c r="M49" s="32"/>
      <c r="N49" s="32"/>
      <c r="O49" s="32"/>
      <c r="P49" s="32"/>
      <c r="Q49" s="37"/>
      <c r="R49" s="44"/>
      <c r="S49" s="41"/>
      <c r="T49" s="32"/>
      <c r="U49" s="32"/>
      <c r="V49" s="37"/>
      <c r="W49" s="38"/>
      <c r="X49" s="38"/>
      <c r="Y49" s="38"/>
      <c r="Z49" s="38"/>
      <c r="AA49" s="38"/>
      <c r="AB49" s="39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96"/>
      <c r="AT49" s="296"/>
      <c r="AU49" s="296"/>
    </row>
    <row r="50" spans="1:47" ht="12.75" customHeight="1" x14ac:dyDescent="0.2">
      <c r="A50" s="360">
        <v>44</v>
      </c>
      <c r="B50" s="165" t="s">
        <v>1057</v>
      </c>
      <c r="C50" s="331" t="s">
        <v>613</v>
      </c>
      <c r="D50" s="331"/>
      <c r="E50" s="153" t="s">
        <v>128</v>
      </c>
      <c r="F50" s="157">
        <v>102</v>
      </c>
      <c r="G50" s="496" t="s">
        <v>524</v>
      </c>
      <c r="H50" s="590" t="str">
        <f t="shared" ref="H50:H70" si="4">DEC2HEX(F50,4)</f>
        <v>0066</v>
      </c>
      <c r="I50" s="154">
        <v>7</v>
      </c>
      <c r="J50" s="154" t="s">
        <v>536</v>
      </c>
      <c r="K50" s="155" t="s">
        <v>46</v>
      </c>
      <c r="L50" s="155">
        <v>6</v>
      </c>
      <c r="M50" s="155" t="s">
        <v>533</v>
      </c>
      <c r="N50" s="155">
        <v>1</v>
      </c>
      <c r="O50" s="155">
        <v>1</v>
      </c>
      <c r="P50" s="155" t="s">
        <v>47</v>
      </c>
      <c r="Q50" s="156" t="s">
        <v>111</v>
      </c>
      <c r="R50" s="154" t="s">
        <v>423</v>
      </c>
      <c r="S50" s="155" t="s">
        <v>124</v>
      </c>
      <c r="T50" s="155" t="s">
        <v>104</v>
      </c>
      <c r="U50" s="155">
        <v>12</v>
      </c>
      <c r="V50" s="156" t="s">
        <v>111</v>
      </c>
      <c r="W50" s="592" t="s">
        <v>0</v>
      </c>
      <c r="X50" s="592" t="s">
        <v>104</v>
      </c>
      <c r="Y50" s="592">
        <v>2</v>
      </c>
      <c r="Z50" s="592">
        <f t="shared" ref="Z50:Z70" si="5">IF(AA50&lt;9,AA50+3,AA50+4)</f>
        <v>13</v>
      </c>
      <c r="AA50" s="592">
        <v>9</v>
      </c>
      <c r="AB50" s="593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286" t="s">
        <v>1286</v>
      </c>
      <c r="AT50" s="280" t="s">
        <v>1286</v>
      </c>
      <c r="AU50" s="304"/>
    </row>
    <row r="51" spans="1:47" ht="12.75" customHeight="1" x14ac:dyDescent="0.2">
      <c r="A51" s="360">
        <v>45</v>
      </c>
      <c r="B51" s="521" t="s">
        <v>1058</v>
      </c>
      <c r="C51" s="327"/>
      <c r="D51" s="327"/>
      <c r="E51" s="153" t="s">
        <v>128</v>
      </c>
      <c r="F51" s="157">
        <v>561</v>
      </c>
      <c r="G51" s="496" t="s">
        <v>524</v>
      </c>
      <c r="H51" s="590" t="str">
        <f t="shared" si="4"/>
        <v>0231</v>
      </c>
      <c r="I51" s="154">
        <v>7</v>
      </c>
      <c r="J51" s="154" t="s">
        <v>536</v>
      </c>
      <c r="K51" s="155" t="s">
        <v>46</v>
      </c>
      <c r="L51" s="155">
        <v>6</v>
      </c>
      <c r="M51" s="155" t="s">
        <v>533</v>
      </c>
      <c r="N51" s="155">
        <v>1</v>
      </c>
      <c r="O51" s="155">
        <v>2</v>
      </c>
      <c r="P51" s="155" t="s">
        <v>47</v>
      </c>
      <c r="Q51" s="156" t="s">
        <v>112</v>
      </c>
      <c r="R51" s="154" t="s">
        <v>423</v>
      </c>
      <c r="S51" s="155" t="s">
        <v>124</v>
      </c>
      <c r="T51" s="155" t="s">
        <v>104</v>
      </c>
      <c r="U51" s="155">
        <v>12</v>
      </c>
      <c r="V51" s="156" t="s">
        <v>112</v>
      </c>
      <c r="W51" s="592" t="s">
        <v>0</v>
      </c>
      <c r="X51" s="592" t="s">
        <v>104</v>
      </c>
      <c r="Y51" s="592">
        <v>2</v>
      </c>
      <c r="Z51" s="592">
        <f t="shared" si="5"/>
        <v>13</v>
      </c>
      <c r="AA51" s="592">
        <v>9</v>
      </c>
      <c r="AB51" s="593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286" t="s">
        <v>1286</v>
      </c>
      <c r="AT51" s="280" t="s">
        <v>1286</v>
      </c>
      <c r="AU51" s="305"/>
    </row>
    <row r="52" spans="1:47" ht="12.75" customHeight="1" x14ac:dyDescent="0.2">
      <c r="A52" s="360">
        <v>46</v>
      </c>
      <c r="B52" s="165" t="s">
        <v>1059</v>
      </c>
      <c r="C52" s="327" t="s">
        <v>613</v>
      </c>
      <c r="D52" s="327"/>
      <c r="E52" s="153" t="s">
        <v>128</v>
      </c>
      <c r="F52" s="157">
        <v>156</v>
      </c>
      <c r="G52" s="496" t="s">
        <v>524</v>
      </c>
      <c r="H52" s="590" t="str">
        <f t="shared" si="4"/>
        <v>009C</v>
      </c>
      <c r="I52" s="154">
        <v>8</v>
      </c>
      <c r="J52" s="154" t="s">
        <v>536</v>
      </c>
      <c r="K52" s="155" t="s">
        <v>46</v>
      </c>
      <c r="L52" s="155">
        <v>6</v>
      </c>
      <c r="M52" s="155" t="s">
        <v>533</v>
      </c>
      <c r="N52" s="155">
        <v>1</v>
      </c>
      <c r="O52" s="155">
        <v>3</v>
      </c>
      <c r="P52" s="155" t="s">
        <v>47</v>
      </c>
      <c r="Q52" s="156" t="s">
        <v>113</v>
      </c>
      <c r="R52" s="154" t="s">
        <v>423</v>
      </c>
      <c r="S52" s="155" t="s">
        <v>124</v>
      </c>
      <c r="T52" s="155" t="s">
        <v>104</v>
      </c>
      <c r="U52" s="155">
        <v>12</v>
      </c>
      <c r="V52" s="156" t="s">
        <v>113</v>
      </c>
      <c r="W52" s="592" t="s">
        <v>0</v>
      </c>
      <c r="X52" s="592" t="s">
        <v>104</v>
      </c>
      <c r="Y52" s="592">
        <v>2</v>
      </c>
      <c r="Z52" s="592">
        <f t="shared" si="5"/>
        <v>14</v>
      </c>
      <c r="AA52" s="592">
        <v>10</v>
      </c>
      <c r="AB52" s="593" t="s">
        <v>106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286" t="s">
        <v>1286</v>
      </c>
      <c r="AT52" s="280" t="s">
        <v>1286</v>
      </c>
      <c r="AU52" s="305"/>
    </row>
    <row r="53" spans="1:47" ht="12.75" customHeight="1" x14ac:dyDescent="0.2">
      <c r="A53" s="360">
        <v>47</v>
      </c>
      <c r="B53" s="521" t="s">
        <v>1060</v>
      </c>
      <c r="C53" s="327"/>
      <c r="D53" s="327"/>
      <c r="E53" s="153" t="s">
        <v>128</v>
      </c>
      <c r="F53" s="157">
        <v>301</v>
      </c>
      <c r="G53" s="496" t="s">
        <v>524</v>
      </c>
      <c r="H53" s="590" t="str">
        <f t="shared" si="4"/>
        <v>012D</v>
      </c>
      <c r="I53" s="154">
        <v>8</v>
      </c>
      <c r="J53" s="154" t="s">
        <v>536</v>
      </c>
      <c r="K53" s="155" t="s">
        <v>46</v>
      </c>
      <c r="L53" s="155">
        <v>6</v>
      </c>
      <c r="M53" s="155" t="s">
        <v>533</v>
      </c>
      <c r="N53" s="155">
        <v>1</v>
      </c>
      <c r="O53" s="155">
        <v>4</v>
      </c>
      <c r="P53" s="155" t="s">
        <v>47</v>
      </c>
      <c r="Q53" s="156" t="s">
        <v>109</v>
      </c>
      <c r="R53" s="154" t="s">
        <v>423</v>
      </c>
      <c r="S53" s="155" t="s">
        <v>124</v>
      </c>
      <c r="T53" s="155" t="s">
        <v>104</v>
      </c>
      <c r="U53" s="155">
        <v>12</v>
      </c>
      <c r="V53" s="156" t="s">
        <v>109</v>
      </c>
      <c r="W53" s="592" t="s">
        <v>0</v>
      </c>
      <c r="X53" s="592" t="s">
        <v>104</v>
      </c>
      <c r="Y53" s="592">
        <v>2</v>
      </c>
      <c r="Z53" s="592">
        <f t="shared" si="5"/>
        <v>14</v>
      </c>
      <c r="AA53" s="592">
        <v>10</v>
      </c>
      <c r="AB53" s="593" t="s">
        <v>107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286" t="s">
        <v>1286</v>
      </c>
      <c r="AT53" s="280" t="s">
        <v>1286</v>
      </c>
      <c r="AU53" s="305"/>
    </row>
    <row r="54" spans="1:47" ht="12.75" customHeight="1" x14ac:dyDescent="0.2">
      <c r="A54" s="360">
        <v>48</v>
      </c>
      <c r="B54" s="165" t="s">
        <v>1061</v>
      </c>
      <c r="C54" s="327" t="s">
        <v>613</v>
      </c>
      <c r="D54" s="327"/>
      <c r="E54" s="153" t="s">
        <v>128</v>
      </c>
      <c r="F54" s="157">
        <v>167</v>
      </c>
      <c r="G54" s="496" t="s">
        <v>524</v>
      </c>
      <c r="H54" s="590" t="str">
        <f t="shared" si="4"/>
        <v>00A7</v>
      </c>
      <c r="I54" s="154">
        <v>2</v>
      </c>
      <c r="J54" s="154" t="s">
        <v>536</v>
      </c>
      <c r="K54" s="155" t="s">
        <v>46</v>
      </c>
      <c r="L54" s="155">
        <v>6</v>
      </c>
      <c r="M54" s="155" t="s">
        <v>533</v>
      </c>
      <c r="N54" s="155">
        <v>1</v>
      </c>
      <c r="O54" s="155">
        <v>5</v>
      </c>
      <c r="P54" s="155" t="s">
        <v>47</v>
      </c>
      <c r="Q54" s="156" t="s">
        <v>114</v>
      </c>
      <c r="R54" s="154" t="s">
        <v>423</v>
      </c>
      <c r="S54" s="155" t="s">
        <v>124</v>
      </c>
      <c r="T54" s="155" t="s">
        <v>104</v>
      </c>
      <c r="U54" s="155">
        <v>12</v>
      </c>
      <c r="V54" s="156" t="s">
        <v>114</v>
      </c>
      <c r="W54" s="592" t="s">
        <v>0</v>
      </c>
      <c r="X54" s="592" t="s">
        <v>104</v>
      </c>
      <c r="Y54" s="592">
        <v>2</v>
      </c>
      <c r="Z54" s="592">
        <f t="shared" si="5"/>
        <v>15</v>
      </c>
      <c r="AA54" s="592">
        <v>11</v>
      </c>
      <c r="AB54" s="593" t="s">
        <v>106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286" t="s">
        <v>1286</v>
      </c>
      <c r="AT54" s="280" t="s">
        <v>1286</v>
      </c>
      <c r="AU54" s="305"/>
    </row>
    <row r="55" spans="1:47" ht="12.75" customHeight="1" x14ac:dyDescent="0.2">
      <c r="A55" s="360">
        <v>49</v>
      </c>
      <c r="B55" s="521" t="s">
        <v>1062</v>
      </c>
      <c r="C55" s="327"/>
      <c r="D55" s="327"/>
      <c r="E55" s="153" t="s">
        <v>128</v>
      </c>
      <c r="F55" s="157">
        <v>565</v>
      </c>
      <c r="G55" s="496" t="s">
        <v>524</v>
      </c>
      <c r="H55" s="590" t="str">
        <f t="shared" si="4"/>
        <v>0235</v>
      </c>
      <c r="I55" s="154">
        <v>2</v>
      </c>
      <c r="J55" s="154" t="s">
        <v>536</v>
      </c>
      <c r="K55" s="155" t="s">
        <v>46</v>
      </c>
      <c r="L55" s="155">
        <v>6</v>
      </c>
      <c r="M55" s="155" t="s">
        <v>533</v>
      </c>
      <c r="N55" s="155">
        <v>1</v>
      </c>
      <c r="O55" s="155">
        <v>6</v>
      </c>
      <c r="P55" s="155" t="s">
        <v>47</v>
      </c>
      <c r="Q55" s="156" t="s">
        <v>115</v>
      </c>
      <c r="R55" s="154" t="s">
        <v>423</v>
      </c>
      <c r="S55" s="155" t="s">
        <v>124</v>
      </c>
      <c r="T55" s="155" t="s">
        <v>104</v>
      </c>
      <c r="U55" s="155">
        <v>12</v>
      </c>
      <c r="V55" s="156" t="s">
        <v>115</v>
      </c>
      <c r="W55" s="592" t="s">
        <v>0</v>
      </c>
      <c r="X55" s="592" t="s">
        <v>104</v>
      </c>
      <c r="Y55" s="592">
        <v>2</v>
      </c>
      <c r="Z55" s="592">
        <f t="shared" si="5"/>
        <v>15</v>
      </c>
      <c r="AA55" s="592">
        <v>11</v>
      </c>
      <c r="AB55" s="593" t="s">
        <v>107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286" t="s">
        <v>1286</v>
      </c>
      <c r="AT55" s="280" t="s">
        <v>1286</v>
      </c>
      <c r="AU55" s="305"/>
    </row>
    <row r="56" spans="1:47" ht="12.75" customHeight="1" x14ac:dyDescent="0.2">
      <c r="A56" s="360">
        <v>50</v>
      </c>
      <c r="B56" s="288" t="s">
        <v>1063</v>
      </c>
      <c r="C56" s="327"/>
      <c r="D56" s="327"/>
      <c r="E56" s="153" t="s">
        <v>128</v>
      </c>
      <c r="F56" s="157">
        <v>289</v>
      </c>
      <c r="G56" s="496" t="s">
        <v>524</v>
      </c>
      <c r="H56" s="590" t="str">
        <f t="shared" si="4"/>
        <v>0121</v>
      </c>
      <c r="I56" s="154">
        <v>3</v>
      </c>
      <c r="J56" s="154" t="s">
        <v>536</v>
      </c>
      <c r="K56" s="155" t="s">
        <v>46</v>
      </c>
      <c r="L56" s="155">
        <v>6</v>
      </c>
      <c r="M56" s="155" t="s">
        <v>533</v>
      </c>
      <c r="N56" s="155">
        <v>1</v>
      </c>
      <c r="O56" s="155">
        <v>7</v>
      </c>
      <c r="P56" s="155" t="s">
        <v>47</v>
      </c>
      <c r="Q56" s="156" t="s">
        <v>116</v>
      </c>
      <c r="R56" s="154" t="s">
        <v>423</v>
      </c>
      <c r="S56" s="155" t="s">
        <v>124</v>
      </c>
      <c r="T56" s="155" t="s">
        <v>104</v>
      </c>
      <c r="U56" s="155">
        <v>11</v>
      </c>
      <c r="V56" s="156" t="s">
        <v>111</v>
      </c>
      <c r="W56" s="592" t="s">
        <v>0</v>
      </c>
      <c r="X56" s="592" t="s">
        <v>104</v>
      </c>
      <c r="Y56" s="592">
        <v>2</v>
      </c>
      <c r="Z56" s="592">
        <f t="shared" si="5"/>
        <v>16</v>
      </c>
      <c r="AA56" s="592">
        <v>12</v>
      </c>
      <c r="AB56" s="593" t="s">
        <v>106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286" t="s">
        <v>1286</v>
      </c>
      <c r="AT56" s="280" t="s">
        <v>1286</v>
      </c>
      <c r="AU56" s="304"/>
    </row>
    <row r="57" spans="1:47" ht="12.75" customHeight="1" x14ac:dyDescent="0.2">
      <c r="A57" s="360">
        <v>51</v>
      </c>
      <c r="B57" s="165" t="s">
        <v>1064</v>
      </c>
      <c r="C57" s="327"/>
      <c r="D57" s="327"/>
      <c r="E57" s="153" t="s">
        <v>128</v>
      </c>
      <c r="F57" s="157">
        <v>45</v>
      </c>
      <c r="G57" s="496" t="s">
        <v>524</v>
      </c>
      <c r="H57" s="590" t="str">
        <f t="shared" si="4"/>
        <v>002D</v>
      </c>
      <c r="I57" s="154">
        <v>3</v>
      </c>
      <c r="J57" s="154" t="s">
        <v>536</v>
      </c>
      <c r="K57" s="155" t="s">
        <v>46</v>
      </c>
      <c r="L57" s="155">
        <v>6</v>
      </c>
      <c r="M57" s="155" t="s">
        <v>533</v>
      </c>
      <c r="N57" s="155">
        <v>1</v>
      </c>
      <c r="O57" s="155">
        <v>8</v>
      </c>
      <c r="P57" s="155" t="s">
        <v>47</v>
      </c>
      <c r="Q57" s="156" t="s">
        <v>117</v>
      </c>
      <c r="R57" s="154" t="s">
        <v>423</v>
      </c>
      <c r="S57" s="155" t="s">
        <v>124</v>
      </c>
      <c r="T57" s="155" t="s">
        <v>104</v>
      </c>
      <c r="U57" s="155">
        <v>11</v>
      </c>
      <c r="V57" s="156" t="s">
        <v>112</v>
      </c>
      <c r="W57" s="592" t="s">
        <v>0</v>
      </c>
      <c r="X57" s="592" t="s">
        <v>104</v>
      </c>
      <c r="Y57" s="592">
        <v>2</v>
      </c>
      <c r="Z57" s="592">
        <f t="shared" si="5"/>
        <v>16</v>
      </c>
      <c r="AA57" s="592">
        <v>12</v>
      </c>
      <c r="AB57" s="593" t="s">
        <v>107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286" t="s">
        <v>1286</v>
      </c>
      <c r="AT57" s="280" t="s">
        <v>1286</v>
      </c>
      <c r="AU57" s="305"/>
    </row>
    <row r="58" spans="1:47" ht="12.75" customHeight="1" x14ac:dyDescent="0.2">
      <c r="A58" s="360">
        <v>52</v>
      </c>
      <c r="B58" s="288" t="s">
        <v>1065</v>
      </c>
      <c r="C58" s="331" t="s">
        <v>613</v>
      </c>
      <c r="D58" s="331"/>
      <c r="E58" s="153" t="s">
        <v>128</v>
      </c>
      <c r="F58" s="157">
        <v>173</v>
      </c>
      <c r="G58" s="496" t="s">
        <v>524</v>
      </c>
      <c r="H58" s="590" t="str">
        <f t="shared" si="4"/>
        <v>00AD</v>
      </c>
      <c r="I58" s="154">
        <v>5</v>
      </c>
      <c r="J58" s="154" t="s">
        <v>536</v>
      </c>
      <c r="K58" s="155" t="s">
        <v>46</v>
      </c>
      <c r="L58" s="155">
        <v>6</v>
      </c>
      <c r="M58" s="155" t="s">
        <v>533</v>
      </c>
      <c r="N58" s="155">
        <v>1</v>
      </c>
      <c r="O58" s="155">
        <v>9</v>
      </c>
      <c r="P58" s="155" t="s">
        <v>47</v>
      </c>
      <c r="Q58" s="156" t="s">
        <v>118</v>
      </c>
      <c r="R58" s="154" t="s">
        <v>423</v>
      </c>
      <c r="S58" s="155" t="s">
        <v>124</v>
      </c>
      <c r="T58" s="155" t="s">
        <v>104</v>
      </c>
      <c r="U58" s="155">
        <v>11</v>
      </c>
      <c r="V58" s="156" t="s">
        <v>113</v>
      </c>
      <c r="W58" s="592" t="s">
        <v>0</v>
      </c>
      <c r="X58" s="592" t="s">
        <v>104</v>
      </c>
      <c r="Y58" s="592">
        <v>2</v>
      </c>
      <c r="Z58" s="592">
        <f t="shared" si="5"/>
        <v>17</v>
      </c>
      <c r="AA58" s="592">
        <v>13</v>
      </c>
      <c r="AB58" s="593" t="s">
        <v>106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286" t="s">
        <v>1286</v>
      </c>
      <c r="AT58" s="280" t="s">
        <v>1286</v>
      </c>
      <c r="AU58" s="304"/>
    </row>
    <row r="59" spans="1:47" ht="12.75" customHeight="1" x14ac:dyDescent="0.2">
      <c r="A59" s="360">
        <v>53</v>
      </c>
      <c r="B59" s="521" t="s">
        <v>1066</v>
      </c>
      <c r="C59" s="331" t="s">
        <v>613</v>
      </c>
      <c r="D59" s="331"/>
      <c r="E59" s="153" t="s">
        <v>128</v>
      </c>
      <c r="F59" s="157">
        <v>262</v>
      </c>
      <c r="G59" s="496" t="s">
        <v>524</v>
      </c>
      <c r="H59" s="590" t="str">
        <f t="shared" si="4"/>
        <v>0106</v>
      </c>
      <c r="I59" s="154">
        <v>4</v>
      </c>
      <c r="J59" s="154" t="s">
        <v>536</v>
      </c>
      <c r="K59" s="155" t="s">
        <v>46</v>
      </c>
      <c r="L59" s="155">
        <v>6</v>
      </c>
      <c r="M59" s="155" t="s">
        <v>533</v>
      </c>
      <c r="N59" s="155">
        <v>1</v>
      </c>
      <c r="O59" s="155">
        <v>10</v>
      </c>
      <c r="P59" s="155" t="s">
        <v>47</v>
      </c>
      <c r="Q59" s="156" t="s">
        <v>119</v>
      </c>
      <c r="R59" s="154" t="s">
        <v>423</v>
      </c>
      <c r="S59" s="155" t="s">
        <v>124</v>
      </c>
      <c r="T59" s="155" t="s">
        <v>104</v>
      </c>
      <c r="U59" s="155">
        <v>11</v>
      </c>
      <c r="V59" s="156" t="s">
        <v>109</v>
      </c>
      <c r="W59" s="592" t="s">
        <v>0</v>
      </c>
      <c r="X59" s="592" t="s">
        <v>104</v>
      </c>
      <c r="Y59" s="592">
        <v>2</v>
      </c>
      <c r="Z59" s="592">
        <f t="shared" si="5"/>
        <v>17</v>
      </c>
      <c r="AA59" s="592">
        <v>13</v>
      </c>
      <c r="AB59" s="593" t="s">
        <v>107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286" t="s">
        <v>1286</v>
      </c>
      <c r="AT59" s="280" t="s">
        <v>1286</v>
      </c>
      <c r="AU59" s="305"/>
    </row>
    <row r="60" spans="1:47" ht="12.75" customHeight="1" x14ac:dyDescent="0.2">
      <c r="A60" s="360">
        <v>54</v>
      </c>
      <c r="B60" s="163" t="s">
        <v>1067</v>
      </c>
      <c r="C60" s="329"/>
      <c r="D60" s="329"/>
      <c r="E60" s="159" t="s">
        <v>128</v>
      </c>
      <c r="F60" s="160">
        <v>198</v>
      </c>
      <c r="G60" s="544" t="s">
        <v>524</v>
      </c>
      <c r="H60" s="594" t="str">
        <f t="shared" si="4"/>
        <v>00C6</v>
      </c>
      <c r="I60" s="140">
        <v>8</v>
      </c>
      <c r="J60" s="140" t="s">
        <v>536</v>
      </c>
      <c r="K60" s="142" t="s">
        <v>46</v>
      </c>
      <c r="L60" s="142">
        <v>6</v>
      </c>
      <c r="M60" s="142" t="s">
        <v>533</v>
      </c>
      <c r="N60" s="142">
        <v>2</v>
      </c>
      <c r="O60" s="142">
        <v>1</v>
      </c>
      <c r="P60" s="142" t="s">
        <v>47</v>
      </c>
      <c r="Q60" s="162" t="s">
        <v>120</v>
      </c>
      <c r="R60" s="140" t="s">
        <v>423</v>
      </c>
      <c r="S60" s="142" t="s">
        <v>124</v>
      </c>
      <c r="T60" s="142" t="s">
        <v>104</v>
      </c>
      <c r="U60" s="142">
        <v>11</v>
      </c>
      <c r="V60" s="162" t="s">
        <v>114</v>
      </c>
      <c r="W60" s="595" t="s">
        <v>428</v>
      </c>
      <c r="X60" s="595" t="s">
        <v>98</v>
      </c>
      <c r="Y60" s="595">
        <v>3</v>
      </c>
      <c r="Z60" s="595">
        <f t="shared" si="5"/>
        <v>4</v>
      </c>
      <c r="AA60" s="595">
        <v>1</v>
      </c>
      <c r="AB60" s="596" t="s">
        <v>106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286" t="s">
        <v>1286</v>
      </c>
      <c r="AT60" s="280" t="s">
        <v>1286</v>
      </c>
      <c r="AU60" s="304"/>
    </row>
    <row r="61" spans="1:47" ht="12.75" customHeight="1" x14ac:dyDescent="0.2">
      <c r="A61" s="360">
        <v>55</v>
      </c>
      <c r="B61" s="521" t="s">
        <v>1068</v>
      </c>
      <c r="C61" s="327"/>
      <c r="D61" s="327"/>
      <c r="E61" s="153" t="s">
        <v>128</v>
      </c>
      <c r="F61" s="157">
        <v>219</v>
      </c>
      <c r="G61" s="496" t="s">
        <v>524</v>
      </c>
      <c r="H61" s="590" t="str">
        <f t="shared" si="4"/>
        <v>00DB</v>
      </c>
      <c r="I61" s="154">
        <v>3</v>
      </c>
      <c r="J61" s="154" t="s">
        <v>536</v>
      </c>
      <c r="K61" s="155" t="s">
        <v>46</v>
      </c>
      <c r="L61" s="155">
        <v>6</v>
      </c>
      <c r="M61" s="155" t="s">
        <v>533</v>
      </c>
      <c r="N61" s="155">
        <v>2</v>
      </c>
      <c r="O61" s="155">
        <v>2</v>
      </c>
      <c r="P61" s="155" t="s">
        <v>47</v>
      </c>
      <c r="Q61" s="156" t="s">
        <v>121</v>
      </c>
      <c r="R61" s="154" t="s">
        <v>423</v>
      </c>
      <c r="S61" s="155" t="s">
        <v>124</v>
      </c>
      <c r="T61" s="155" t="s">
        <v>104</v>
      </c>
      <c r="U61" s="155">
        <v>11</v>
      </c>
      <c r="V61" s="156" t="s">
        <v>115</v>
      </c>
      <c r="W61" s="592" t="s">
        <v>0</v>
      </c>
      <c r="X61" s="592" t="s">
        <v>104</v>
      </c>
      <c r="Y61" s="592">
        <v>2</v>
      </c>
      <c r="Z61" s="592">
        <f t="shared" si="5"/>
        <v>18</v>
      </c>
      <c r="AA61" s="592">
        <v>14</v>
      </c>
      <c r="AB61" s="593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286" t="s">
        <v>1286</v>
      </c>
      <c r="AT61" s="363" t="s">
        <v>1286</v>
      </c>
      <c r="AU61" s="305"/>
    </row>
    <row r="62" spans="1:47" ht="12.75" customHeight="1" x14ac:dyDescent="0.2">
      <c r="A62" s="360">
        <v>56</v>
      </c>
      <c r="B62" s="163" t="s">
        <v>1069</v>
      </c>
      <c r="C62" s="329"/>
      <c r="D62" s="329"/>
      <c r="E62" s="159" t="s">
        <v>128</v>
      </c>
      <c r="F62" s="160">
        <v>165</v>
      </c>
      <c r="G62" s="544" t="s">
        <v>524</v>
      </c>
      <c r="H62" s="594" t="str">
        <f t="shared" si="4"/>
        <v>00A5</v>
      </c>
      <c r="I62" s="140">
        <v>8</v>
      </c>
      <c r="J62" s="140" t="s">
        <v>536</v>
      </c>
      <c r="K62" s="142" t="s">
        <v>46</v>
      </c>
      <c r="L62" s="142">
        <v>6</v>
      </c>
      <c r="M62" s="142" t="s">
        <v>533</v>
      </c>
      <c r="N62" s="142">
        <v>2</v>
      </c>
      <c r="O62" s="142">
        <v>3</v>
      </c>
      <c r="P62" s="142" t="s">
        <v>122</v>
      </c>
      <c r="Q62" s="162" t="s">
        <v>111</v>
      </c>
      <c r="R62" s="140" t="s">
        <v>423</v>
      </c>
      <c r="S62" s="142" t="s">
        <v>124</v>
      </c>
      <c r="T62" s="142" t="s">
        <v>104</v>
      </c>
      <c r="U62" s="142">
        <v>10</v>
      </c>
      <c r="V62" s="162" t="s">
        <v>111</v>
      </c>
      <c r="W62" s="595" t="s">
        <v>428</v>
      </c>
      <c r="X62" s="595" t="s">
        <v>98</v>
      </c>
      <c r="Y62" s="595">
        <v>3</v>
      </c>
      <c r="Z62" s="595">
        <f t="shared" si="5"/>
        <v>4</v>
      </c>
      <c r="AA62" s="595">
        <v>1</v>
      </c>
      <c r="AB62" s="596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286" t="s">
        <v>1286</v>
      </c>
      <c r="AT62" s="363" t="s">
        <v>1286</v>
      </c>
      <c r="AU62" s="304"/>
    </row>
    <row r="63" spans="1:47" ht="12.75" customHeight="1" x14ac:dyDescent="0.2">
      <c r="A63" s="360">
        <v>57</v>
      </c>
      <c r="B63" s="165" t="s">
        <v>1070</v>
      </c>
      <c r="C63" s="327"/>
      <c r="D63" s="327"/>
      <c r="E63" s="153" t="s">
        <v>128</v>
      </c>
      <c r="F63" s="157">
        <v>88</v>
      </c>
      <c r="G63" s="496" t="s">
        <v>524</v>
      </c>
      <c r="H63" s="590" t="str">
        <f t="shared" si="4"/>
        <v>0058</v>
      </c>
      <c r="I63" s="154">
        <v>1</v>
      </c>
      <c r="J63" s="154" t="s">
        <v>536</v>
      </c>
      <c r="K63" s="155" t="s">
        <v>46</v>
      </c>
      <c r="L63" s="155">
        <v>6</v>
      </c>
      <c r="M63" s="155" t="s">
        <v>533</v>
      </c>
      <c r="N63" s="155">
        <v>2</v>
      </c>
      <c r="O63" s="155">
        <v>4</v>
      </c>
      <c r="P63" s="155" t="s">
        <v>122</v>
      </c>
      <c r="Q63" s="156" t="s">
        <v>112</v>
      </c>
      <c r="R63" s="154" t="s">
        <v>423</v>
      </c>
      <c r="S63" s="155" t="s">
        <v>124</v>
      </c>
      <c r="T63" s="155" t="s">
        <v>104</v>
      </c>
      <c r="U63" s="155">
        <v>10</v>
      </c>
      <c r="V63" s="156" t="s">
        <v>112</v>
      </c>
      <c r="W63" s="592" t="s">
        <v>0</v>
      </c>
      <c r="X63" s="592" t="s">
        <v>104</v>
      </c>
      <c r="Y63" s="592">
        <v>2</v>
      </c>
      <c r="Z63" s="592">
        <f t="shared" si="5"/>
        <v>18</v>
      </c>
      <c r="AA63" s="592">
        <v>14</v>
      </c>
      <c r="AB63" s="593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286" t="s">
        <v>1286</v>
      </c>
      <c r="AT63" s="280" t="s">
        <v>1286</v>
      </c>
      <c r="AU63" s="305"/>
    </row>
    <row r="64" spans="1:47" ht="12.75" customHeight="1" x14ac:dyDescent="0.2">
      <c r="A64" s="360">
        <v>58</v>
      </c>
      <c r="B64" s="132" t="s">
        <v>1071</v>
      </c>
      <c r="C64" s="329"/>
      <c r="D64" s="329"/>
      <c r="E64" s="159" t="s">
        <v>128</v>
      </c>
      <c r="F64" s="160">
        <v>545</v>
      </c>
      <c r="G64" s="544" t="s">
        <v>524</v>
      </c>
      <c r="H64" s="594" t="str">
        <f t="shared" si="4"/>
        <v>0221</v>
      </c>
      <c r="I64" s="140">
        <v>6</v>
      </c>
      <c r="J64" s="140" t="s">
        <v>536</v>
      </c>
      <c r="K64" s="142" t="s">
        <v>46</v>
      </c>
      <c r="L64" s="142">
        <v>6</v>
      </c>
      <c r="M64" s="142" t="s">
        <v>533</v>
      </c>
      <c r="N64" s="142">
        <v>2</v>
      </c>
      <c r="O64" s="142">
        <v>5</v>
      </c>
      <c r="P64" s="142" t="s">
        <v>122</v>
      </c>
      <c r="Q64" s="162" t="s">
        <v>113</v>
      </c>
      <c r="R64" s="140" t="s">
        <v>423</v>
      </c>
      <c r="S64" s="142" t="s">
        <v>124</v>
      </c>
      <c r="T64" s="142" t="s">
        <v>104</v>
      </c>
      <c r="U64" s="142">
        <v>10</v>
      </c>
      <c r="V64" s="162" t="s">
        <v>113</v>
      </c>
      <c r="W64" s="595" t="s">
        <v>0</v>
      </c>
      <c r="X64" s="595" t="s">
        <v>98</v>
      </c>
      <c r="Y64" s="595">
        <v>3</v>
      </c>
      <c r="Z64" s="595">
        <f t="shared" si="5"/>
        <v>5</v>
      </c>
      <c r="AA64" s="595">
        <v>2</v>
      </c>
      <c r="AB64" s="596" t="s">
        <v>106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286" t="s">
        <v>1286</v>
      </c>
      <c r="AT64" s="363" t="s">
        <v>1286</v>
      </c>
      <c r="AU64" s="305"/>
    </row>
    <row r="65" spans="1:47" ht="12.75" customHeight="1" x14ac:dyDescent="0.2">
      <c r="A65" s="360">
        <v>59</v>
      </c>
      <c r="B65" s="132" t="s">
        <v>1072</v>
      </c>
      <c r="C65" s="329"/>
      <c r="D65" s="329"/>
      <c r="E65" s="159" t="s">
        <v>128</v>
      </c>
      <c r="F65" s="160">
        <v>542</v>
      </c>
      <c r="G65" s="544" t="s">
        <v>524</v>
      </c>
      <c r="H65" s="594" t="str">
        <f t="shared" si="4"/>
        <v>021E</v>
      </c>
      <c r="I65" s="140">
        <v>6</v>
      </c>
      <c r="J65" s="140" t="s">
        <v>536</v>
      </c>
      <c r="K65" s="142" t="s">
        <v>46</v>
      </c>
      <c r="L65" s="142">
        <v>6</v>
      </c>
      <c r="M65" s="142" t="s">
        <v>533</v>
      </c>
      <c r="N65" s="142">
        <v>2</v>
      </c>
      <c r="O65" s="142">
        <v>6</v>
      </c>
      <c r="P65" s="142" t="s">
        <v>122</v>
      </c>
      <c r="Q65" s="162" t="s">
        <v>109</v>
      </c>
      <c r="R65" s="140" t="s">
        <v>423</v>
      </c>
      <c r="S65" s="142" t="s">
        <v>124</v>
      </c>
      <c r="T65" s="142" t="s">
        <v>104</v>
      </c>
      <c r="U65" s="142">
        <v>10</v>
      </c>
      <c r="V65" s="162" t="s">
        <v>109</v>
      </c>
      <c r="W65" s="595" t="s">
        <v>428</v>
      </c>
      <c r="X65" s="595" t="s">
        <v>98</v>
      </c>
      <c r="Y65" s="595">
        <v>3</v>
      </c>
      <c r="Z65" s="595">
        <f t="shared" si="5"/>
        <v>5</v>
      </c>
      <c r="AA65" s="595">
        <v>2</v>
      </c>
      <c r="AB65" s="596" t="s">
        <v>107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286" t="s">
        <v>1286</v>
      </c>
      <c r="AT65" s="363" t="s">
        <v>1286</v>
      </c>
      <c r="AU65" s="305"/>
    </row>
    <row r="66" spans="1:47" ht="12.75" customHeight="1" x14ac:dyDescent="0.2">
      <c r="A66" s="360">
        <v>60</v>
      </c>
      <c r="B66" s="132" t="s">
        <v>1073</v>
      </c>
      <c r="C66" s="329"/>
      <c r="D66" s="329"/>
      <c r="E66" s="159" t="s">
        <v>128</v>
      </c>
      <c r="F66" s="160">
        <v>164</v>
      </c>
      <c r="G66" s="544" t="s">
        <v>524</v>
      </c>
      <c r="H66" s="594" t="str">
        <f t="shared" si="4"/>
        <v>00A4</v>
      </c>
      <c r="I66" s="140">
        <v>6</v>
      </c>
      <c r="J66" s="140" t="s">
        <v>536</v>
      </c>
      <c r="K66" s="142" t="s">
        <v>46</v>
      </c>
      <c r="L66" s="142">
        <v>6</v>
      </c>
      <c r="M66" s="142" t="s">
        <v>533</v>
      </c>
      <c r="N66" s="142">
        <v>2</v>
      </c>
      <c r="O66" s="142">
        <v>7</v>
      </c>
      <c r="P66" s="142" t="s">
        <v>122</v>
      </c>
      <c r="Q66" s="162" t="s">
        <v>114</v>
      </c>
      <c r="R66" s="140" t="s">
        <v>423</v>
      </c>
      <c r="S66" s="142" t="s">
        <v>124</v>
      </c>
      <c r="T66" s="142" t="s">
        <v>104</v>
      </c>
      <c r="U66" s="142">
        <v>10</v>
      </c>
      <c r="V66" s="162" t="s">
        <v>114</v>
      </c>
      <c r="W66" s="595" t="s">
        <v>428</v>
      </c>
      <c r="X66" s="595" t="s">
        <v>98</v>
      </c>
      <c r="Y66" s="595">
        <v>3</v>
      </c>
      <c r="Z66" s="595">
        <f t="shared" si="5"/>
        <v>6</v>
      </c>
      <c r="AA66" s="595">
        <v>3</v>
      </c>
      <c r="AB66" s="596" t="s">
        <v>106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286" t="s">
        <v>1286</v>
      </c>
      <c r="AT66" s="363" t="s">
        <v>1286</v>
      </c>
      <c r="AU66" s="305"/>
    </row>
    <row r="67" spans="1:47" ht="12.75" customHeight="1" x14ac:dyDescent="0.2">
      <c r="A67" s="360">
        <v>61</v>
      </c>
      <c r="B67" s="132" t="s">
        <v>1074</v>
      </c>
      <c r="C67" s="329"/>
      <c r="D67" s="329"/>
      <c r="E67" s="159" t="s">
        <v>128</v>
      </c>
      <c r="F67" s="160">
        <v>844</v>
      </c>
      <c r="G67" s="544" t="s">
        <v>524</v>
      </c>
      <c r="H67" s="594" t="str">
        <f t="shared" si="4"/>
        <v>034C</v>
      </c>
      <c r="I67" s="140">
        <v>6</v>
      </c>
      <c r="J67" s="140" t="s">
        <v>536</v>
      </c>
      <c r="K67" s="142" t="s">
        <v>46</v>
      </c>
      <c r="L67" s="142">
        <v>6</v>
      </c>
      <c r="M67" s="142" t="s">
        <v>533</v>
      </c>
      <c r="N67" s="142">
        <v>2</v>
      </c>
      <c r="O67" s="142">
        <v>8</v>
      </c>
      <c r="P67" s="142" t="s">
        <v>122</v>
      </c>
      <c r="Q67" s="162" t="s">
        <v>115</v>
      </c>
      <c r="R67" s="140" t="s">
        <v>423</v>
      </c>
      <c r="S67" s="142" t="s">
        <v>124</v>
      </c>
      <c r="T67" s="142" t="s">
        <v>104</v>
      </c>
      <c r="U67" s="142">
        <v>10</v>
      </c>
      <c r="V67" s="162" t="s">
        <v>115</v>
      </c>
      <c r="W67" s="595" t="s">
        <v>428</v>
      </c>
      <c r="X67" s="595" t="s">
        <v>98</v>
      </c>
      <c r="Y67" s="595">
        <v>3</v>
      </c>
      <c r="Z67" s="595">
        <f t="shared" si="5"/>
        <v>6</v>
      </c>
      <c r="AA67" s="595">
        <v>3</v>
      </c>
      <c r="AB67" s="596" t="s">
        <v>107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286" t="s">
        <v>1286</v>
      </c>
      <c r="AT67" s="363" t="s">
        <v>1286</v>
      </c>
      <c r="AU67" s="305"/>
    </row>
    <row r="68" spans="1:47" ht="12.75" customHeight="1" x14ac:dyDescent="0.2">
      <c r="A68" s="360">
        <v>62</v>
      </c>
      <c r="B68" s="165" t="s">
        <v>424</v>
      </c>
      <c r="C68" s="331" t="s">
        <v>613</v>
      </c>
      <c r="D68" s="331"/>
      <c r="E68" s="153" t="s">
        <v>128</v>
      </c>
      <c r="F68" s="157">
        <v>391</v>
      </c>
      <c r="G68" s="496" t="s">
        <v>524</v>
      </c>
      <c r="H68" s="590" t="str">
        <f t="shared" si="4"/>
        <v>0187</v>
      </c>
      <c r="I68" s="154">
        <v>8</v>
      </c>
      <c r="J68" s="154" t="s">
        <v>536</v>
      </c>
      <c r="K68" s="155" t="s">
        <v>46</v>
      </c>
      <c r="L68" s="155">
        <v>6</v>
      </c>
      <c r="M68" s="155" t="s">
        <v>533</v>
      </c>
      <c r="N68" s="155">
        <v>2</v>
      </c>
      <c r="O68" s="155">
        <v>9</v>
      </c>
      <c r="P68" s="155" t="s">
        <v>122</v>
      </c>
      <c r="Q68" s="156" t="s">
        <v>116</v>
      </c>
      <c r="R68" s="154" t="s">
        <v>423</v>
      </c>
      <c r="S68" s="155" t="s">
        <v>124</v>
      </c>
      <c r="T68" s="155" t="s">
        <v>104</v>
      </c>
      <c r="U68" s="155">
        <v>9</v>
      </c>
      <c r="V68" s="156" t="s">
        <v>111</v>
      </c>
      <c r="W68" s="592" t="s">
        <v>0</v>
      </c>
      <c r="X68" s="592" t="s">
        <v>104</v>
      </c>
      <c r="Y68" s="592">
        <v>2</v>
      </c>
      <c r="Z68" s="592">
        <f t="shared" si="5"/>
        <v>19</v>
      </c>
      <c r="AA68" s="592">
        <v>15</v>
      </c>
      <c r="AB68" s="593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286" t="s">
        <v>1286</v>
      </c>
      <c r="AT68" s="363" t="s">
        <v>1286</v>
      </c>
      <c r="AU68" s="304"/>
    </row>
    <row r="69" spans="1:47" ht="12.75" customHeight="1" x14ac:dyDescent="0.2">
      <c r="A69" s="360">
        <v>63</v>
      </c>
      <c r="B69" s="165" t="s">
        <v>425</v>
      </c>
      <c r="C69" s="331" t="s">
        <v>613</v>
      </c>
      <c r="D69" s="331"/>
      <c r="E69" s="153" t="s">
        <v>128</v>
      </c>
      <c r="F69" s="157">
        <v>56</v>
      </c>
      <c r="G69" s="496" t="s">
        <v>524</v>
      </c>
      <c r="H69" s="590" t="str">
        <f t="shared" si="4"/>
        <v>0038</v>
      </c>
      <c r="I69" s="154">
        <v>8</v>
      </c>
      <c r="J69" s="154" t="s">
        <v>536</v>
      </c>
      <c r="K69" s="155" t="s">
        <v>46</v>
      </c>
      <c r="L69" s="155">
        <v>6</v>
      </c>
      <c r="M69" s="155" t="s">
        <v>533</v>
      </c>
      <c r="N69" s="155">
        <v>2</v>
      </c>
      <c r="O69" s="155">
        <v>10</v>
      </c>
      <c r="P69" s="155" t="s">
        <v>122</v>
      </c>
      <c r="Q69" s="156" t="s">
        <v>117</v>
      </c>
      <c r="R69" s="154" t="s">
        <v>423</v>
      </c>
      <c r="S69" s="155" t="s">
        <v>124</v>
      </c>
      <c r="T69" s="155" t="s">
        <v>104</v>
      </c>
      <c r="U69" s="155">
        <v>9</v>
      </c>
      <c r="V69" s="156" t="s">
        <v>112</v>
      </c>
      <c r="W69" s="592" t="s">
        <v>0</v>
      </c>
      <c r="X69" s="592" t="s">
        <v>104</v>
      </c>
      <c r="Y69" s="592">
        <v>2</v>
      </c>
      <c r="Z69" s="592">
        <f t="shared" si="5"/>
        <v>19</v>
      </c>
      <c r="AA69" s="592">
        <v>15</v>
      </c>
      <c r="AB69" s="593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286" t="s">
        <v>1286</v>
      </c>
      <c r="AT69" s="363" t="s">
        <v>1286</v>
      </c>
      <c r="AU69" s="304"/>
    </row>
    <row r="70" spans="1:47" ht="12.75" customHeight="1" x14ac:dyDescent="0.2">
      <c r="A70" s="360">
        <v>64</v>
      </c>
      <c r="B70" s="165" t="s">
        <v>426</v>
      </c>
      <c r="C70" s="327"/>
      <c r="D70" s="327"/>
      <c r="E70" s="153" t="s">
        <v>128</v>
      </c>
      <c r="F70" s="157">
        <v>480</v>
      </c>
      <c r="G70" s="496" t="s">
        <v>524</v>
      </c>
      <c r="H70" s="590" t="str">
        <f t="shared" si="4"/>
        <v>01E0</v>
      </c>
      <c r="I70" s="154">
        <v>8</v>
      </c>
      <c r="J70" s="154" t="s">
        <v>536</v>
      </c>
      <c r="K70" s="155" t="s">
        <v>46</v>
      </c>
      <c r="L70" s="155">
        <v>6</v>
      </c>
      <c r="M70" s="155" t="s">
        <v>533</v>
      </c>
      <c r="N70" s="155">
        <v>3</v>
      </c>
      <c r="O70" s="155">
        <v>1</v>
      </c>
      <c r="P70" s="155" t="s">
        <v>122</v>
      </c>
      <c r="Q70" s="156" t="s">
        <v>118</v>
      </c>
      <c r="R70" s="154" t="s">
        <v>423</v>
      </c>
      <c r="S70" s="155" t="s">
        <v>124</v>
      </c>
      <c r="T70" s="155" t="s">
        <v>104</v>
      </c>
      <c r="U70" s="155">
        <v>9</v>
      </c>
      <c r="V70" s="156" t="s">
        <v>113</v>
      </c>
      <c r="W70" s="592" t="s">
        <v>0</v>
      </c>
      <c r="X70" s="592" t="s">
        <v>104</v>
      </c>
      <c r="Y70" s="592">
        <v>2</v>
      </c>
      <c r="Z70" s="592">
        <f t="shared" si="5"/>
        <v>20</v>
      </c>
      <c r="AA70" s="592">
        <v>16</v>
      </c>
      <c r="AB70" s="593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286" t="s">
        <v>1286</v>
      </c>
      <c r="AT70" s="363" t="s">
        <v>1286</v>
      </c>
      <c r="AU70" s="304"/>
    </row>
    <row r="71" spans="1:47" ht="12.75" customHeight="1" x14ac:dyDescent="0.2">
      <c r="A71" s="41"/>
      <c r="B71" s="36"/>
      <c r="C71" s="36"/>
      <c r="D71" s="36"/>
      <c r="E71" s="42"/>
      <c r="F71" s="45"/>
      <c r="G71" s="45"/>
      <c r="H71" s="45"/>
      <c r="I71" s="45"/>
      <c r="J71" s="357"/>
      <c r="K71" s="32"/>
      <c r="L71" s="41"/>
      <c r="M71" s="357"/>
      <c r="N71" s="32"/>
      <c r="O71" s="32"/>
      <c r="P71" s="32"/>
      <c r="Q71" s="37"/>
      <c r="R71" s="44"/>
      <c r="S71" s="41"/>
      <c r="T71" s="32"/>
      <c r="U71" s="32"/>
      <c r="V71" s="37"/>
      <c r="W71" s="38"/>
      <c r="X71" s="38"/>
      <c r="Y71" s="38"/>
      <c r="Z71" s="38"/>
      <c r="AA71" s="38"/>
      <c r="AB71" s="39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96"/>
      <c r="AT71" s="296"/>
      <c r="AU71" s="296"/>
    </row>
    <row r="72" spans="1:47" ht="12.75" customHeight="1" x14ac:dyDescent="0.2">
      <c r="A72" s="360">
        <v>65</v>
      </c>
      <c r="B72" s="163" t="s">
        <v>1075</v>
      </c>
      <c r="C72" s="163"/>
      <c r="D72" s="163"/>
      <c r="E72" s="320" t="s">
        <v>128</v>
      </c>
      <c r="F72" s="321">
        <v>611</v>
      </c>
      <c r="G72" s="544" t="s">
        <v>524</v>
      </c>
      <c r="H72" s="594" t="str">
        <f t="shared" ref="H72:H94" si="6">DEC2HEX(F72,4)</f>
        <v>0263</v>
      </c>
      <c r="I72" s="140">
        <v>6</v>
      </c>
      <c r="J72" s="140" t="s">
        <v>260</v>
      </c>
      <c r="K72" s="141" t="s">
        <v>70</v>
      </c>
      <c r="L72" s="142">
        <v>6</v>
      </c>
      <c r="M72" s="142" t="s">
        <v>98</v>
      </c>
      <c r="N72" s="164"/>
      <c r="O72" s="164"/>
      <c r="P72" s="164"/>
      <c r="Q72" s="162" t="s">
        <v>109</v>
      </c>
      <c r="R72" s="140" t="s">
        <v>423</v>
      </c>
      <c r="S72" s="142" t="s">
        <v>124</v>
      </c>
      <c r="T72" s="142" t="s">
        <v>94</v>
      </c>
      <c r="U72" s="142">
        <v>8</v>
      </c>
      <c r="V72" s="162" t="s">
        <v>109</v>
      </c>
      <c r="W72" s="595" t="s">
        <v>428</v>
      </c>
      <c r="X72" s="595" t="s">
        <v>98</v>
      </c>
      <c r="Y72" s="595">
        <v>3</v>
      </c>
      <c r="Z72" s="595">
        <f t="shared" ref="Z72:Z89" si="7">IF(AA72&lt;9,AA72+3,AA72+4)</f>
        <v>7</v>
      </c>
      <c r="AA72" s="595">
        <v>4</v>
      </c>
      <c r="AB72" s="596" t="s">
        <v>106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286" t="s">
        <v>1286</v>
      </c>
      <c r="AT72" s="280" t="s">
        <v>1286</v>
      </c>
      <c r="AU72" s="305"/>
    </row>
    <row r="73" spans="1:47" ht="12.75" customHeight="1" x14ac:dyDescent="0.2">
      <c r="A73" s="360">
        <v>66</v>
      </c>
      <c r="B73" s="163" t="s">
        <v>1076</v>
      </c>
      <c r="C73" s="163"/>
      <c r="D73" s="163"/>
      <c r="E73" s="615" t="s">
        <v>128</v>
      </c>
      <c r="F73" s="616">
        <v>730</v>
      </c>
      <c r="G73" s="544" t="s">
        <v>524</v>
      </c>
      <c r="H73" s="594" t="str">
        <f t="shared" si="6"/>
        <v>02DA</v>
      </c>
      <c r="I73" s="140">
        <v>6</v>
      </c>
      <c r="J73" s="140" t="s">
        <v>260</v>
      </c>
      <c r="K73" s="141" t="s">
        <v>71</v>
      </c>
      <c r="L73" s="142">
        <v>6</v>
      </c>
      <c r="M73" s="142" t="s">
        <v>98</v>
      </c>
      <c r="N73" s="164"/>
      <c r="O73" s="164"/>
      <c r="P73" s="164"/>
      <c r="Q73" s="162" t="s">
        <v>109</v>
      </c>
      <c r="R73" s="140" t="s">
        <v>423</v>
      </c>
      <c r="S73" s="142" t="s">
        <v>124</v>
      </c>
      <c r="T73" s="142" t="s">
        <v>94</v>
      </c>
      <c r="U73" s="142">
        <v>9</v>
      </c>
      <c r="V73" s="162" t="s">
        <v>109</v>
      </c>
      <c r="W73" s="595" t="s">
        <v>428</v>
      </c>
      <c r="X73" s="595" t="s">
        <v>98</v>
      </c>
      <c r="Y73" s="595">
        <v>3</v>
      </c>
      <c r="Z73" s="595">
        <f t="shared" si="7"/>
        <v>7</v>
      </c>
      <c r="AA73" s="595">
        <v>4</v>
      </c>
      <c r="AB73" s="596" t="s">
        <v>107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286" t="s">
        <v>1286</v>
      </c>
      <c r="AT73" s="280" t="s">
        <v>1286</v>
      </c>
      <c r="AU73" s="304"/>
    </row>
    <row r="74" spans="1:47" ht="12.75" customHeight="1" x14ac:dyDescent="0.2">
      <c r="A74" s="360">
        <v>67</v>
      </c>
      <c r="B74" s="163" t="s">
        <v>1077</v>
      </c>
      <c r="C74" s="163"/>
      <c r="D74" s="163"/>
      <c r="E74" s="320" t="s">
        <v>128</v>
      </c>
      <c r="F74" s="321">
        <v>202</v>
      </c>
      <c r="G74" s="544" t="s">
        <v>524</v>
      </c>
      <c r="H74" s="594" t="str">
        <f t="shared" si="6"/>
        <v>00CA</v>
      </c>
      <c r="I74" s="140">
        <v>6</v>
      </c>
      <c r="J74" s="140" t="s">
        <v>260</v>
      </c>
      <c r="K74" s="141" t="s">
        <v>72</v>
      </c>
      <c r="L74" s="142">
        <v>6</v>
      </c>
      <c r="M74" s="142" t="s">
        <v>98</v>
      </c>
      <c r="N74" s="164"/>
      <c r="O74" s="164"/>
      <c r="P74" s="164"/>
      <c r="Q74" s="162" t="s">
        <v>109</v>
      </c>
      <c r="R74" s="140" t="s">
        <v>423</v>
      </c>
      <c r="S74" s="142" t="s">
        <v>124</v>
      </c>
      <c r="T74" s="142" t="s">
        <v>94</v>
      </c>
      <c r="U74" s="142">
        <v>10</v>
      </c>
      <c r="V74" s="162" t="s">
        <v>109</v>
      </c>
      <c r="W74" s="595" t="s">
        <v>428</v>
      </c>
      <c r="X74" s="595" t="s">
        <v>98</v>
      </c>
      <c r="Y74" s="595">
        <v>3</v>
      </c>
      <c r="Z74" s="595">
        <f t="shared" si="7"/>
        <v>8</v>
      </c>
      <c r="AA74" s="595">
        <v>5</v>
      </c>
      <c r="AB74" s="596" t="s">
        <v>106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286" t="s">
        <v>1286</v>
      </c>
      <c r="AT74" s="280" t="s">
        <v>1286</v>
      </c>
      <c r="AU74" s="305"/>
    </row>
    <row r="75" spans="1:47" ht="12.75" customHeight="1" x14ac:dyDescent="0.2">
      <c r="A75" s="360">
        <v>68</v>
      </c>
      <c r="B75" s="163" t="s">
        <v>1078</v>
      </c>
      <c r="C75" s="163"/>
      <c r="D75" s="163"/>
      <c r="E75" s="615" t="s">
        <v>128</v>
      </c>
      <c r="F75" s="616">
        <v>569</v>
      </c>
      <c r="G75" s="544" t="s">
        <v>524</v>
      </c>
      <c r="H75" s="594" t="str">
        <f t="shared" si="6"/>
        <v>0239</v>
      </c>
      <c r="I75" s="140">
        <v>6</v>
      </c>
      <c r="J75" s="140" t="s">
        <v>260</v>
      </c>
      <c r="K75" s="141" t="s">
        <v>73</v>
      </c>
      <c r="L75" s="142">
        <v>6</v>
      </c>
      <c r="M75" s="142" t="s">
        <v>98</v>
      </c>
      <c r="N75" s="164"/>
      <c r="O75" s="164"/>
      <c r="P75" s="164"/>
      <c r="Q75" s="162" t="s">
        <v>109</v>
      </c>
      <c r="R75" s="140" t="s">
        <v>423</v>
      </c>
      <c r="S75" s="142" t="s">
        <v>124</v>
      </c>
      <c r="T75" s="142" t="s">
        <v>94</v>
      </c>
      <c r="U75" s="142">
        <v>11</v>
      </c>
      <c r="V75" s="162" t="s">
        <v>109</v>
      </c>
      <c r="W75" s="595" t="s">
        <v>428</v>
      </c>
      <c r="X75" s="595" t="s">
        <v>98</v>
      </c>
      <c r="Y75" s="595">
        <v>3</v>
      </c>
      <c r="Z75" s="595">
        <f t="shared" si="7"/>
        <v>8</v>
      </c>
      <c r="AA75" s="595">
        <v>5</v>
      </c>
      <c r="AB75" s="596" t="s">
        <v>107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286" t="s">
        <v>1286</v>
      </c>
      <c r="AT75" s="363" t="s">
        <v>1286</v>
      </c>
      <c r="AU75" s="305"/>
    </row>
    <row r="76" spans="1:47" ht="12.75" customHeight="1" x14ac:dyDescent="0.2">
      <c r="A76" s="360">
        <v>69</v>
      </c>
      <c r="B76" s="163" t="s">
        <v>1079</v>
      </c>
      <c r="C76" s="163"/>
      <c r="D76" s="163"/>
      <c r="E76" s="320" t="s">
        <v>128</v>
      </c>
      <c r="F76" s="321">
        <v>274</v>
      </c>
      <c r="G76" s="544" t="s">
        <v>524</v>
      </c>
      <c r="H76" s="594" t="str">
        <f t="shared" si="6"/>
        <v>0112</v>
      </c>
      <c r="I76" s="140">
        <v>6</v>
      </c>
      <c r="J76" s="140" t="s">
        <v>260</v>
      </c>
      <c r="K76" s="141" t="s">
        <v>74</v>
      </c>
      <c r="L76" s="142">
        <v>6</v>
      </c>
      <c r="M76" s="142" t="s">
        <v>98</v>
      </c>
      <c r="N76" s="164"/>
      <c r="O76" s="164"/>
      <c r="P76" s="164"/>
      <c r="Q76" s="162" t="s">
        <v>109</v>
      </c>
      <c r="R76" s="140" t="s">
        <v>423</v>
      </c>
      <c r="S76" s="142" t="s">
        <v>124</v>
      </c>
      <c r="T76" s="142" t="s">
        <v>94</v>
      </c>
      <c r="U76" s="142">
        <v>12</v>
      </c>
      <c r="V76" s="162" t="s">
        <v>109</v>
      </c>
      <c r="W76" s="595" t="s">
        <v>428</v>
      </c>
      <c r="X76" s="595" t="s">
        <v>98</v>
      </c>
      <c r="Y76" s="595">
        <v>3</v>
      </c>
      <c r="Z76" s="595">
        <f t="shared" si="7"/>
        <v>9</v>
      </c>
      <c r="AA76" s="595">
        <v>6</v>
      </c>
      <c r="AB76" s="596" t="s">
        <v>106</v>
      </c>
      <c r="AC76" s="286" t="s">
        <v>1286</v>
      </c>
      <c r="AD76" s="286" t="s">
        <v>1286</v>
      </c>
      <c r="AE76" s="286" t="s">
        <v>1286</v>
      </c>
      <c r="AF76" s="286" t="s">
        <v>1286</v>
      </c>
      <c r="AG76" s="286" t="s">
        <v>1286</v>
      </c>
      <c r="AH76" s="286" t="s">
        <v>1286</v>
      </c>
      <c r="AI76" s="286" t="s">
        <v>1286</v>
      </c>
      <c r="AJ76" s="286" t="s">
        <v>1286</v>
      </c>
      <c r="AK76" s="286" t="s">
        <v>1286</v>
      </c>
      <c r="AL76" s="286" t="s">
        <v>1286</v>
      </c>
      <c r="AM76" s="286" t="s">
        <v>1286</v>
      </c>
      <c r="AN76" s="286" t="s">
        <v>1286</v>
      </c>
      <c r="AO76" s="286" t="s">
        <v>1286</v>
      </c>
      <c r="AP76" s="286" t="s">
        <v>1286</v>
      </c>
      <c r="AQ76" s="286" t="s">
        <v>1286</v>
      </c>
      <c r="AR76" s="286" t="s">
        <v>1286</v>
      </c>
      <c r="AS76" s="286" t="s">
        <v>1286</v>
      </c>
      <c r="AT76" s="280" t="s">
        <v>1286</v>
      </c>
      <c r="AU76" s="305"/>
    </row>
    <row r="77" spans="1:47" ht="12.75" customHeight="1" x14ac:dyDescent="0.2">
      <c r="A77" s="360">
        <v>70</v>
      </c>
      <c r="B77" s="163" t="s">
        <v>1080</v>
      </c>
      <c r="C77" s="163"/>
      <c r="D77" s="163"/>
      <c r="E77" s="320" t="s">
        <v>128</v>
      </c>
      <c r="F77" s="321">
        <v>125</v>
      </c>
      <c r="G77" s="544" t="s">
        <v>524</v>
      </c>
      <c r="H77" s="594" t="str">
        <f t="shared" si="6"/>
        <v>007D</v>
      </c>
      <c r="I77" s="140">
        <v>6</v>
      </c>
      <c r="J77" s="140" t="s">
        <v>260</v>
      </c>
      <c r="K77" s="141" t="s">
        <v>75</v>
      </c>
      <c r="L77" s="142">
        <v>6</v>
      </c>
      <c r="M77" s="142" t="s">
        <v>98</v>
      </c>
      <c r="N77" s="164"/>
      <c r="O77" s="164"/>
      <c r="P77" s="164"/>
      <c r="Q77" s="162" t="s">
        <v>109</v>
      </c>
      <c r="R77" s="140" t="s">
        <v>423</v>
      </c>
      <c r="S77" s="142" t="s">
        <v>124</v>
      </c>
      <c r="T77" s="142" t="s">
        <v>125</v>
      </c>
      <c r="U77" s="142">
        <v>7</v>
      </c>
      <c r="V77" s="162" t="s">
        <v>109</v>
      </c>
      <c r="W77" s="595" t="s">
        <v>428</v>
      </c>
      <c r="X77" s="595" t="s">
        <v>98</v>
      </c>
      <c r="Y77" s="595">
        <v>3</v>
      </c>
      <c r="Z77" s="595">
        <f t="shared" si="7"/>
        <v>9</v>
      </c>
      <c r="AA77" s="595">
        <v>6</v>
      </c>
      <c r="AB77" s="596" t="s">
        <v>107</v>
      </c>
      <c r="AC77" s="286" t="s">
        <v>1286</v>
      </c>
      <c r="AD77" s="286" t="s">
        <v>1286</v>
      </c>
      <c r="AE77" s="286" t="s">
        <v>1286</v>
      </c>
      <c r="AF77" s="286" t="s">
        <v>1286</v>
      </c>
      <c r="AG77" s="286" t="s">
        <v>1286</v>
      </c>
      <c r="AH77" s="286" t="s">
        <v>1286</v>
      </c>
      <c r="AI77" s="286" t="s">
        <v>1286</v>
      </c>
      <c r="AJ77" s="286" t="s">
        <v>1286</v>
      </c>
      <c r="AK77" s="286" t="s">
        <v>1286</v>
      </c>
      <c r="AL77" s="286" t="s">
        <v>1286</v>
      </c>
      <c r="AM77" s="286" t="s">
        <v>1286</v>
      </c>
      <c r="AN77" s="286" t="s">
        <v>1286</v>
      </c>
      <c r="AO77" s="286" t="s">
        <v>1286</v>
      </c>
      <c r="AP77" s="286" t="s">
        <v>1286</v>
      </c>
      <c r="AQ77" s="286" t="s">
        <v>1286</v>
      </c>
      <c r="AR77" s="286" t="s">
        <v>1286</v>
      </c>
      <c r="AS77" s="286" t="s">
        <v>1286</v>
      </c>
      <c r="AT77" s="280" t="s">
        <v>1286</v>
      </c>
      <c r="AU77" s="305"/>
    </row>
    <row r="78" spans="1:47" ht="12.75" customHeight="1" x14ac:dyDescent="0.2">
      <c r="A78" s="360">
        <v>71</v>
      </c>
      <c r="B78" s="163" t="s">
        <v>1081</v>
      </c>
      <c r="C78" s="163"/>
      <c r="D78" s="163"/>
      <c r="E78" s="320" t="s">
        <v>128</v>
      </c>
      <c r="F78" s="321">
        <v>19</v>
      </c>
      <c r="G78" s="544" t="s">
        <v>524</v>
      </c>
      <c r="H78" s="594" t="str">
        <f t="shared" si="6"/>
        <v>0013</v>
      </c>
      <c r="I78" s="140">
        <v>6</v>
      </c>
      <c r="J78" s="140" t="s">
        <v>260</v>
      </c>
      <c r="K78" s="141" t="s">
        <v>76</v>
      </c>
      <c r="L78" s="142">
        <v>6</v>
      </c>
      <c r="M78" s="142" t="s">
        <v>98</v>
      </c>
      <c r="N78" s="164"/>
      <c r="O78" s="164"/>
      <c r="P78" s="164"/>
      <c r="Q78" s="162" t="s">
        <v>109</v>
      </c>
      <c r="R78" s="140" t="s">
        <v>423</v>
      </c>
      <c r="S78" s="142" t="s">
        <v>124</v>
      </c>
      <c r="T78" s="142" t="s">
        <v>125</v>
      </c>
      <c r="U78" s="142">
        <v>8</v>
      </c>
      <c r="V78" s="162" t="s">
        <v>109</v>
      </c>
      <c r="W78" s="595" t="s">
        <v>428</v>
      </c>
      <c r="X78" s="595" t="s">
        <v>98</v>
      </c>
      <c r="Y78" s="595">
        <v>3</v>
      </c>
      <c r="Z78" s="595">
        <f t="shared" si="7"/>
        <v>10</v>
      </c>
      <c r="AA78" s="595">
        <v>7</v>
      </c>
      <c r="AB78" s="596" t="s">
        <v>106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286" t="s">
        <v>1286</v>
      </c>
      <c r="AT78" s="280" t="s">
        <v>1286</v>
      </c>
      <c r="AU78" s="305"/>
    </row>
    <row r="79" spans="1:47" ht="12.75" customHeight="1" x14ac:dyDescent="0.2">
      <c r="A79" s="360">
        <v>72</v>
      </c>
      <c r="B79" s="163" t="s">
        <v>1082</v>
      </c>
      <c r="C79" s="163"/>
      <c r="D79" s="163"/>
      <c r="E79" s="320" t="s">
        <v>128</v>
      </c>
      <c r="F79" s="321">
        <v>563</v>
      </c>
      <c r="G79" s="544" t="s">
        <v>524</v>
      </c>
      <c r="H79" s="594" t="str">
        <f t="shared" si="6"/>
        <v>0233</v>
      </c>
      <c r="I79" s="140">
        <v>6</v>
      </c>
      <c r="J79" s="140" t="s">
        <v>260</v>
      </c>
      <c r="K79" s="141" t="s">
        <v>77</v>
      </c>
      <c r="L79" s="142">
        <v>6</v>
      </c>
      <c r="M79" s="142" t="s">
        <v>98</v>
      </c>
      <c r="N79" s="164"/>
      <c r="O79" s="164"/>
      <c r="P79" s="164"/>
      <c r="Q79" s="162" t="s">
        <v>109</v>
      </c>
      <c r="R79" s="140" t="s">
        <v>423</v>
      </c>
      <c r="S79" s="142" t="s">
        <v>124</v>
      </c>
      <c r="T79" s="142" t="s">
        <v>125</v>
      </c>
      <c r="U79" s="142">
        <v>9</v>
      </c>
      <c r="V79" s="162" t="s">
        <v>109</v>
      </c>
      <c r="W79" s="595" t="s">
        <v>428</v>
      </c>
      <c r="X79" s="595" t="s">
        <v>98</v>
      </c>
      <c r="Y79" s="595">
        <v>3</v>
      </c>
      <c r="Z79" s="595">
        <f t="shared" si="7"/>
        <v>10</v>
      </c>
      <c r="AA79" s="595">
        <v>7</v>
      </c>
      <c r="AB79" s="596" t="s">
        <v>107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286" t="s">
        <v>1286</v>
      </c>
      <c r="AT79" s="280" t="s">
        <v>1286</v>
      </c>
      <c r="AU79" s="305"/>
    </row>
    <row r="80" spans="1:47" ht="12.75" customHeight="1" x14ac:dyDescent="0.2">
      <c r="A80" s="360">
        <v>73</v>
      </c>
      <c r="B80" s="163" t="s">
        <v>1083</v>
      </c>
      <c r="C80" s="163"/>
      <c r="D80" s="163"/>
      <c r="E80" s="320" t="s">
        <v>128</v>
      </c>
      <c r="F80" s="321">
        <v>566</v>
      </c>
      <c r="G80" s="544" t="s">
        <v>524</v>
      </c>
      <c r="H80" s="594" t="str">
        <f t="shared" si="6"/>
        <v>0236</v>
      </c>
      <c r="I80" s="140">
        <v>6</v>
      </c>
      <c r="J80" s="140" t="s">
        <v>260</v>
      </c>
      <c r="K80" s="141" t="s">
        <v>78</v>
      </c>
      <c r="L80" s="142">
        <v>6</v>
      </c>
      <c r="M80" s="142" t="s">
        <v>98</v>
      </c>
      <c r="N80" s="164"/>
      <c r="O80" s="164"/>
      <c r="P80" s="164"/>
      <c r="Q80" s="162" t="s">
        <v>109</v>
      </c>
      <c r="R80" s="140" t="s">
        <v>423</v>
      </c>
      <c r="S80" s="142" t="s">
        <v>124</v>
      </c>
      <c r="T80" s="142" t="s">
        <v>125</v>
      </c>
      <c r="U80" s="142">
        <v>10</v>
      </c>
      <c r="V80" s="162" t="s">
        <v>109</v>
      </c>
      <c r="W80" s="595" t="s">
        <v>428</v>
      </c>
      <c r="X80" s="595" t="s">
        <v>98</v>
      </c>
      <c r="Y80" s="595">
        <v>3</v>
      </c>
      <c r="Z80" s="595">
        <f t="shared" si="7"/>
        <v>11</v>
      </c>
      <c r="AA80" s="595">
        <v>8</v>
      </c>
      <c r="AB80" s="596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286" t="s">
        <v>1286</v>
      </c>
      <c r="AT80" s="280" t="s">
        <v>1286</v>
      </c>
      <c r="AU80" s="305"/>
    </row>
    <row r="81" spans="1:47" ht="12.75" customHeight="1" x14ac:dyDescent="0.2">
      <c r="A81" s="360">
        <v>74</v>
      </c>
      <c r="B81" s="163" t="s">
        <v>1084</v>
      </c>
      <c r="C81" s="163"/>
      <c r="D81" s="163"/>
      <c r="E81" s="615" t="s">
        <v>128</v>
      </c>
      <c r="F81" s="616">
        <v>295</v>
      </c>
      <c r="G81" s="544" t="s">
        <v>524</v>
      </c>
      <c r="H81" s="594" t="str">
        <f t="shared" si="6"/>
        <v>0127</v>
      </c>
      <c r="I81" s="140">
        <v>6</v>
      </c>
      <c r="J81" s="140" t="s">
        <v>260</v>
      </c>
      <c r="K81" s="141" t="s">
        <v>79</v>
      </c>
      <c r="L81" s="142">
        <v>6</v>
      </c>
      <c r="M81" s="142" t="s">
        <v>98</v>
      </c>
      <c r="N81" s="164"/>
      <c r="O81" s="164"/>
      <c r="P81" s="164"/>
      <c r="Q81" s="162" t="s">
        <v>109</v>
      </c>
      <c r="R81" s="140" t="s">
        <v>423</v>
      </c>
      <c r="S81" s="142" t="s">
        <v>124</v>
      </c>
      <c r="T81" s="142" t="s">
        <v>125</v>
      </c>
      <c r="U81" s="142">
        <v>11</v>
      </c>
      <c r="V81" s="162" t="s">
        <v>109</v>
      </c>
      <c r="W81" s="595" t="s">
        <v>428</v>
      </c>
      <c r="X81" s="595" t="s">
        <v>98</v>
      </c>
      <c r="Y81" s="595">
        <v>3</v>
      </c>
      <c r="Z81" s="595">
        <f t="shared" si="7"/>
        <v>11</v>
      </c>
      <c r="AA81" s="595">
        <v>8</v>
      </c>
      <c r="AB81" s="596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286" t="s">
        <v>1286</v>
      </c>
      <c r="AT81" s="280" t="s">
        <v>1286</v>
      </c>
      <c r="AU81" s="304"/>
    </row>
    <row r="82" spans="1:47" ht="12.75" customHeight="1" x14ac:dyDescent="0.2">
      <c r="A82" s="360">
        <v>75</v>
      </c>
      <c r="B82" s="163" t="s">
        <v>1085</v>
      </c>
      <c r="C82" s="163"/>
      <c r="D82" s="163"/>
      <c r="E82" s="320" t="s">
        <v>128</v>
      </c>
      <c r="F82" s="321">
        <v>242</v>
      </c>
      <c r="G82" s="544" t="s">
        <v>524</v>
      </c>
      <c r="H82" s="594" t="str">
        <f t="shared" si="6"/>
        <v>00F2</v>
      </c>
      <c r="I82" s="140">
        <v>6</v>
      </c>
      <c r="J82" s="140" t="s">
        <v>260</v>
      </c>
      <c r="K82" s="141" t="s">
        <v>80</v>
      </c>
      <c r="L82" s="142">
        <v>6</v>
      </c>
      <c r="M82" s="142" t="s">
        <v>98</v>
      </c>
      <c r="N82" s="164"/>
      <c r="O82" s="164"/>
      <c r="P82" s="164"/>
      <c r="Q82" s="162" t="s">
        <v>109</v>
      </c>
      <c r="R82" s="140" t="s">
        <v>423</v>
      </c>
      <c r="S82" s="142" t="s">
        <v>124</v>
      </c>
      <c r="T82" s="142" t="s">
        <v>125</v>
      </c>
      <c r="U82" s="142">
        <v>12</v>
      </c>
      <c r="V82" s="162" t="s">
        <v>109</v>
      </c>
      <c r="W82" s="595" t="s">
        <v>428</v>
      </c>
      <c r="X82" s="595" t="s">
        <v>98</v>
      </c>
      <c r="Y82" s="595">
        <v>3</v>
      </c>
      <c r="Z82" s="595">
        <f t="shared" si="7"/>
        <v>13</v>
      </c>
      <c r="AA82" s="595">
        <v>9</v>
      </c>
      <c r="AB82" s="596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286" t="s">
        <v>1286</v>
      </c>
      <c r="AT82" s="280" t="s">
        <v>1286</v>
      </c>
      <c r="AU82" s="305"/>
    </row>
    <row r="83" spans="1:47" ht="12.75" customHeight="1" x14ac:dyDescent="0.2">
      <c r="A83" s="360">
        <v>76</v>
      </c>
      <c r="B83" s="163" t="s">
        <v>1086</v>
      </c>
      <c r="C83" s="163"/>
      <c r="D83" s="163"/>
      <c r="E83" s="320" t="s">
        <v>128</v>
      </c>
      <c r="F83" s="321">
        <v>540</v>
      </c>
      <c r="G83" s="544" t="s">
        <v>524</v>
      </c>
      <c r="H83" s="594" t="str">
        <f t="shared" si="6"/>
        <v>021C</v>
      </c>
      <c r="I83" s="140">
        <v>6</v>
      </c>
      <c r="J83" s="140" t="s">
        <v>260</v>
      </c>
      <c r="K83" s="141" t="s">
        <v>81</v>
      </c>
      <c r="L83" s="142">
        <v>6</v>
      </c>
      <c r="M83" s="142" t="s">
        <v>98</v>
      </c>
      <c r="N83" s="164"/>
      <c r="O83" s="164"/>
      <c r="P83" s="164"/>
      <c r="Q83" s="162" t="s">
        <v>109</v>
      </c>
      <c r="R83" s="140" t="s">
        <v>423</v>
      </c>
      <c r="S83" s="142" t="s">
        <v>124</v>
      </c>
      <c r="T83" s="142" t="s">
        <v>126</v>
      </c>
      <c r="U83" s="142">
        <v>7</v>
      </c>
      <c r="V83" s="162" t="s">
        <v>109</v>
      </c>
      <c r="W83" s="595" t="s">
        <v>428</v>
      </c>
      <c r="X83" s="595" t="s">
        <v>98</v>
      </c>
      <c r="Y83" s="595">
        <v>3</v>
      </c>
      <c r="Z83" s="595">
        <f t="shared" si="7"/>
        <v>13</v>
      </c>
      <c r="AA83" s="595">
        <v>9</v>
      </c>
      <c r="AB83" s="596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286" t="s">
        <v>1286</v>
      </c>
      <c r="AT83" s="280" t="s">
        <v>1286</v>
      </c>
      <c r="AU83" s="305"/>
    </row>
    <row r="84" spans="1:47" ht="12.75" customHeight="1" x14ac:dyDescent="0.2">
      <c r="A84" s="360">
        <v>77</v>
      </c>
      <c r="B84" s="163" t="s">
        <v>1087</v>
      </c>
      <c r="C84" s="163"/>
      <c r="D84" s="163"/>
      <c r="E84" s="615" t="s">
        <v>128</v>
      </c>
      <c r="F84" s="616">
        <v>234</v>
      </c>
      <c r="G84" s="544" t="s">
        <v>524</v>
      </c>
      <c r="H84" s="594" t="str">
        <f t="shared" si="6"/>
        <v>00EA</v>
      </c>
      <c r="I84" s="140">
        <v>6</v>
      </c>
      <c r="J84" s="140" t="s">
        <v>260</v>
      </c>
      <c r="K84" s="141" t="s">
        <v>82</v>
      </c>
      <c r="L84" s="142">
        <v>6</v>
      </c>
      <c r="M84" s="142" t="s">
        <v>98</v>
      </c>
      <c r="N84" s="164"/>
      <c r="O84" s="164"/>
      <c r="P84" s="164"/>
      <c r="Q84" s="162" t="s">
        <v>109</v>
      </c>
      <c r="R84" s="140" t="s">
        <v>423</v>
      </c>
      <c r="S84" s="142" t="s">
        <v>124</v>
      </c>
      <c r="T84" s="142" t="s">
        <v>126</v>
      </c>
      <c r="U84" s="142">
        <v>8</v>
      </c>
      <c r="V84" s="162" t="s">
        <v>109</v>
      </c>
      <c r="W84" s="595" t="s">
        <v>428</v>
      </c>
      <c r="X84" s="595" t="s">
        <v>98</v>
      </c>
      <c r="Y84" s="595">
        <v>3</v>
      </c>
      <c r="Z84" s="595">
        <f t="shared" si="7"/>
        <v>14</v>
      </c>
      <c r="AA84" s="595">
        <v>10</v>
      </c>
      <c r="AB84" s="596" t="s">
        <v>106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286" t="s">
        <v>1286</v>
      </c>
      <c r="AT84" s="280" t="s">
        <v>1286</v>
      </c>
      <c r="AU84" s="305"/>
    </row>
    <row r="85" spans="1:47" ht="12.75" customHeight="1" x14ac:dyDescent="0.2">
      <c r="A85" s="360">
        <v>78</v>
      </c>
      <c r="B85" s="163" t="s">
        <v>1088</v>
      </c>
      <c r="C85" s="163"/>
      <c r="D85" s="163"/>
      <c r="E85" s="615" t="s">
        <v>128</v>
      </c>
      <c r="F85" s="616">
        <v>555</v>
      </c>
      <c r="G85" s="544" t="s">
        <v>524</v>
      </c>
      <c r="H85" s="594" t="str">
        <f t="shared" si="6"/>
        <v>022B</v>
      </c>
      <c r="I85" s="140">
        <v>6</v>
      </c>
      <c r="J85" s="140" t="s">
        <v>260</v>
      </c>
      <c r="K85" s="141" t="s">
        <v>83</v>
      </c>
      <c r="L85" s="142">
        <v>6</v>
      </c>
      <c r="M85" s="142" t="s">
        <v>98</v>
      </c>
      <c r="N85" s="164"/>
      <c r="O85" s="164"/>
      <c r="P85" s="164"/>
      <c r="Q85" s="162" t="s">
        <v>109</v>
      </c>
      <c r="R85" s="140" t="s">
        <v>423</v>
      </c>
      <c r="S85" s="142" t="s">
        <v>124</v>
      </c>
      <c r="T85" s="142" t="s">
        <v>126</v>
      </c>
      <c r="U85" s="142">
        <v>9</v>
      </c>
      <c r="V85" s="162" t="s">
        <v>109</v>
      </c>
      <c r="W85" s="595" t="s">
        <v>428</v>
      </c>
      <c r="X85" s="595" t="s">
        <v>98</v>
      </c>
      <c r="Y85" s="595">
        <v>3</v>
      </c>
      <c r="Z85" s="595">
        <f t="shared" si="7"/>
        <v>14</v>
      </c>
      <c r="AA85" s="595">
        <v>10</v>
      </c>
      <c r="AB85" s="596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286" t="s">
        <v>1286</v>
      </c>
      <c r="AT85" s="280" t="s">
        <v>1286</v>
      </c>
      <c r="AU85" s="305"/>
    </row>
    <row r="86" spans="1:47" ht="12.75" customHeight="1" x14ac:dyDescent="0.2">
      <c r="A86" s="360">
        <v>79</v>
      </c>
      <c r="B86" s="163" t="s">
        <v>1089</v>
      </c>
      <c r="C86" s="163"/>
      <c r="D86" s="163"/>
      <c r="E86" s="320" t="s">
        <v>128</v>
      </c>
      <c r="F86" s="321">
        <v>680</v>
      </c>
      <c r="G86" s="544" t="s">
        <v>524</v>
      </c>
      <c r="H86" s="594" t="str">
        <f t="shared" si="6"/>
        <v>02A8</v>
      </c>
      <c r="I86" s="140">
        <v>6</v>
      </c>
      <c r="J86" s="140" t="s">
        <v>260</v>
      </c>
      <c r="K86" s="141" t="s">
        <v>84</v>
      </c>
      <c r="L86" s="142">
        <v>6</v>
      </c>
      <c r="M86" s="142" t="s">
        <v>98</v>
      </c>
      <c r="N86" s="164"/>
      <c r="O86" s="164"/>
      <c r="P86" s="164"/>
      <c r="Q86" s="162" t="s">
        <v>109</v>
      </c>
      <c r="R86" s="140" t="s">
        <v>423</v>
      </c>
      <c r="S86" s="142" t="s">
        <v>124</v>
      </c>
      <c r="T86" s="142" t="s">
        <v>126</v>
      </c>
      <c r="U86" s="142">
        <v>10</v>
      </c>
      <c r="V86" s="162" t="s">
        <v>109</v>
      </c>
      <c r="W86" s="595" t="s">
        <v>428</v>
      </c>
      <c r="X86" s="595" t="s">
        <v>98</v>
      </c>
      <c r="Y86" s="595">
        <v>3</v>
      </c>
      <c r="Z86" s="595">
        <f t="shared" si="7"/>
        <v>15</v>
      </c>
      <c r="AA86" s="595">
        <v>11</v>
      </c>
      <c r="AB86" s="596" t="s">
        <v>106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286" t="s">
        <v>1286</v>
      </c>
      <c r="AT86" s="280" t="s">
        <v>1286</v>
      </c>
      <c r="AU86" s="305"/>
    </row>
    <row r="87" spans="1:47" ht="12.75" customHeight="1" x14ac:dyDescent="0.2">
      <c r="A87" s="360">
        <v>80</v>
      </c>
      <c r="B87" s="163" t="s">
        <v>1090</v>
      </c>
      <c r="C87" s="163"/>
      <c r="D87" s="163"/>
      <c r="E87" s="320" t="s">
        <v>128</v>
      </c>
      <c r="F87" s="321">
        <v>557</v>
      </c>
      <c r="G87" s="544" t="s">
        <v>524</v>
      </c>
      <c r="H87" s="594" t="str">
        <f t="shared" si="6"/>
        <v>022D</v>
      </c>
      <c r="I87" s="140">
        <v>6</v>
      </c>
      <c r="J87" s="140" t="s">
        <v>260</v>
      </c>
      <c r="K87" s="141" t="s">
        <v>85</v>
      </c>
      <c r="L87" s="142">
        <v>6</v>
      </c>
      <c r="M87" s="142" t="s">
        <v>98</v>
      </c>
      <c r="N87" s="164"/>
      <c r="O87" s="164"/>
      <c r="P87" s="164"/>
      <c r="Q87" s="162" t="s">
        <v>109</v>
      </c>
      <c r="R87" s="140" t="s">
        <v>423</v>
      </c>
      <c r="S87" s="142" t="s">
        <v>124</v>
      </c>
      <c r="T87" s="142" t="s">
        <v>126</v>
      </c>
      <c r="U87" s="142">
        <v>11</v>
      </c>
      <c r="V87" s="162" t="s">
        <v>109</v>
      </c>
      <c r="W87" s="595" t="s">
        <v>428</v>
      </c>
      <c r="X87" s="595" t="s">
        <v>98</v>
      </c>
      <c r="Y87" s="595">
        <v>3</v>
      </c>
      <c r="Z87" s="595">
        <f>IF(AA87&lt;9,AA87+3,AA87+4)</f>
        <v>15</v>
      </c>
      <c r="AA87" s="595">
        <v>11</v>
      </c>
      <c r="AB87" s="596" t="s">
        <v>107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286" t="s">
        <v>1286</v>
      </c>
      <c r="AT87" s="280" t="s">
        <v>1286</v>
      </c>
      <c r="AU87" s="305"/>
    </row>
    <row r="88" spans="1:47" ht="12.75" customHeight="1" x14ac:dyDescent="0.2">
      <c r="A88" s="360">
        <v>81</v>
      </c>
      <c r="B88" s="163" t="s">
        <v>1091</v>
      </c>
      <c r="C88" s="163"/>
      <c r="D88" s="163"/>
      <c r="E88" s="320" t="s">
        <v>128</v>
      </c>
      <c r="F88" s="321">
        <v>63</v>
      </c>
      <c r="G88" s="544" t="s">
        <v>524</v>
      </c>
      <c r="H88" s="594" t="str">
        <f t="shared" si="6"/>
        <v>003F</v>
      </c>
      <c r="I88" s="140">
        <v>6</v>
      </c>
      <c r="J88" s="140" t="s">
        <v>260</v>
      </c>
      <c r="K88" s="141" t="s">
        <v>86</v>
      </c>
      <c r="L88" s="142">
        <v>6</v>
      </c>
      <c r="M88" s="142" t="s">
        <v>98</v>
      </c>
      <c r="N88" s="164"/>
      <c r="O88" s="164"/>
      <c r="P88" s="164"/>
      <c r="Q88" s="162" t="s">
        <v>109</v>
      </c>
      <c r="R88" s="140" t="s">
        <v>423</v>
      </c>
      <c r="S88" s="142" t="s">
        <v>124</v>
      </c>
      <c r="T88" s="142" t="s">
        <v>126</v>
      </c>
      <c r="U88" s="142">
        <v>12</v>
      </c>
      <c r="V88" s="162" t="s">
        <v>109</v>
      </c>
      <c r="W88" s="595" t="s">
        <v>428</v>
      </c>
      <c r="X88" s="595" t="s">
        <v>98</v>
      </c>
      <c r="Y88" s="595">
        <v>3</v>
      </c>
      <c r="Z88" s="595">
        <f>IF(AA88&lt;9,AA88+3,AA88+4)</f>
        <v>16</v>
      </c>
      <c r="AA88" s="595">
        <v>12</v>
      </c>
      <c r="AB88" s="596" t="s">
        <v>106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286" t="s">
        <v>1286</v>
      </c>
      <c r="AT88" s="280" t="s">
        <v>1286</v>
      </c>
      <c r="AU88" s="305"/>
    </row>
    <row r="89" spans="1:47" ht="12.75" customHeight="1" x14ac:dyDescent="0.2">
      <c r="A89" s="360">
        <v>82</v>
      </c>
      <c r="B89" s="163" t="s">
        <v>1092</v>
      </c>
      <c r="C89" s="163"/>
      <c r="D89" s="163"/>
      <c r="E89" s="615" t="s">
        <v>128</v>
      </c>
      <c r="F89" s="616">
        <v>218</v>
      </c>
      <c r="G89" s="544" t="s">
        <v>524</v>
      </c>
      <c r="H89" s="594" t="str">
        <f t="shared" si="6"/>
        <v>00DA</v>
      </c>
      <c r="I89" s="140">
        <v>6</v>
      </c>
      <c r="J89" s="140" t="s">
        <v>260</v>
      </c>
      <c r="K89" s="141" t="s">
        <v>87</v>
      </c>
      <c r="L89" s="142">
        <v>6</v>
      </c>
      <c r="M89" s="142" t="s">
        <v>98</v>
      </c>
      <c r="N89" s="164"/>
      <c r="O89" s="164"/>
      <c r="P89" s="164"/>
      <c r="Q89" s="162" t="s">
        <v>109</v>
      </c>
      <c r="R89" s="140" t="s">
        <v>423</v>
      </c>
      <c r="S89" s="142" t="s">
        <v>124</v>
      </c>
      <c r="T89" s="142" t="s">
        <v>127</v>
      </c>
      <c r="U89" s="142">
        <v>7</v>
      </c>
      <c r="V89" s="162" t="s">
        <v>109</v>
      </c>
      <c r="W89" s="595" t="s">
        <v>428</v>
      </c>
      <c r="X89" s="595" t="s">
        <v>98</v>
      </c>
      <c r="Y89" s="595">
        <v>3</v>
      </c>
      <c r="Z89" s="595">
        <f t="shared" si="7"/>
        <v>16</v>
      </c>
      <c r="AA89" s="595">
        <v>12</v>
      </c>
      <c r="AB89" s="596" t="s">
        <v>107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286" t="s">
        <v>1286</v>
      </c>
      <c r="AT89" s="280" t="s">
        <v>1286</v>
      </c>
      <c r="AU89" s="305"/>
    </row>
    <row r="90" spans="1:47" ht="12.75" customHeight="1" x14ac:dyDescent="0.2">
      <c r="A90" s="360">
        <v>83</v>
      </c>
      <c r="B90" s="163" t="s">
        <v>1093</v>
      </c>
      <c r="C90" s="163"/>
      <c r="D90" s="163"/>
      <c r="E90" s="615" t="s">
        <v>128</v>
      </c>
      <c r="F90" s="616">
        <v>853</v>
      </c>
      <c r="G90" s="544" t="s">
        <v>524</v>
      </c>
      <c r="H90" s="594" t="str">
        <f t="shared" si="6"/>
        <v>0355</v>
      </c>
      <c r="I90" s="140">
        <v>6</v>
      </c>
      <c r="J90" s="140" t="s">
        <v>260</v>
      </c>
      <c r="K90" s="141" t="s">
        <v>88</v>
      </c>
      <c r="L90" s="142">
        <v>6</v>
      </c>
      <c r="M90" s="142" t="s">
        <v>98</v>
      </c>
      <c r="N90" s="164"/>
      <c r="O90" s="164"/>
      <c r="P90" s="164"/>
      <c r="Q90" s="162" t="s">
        <v>109</v>
      </c>
      <c r="R90" s="140" t="s">
        <v>423</v>
      </c>
      <c r="S90" s="142" t="s">
        <v>124</v>
      </c>
      <c r="T90" s="142" t="s">
        <v>127</v>
      </c>
      <c r="U90" s="142">
        <v>8</v>
      </c>
      <c r="V90" s="162" t="s">
        <v>109</v>
      </c>
      <c r="W90" s="595" t="s">
        <v>428</v>
      </c>
      <c r="X90" s="595" t="s">
        <v>98</v>
      </c>
      <c r="Y90" s="595">
        <v>3</v>
      </c>
      <c r="Z90" s="595">
        <f>IF(AA90&lt;9,AA90+3,AA90+4)</f>
        <v>17</v>
      </c>
      <c r="AA90" s="595">
        <v>13</v>
      </c>
      <c r="AB90" s="596" t="s">
        <v>106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286" t="s">
        <v>1286</v>
      </c>
      <c r="AT90" s="280" t="s">
        <v>1286</v>
      </c>
      <c r="AU90" s="304"/>
    </row>
    <row r="91" spans="1:47" ht="12.75" customHeight="1" x14ac:dyDescent="0.2">
      <c r="A91" s="360">
        <v>84</v>
      </c>
      <c r="B91" s="163" t="s">
        <v>1094</v>
      </c>
      <c r="C91" s="163"/>
      <c r="D91" s="163"/>
      <c r="E91" s="320" t="s">
        <v>128</v>
      </c>
      <c r="F91" s="321">
        <v>210</v>
      </c>
      <c r="G91" s="544" t="s">
        <v>524</v>
      </c>
      <c r="H91" s="594" t="str">
        <f t="shared" si="6"/>
        <v>00D2</v>
      </c>
      <c r="I91" s="140">
        <v>6</v>
      </c>
      <c r="J91" s="140" t="s">
        <v>260</v>
      </c>
      <c r="K91" s="141" t="s">
        <v>89</v>
      </c>
      <c r="L91" s="142">
        <v>6</v>
      </c>
      <c r="M91" s="142" t="s">
        <v>98</v>
      </c>
      <c r="N91" s="164"/>
      <c r="O91" s="164"/>
      <c r="P91" s="164"/>
      <c r="Q91" s="162" t="s">
        <v>109</v>
      </c>
      <c r="R91" s="140" t="s">
        <v>423</v>
      </c>
      <c r="S91" s="142" t="s">
        <v>124</v>
      </c>
      <c r="T91" s="142" t="s">
        <v>127</v>
      </c>
      <c r="U91" s="142">
        <v>9</v>
      </c>
      <c r="V91" s="162" t="s">
        <v>109</v>
      </c>
      <c r="W91" s="595" t="s">
        <v>428</v>
      </c>
      <c r="X91" s="595" t="s">
        <v>98</v>
      </c>
      <c r="Y91" s="595">
        <v>3</v>
      </c>
      <c r="Z91" s="595">
        <f>IF(AA91&lt;9,AA91+3,AA91+4)</f>
        <v>17</v>
      </c>
      <c r="AA91" s="595">
        <v>13</v>
      </c>
      <c r="AB91" s="596" t="s">
        <v>107</v>
      </c>
      <c r="AC91" s="286" t="s">
        <v>1286</v>
      </c>
      <c r="AD91" s="286" t="s">
        <v>1286</v>
      </c>
      <c r="AE91" s="286" t="s">
        <v>1286</v>
      </c>
      <c r="AF91" s="286" t="s">
        <v>1286</v>
      </c>
      <c r="AG91" s="286" t="s">
        <v>1286</v>
      </c>
      <c r="AH91" s="286" t="s">
        <v>1286</v>
      </c>
      <c r="AI91" s="286" t="s">
        <v>1286</v>
      </c>
      <c r="AJ91" s="286" t="s">
        <v>1286</v>
      </c>
      <c r="AK91" s="286" t="s">
        <v>1286</v>
      </c>
      <c r="AL91" s="286" t="s">
        <v>1286</v>
      </c>
      <c r="AM91" s="286" t="s">
        <v>1286</v>
      </c>
      <c r="AN91" s="286" t="s">
        <v>1286</v>
      </c>
      <c r="AO91" s="286" t="s">
        <v>1286</v>
      </c>
      <c r="AP91" s="286" t="s">
        <v>1286</v>
      </c>
      <c r="AQ91" s="286" t="s">
        <v>1286</v>
      </c>
      <c r="AR91" s="286" t="s">
        <v>1286</v>
      </c>
      <c r="AS91" s="286" t="s">
        <v>1286</v>
      </c>
      <c r="AT91" s="363" t="s">
        <v>1286</v>
      </c>
      <c r="AU91" s="305"/>
    </row>
    <row r="92" spans="1:47" ht="12.75" customHeight="1" x14ac:dyDescent="0.2">
      <c r="A92" s="360">
        <v>85</v>
      </c>
      <c r="B92" s="163" t="s">
        <v>1095</v>
      </c>
      <c r="C92" s="163"/>
      <c r="D92" s="163"/>
      <c r="E92" s="320" t="s">
        <v>128</v>
      </c>
      <c r="F92" s="321">
        <v>154</v>
      </c>
      <c r="G92" s="544" t="s">
        <v>524</v>
      </c>
      <c r="H92" s="594" t="str">
        <f t="shared" si="6"/>
        <v>009A</v>
      </c>
      <c r="I92" s="140">
        <v>6</v>
      </c>
      <c r="J92" s="140" t="s">
        <v>260</v>
      </c>
      <c r="K92" s="141" t="s">
        <v>90</v>
      </c>
      <c r="L92" s="142">
        <v>6</v>
      </c>
      <c r="M92" s="142" t="s">
        <v>98</v>
      </c>
      <c r="N92" s="164"/>
      <c r="O92" s="164"/>
      <c r="P92" s="164"/>
      <c r="Q92" s="162" t="s">
        <v>109</v>
      </c>
      <c r="R92" s="140" t="s">
        <v>423</v>
      </c>
      <c r="S92" s="142" t="s">
        <v>124</v>
      </c>
      <c r="T92" s="142" t="s">
        <v>127</v>
      </c>
      <c r="U92" s="142">
        <v>10</v>
      </c>
      <c r="V92" s="162" t="s">
        <v>109</v>
      </c>
      <c r="W92" s="595" t="s">
        <v>428</v>
      </c>
      <c r="X92" s="595" t="s">
        <v>98</v>
      </c>
      <c r="Y92" s="595">
        <v>3</v>
      </c>
      <c r="Z92" s="595">
        <f>IF(AA92&lt;9,AA92+3,AA92+4)</f>
        <v>18</v>
      </c>
      <c r="AA92" s="595">
        <v>14</v>
      </c>
      <c r="AB92" s="596" t="s">
        <v>106</v>
      </c>
      <c r="AC92" s="286" t="s">
        <v>1286</v>
      </c>
      <c r="AD92" s="286" t="s">
        <v>1286</v>
      </c>
      <c r="AE92" s="286" t="s">
        <v>1286</v>
      </c>
      <c r="AF92" s="286" t="s">
        <v>1286</v>
      </c>
      <c r="AG92" s="286" t="s">
        <v>1286</v>
      </c>
      <c r="AH92" s="286" t="s">
        <v>1286</v>
      </c>
      <c r="AI92" s="286" t="s">
        <v>1286</v>
      </c>
      <c r="AJ92" s="286" t="s">
        <v>1286</v>
      </c>
      <c r="AK92" s="286" t="s">
        <v>1286</v>
      </c>
      <c r="AL92" s="286" t="s">
        <v>1286</v>
      </c>
      <c r="AM92" s="286" t="s">
        <v>1286</v>
      </c>
      <c r="AN92" s="286" t="s">
        <v>1286</v>
      </c>
      <c r="AO92" s="286" t="s">
        <v>1286</v>
      </c>
      <c r="AP92" s="286" t="s">
        <v>1286</v>
      </c>
      <c r="AQ92" s="286" t="s">
        <v>1286</v>
      </c>
      <c r="AR92" s="286" t="s">
        <v>1286</v>
      </c>
      <c r="AS92" s="286" t="s">
        <v>1286</v>
      </c>
      <c r="AT92" s="280" t="s">
        <v>1286</v>
      </c>
      <c r="AU92" s="305"/>
    </row>
    <row r="93" spans="1:47" ht="12.75" customHeight="1" x14ac:dyDescent="0.2">
      <c r="A93" s="360">
        <v>86</v>
      </c>
      <c r="B93" s="163" t="s">
        <v>1096</v>
      </c>
      <c r="C93" s="163"/>
      <c r="D93" s="163"/>
      <c r="E93" s="320" t="s">
        <v>128</v>
      </c>
      <c r="F93" s="321">
        <v>356</v>
      </c>
      <c r="G93" s="544" t="s">
        <v>524</v>
      </c>
      <c r="H93" s="594" t="str">
        <f t="shared" si="6"/>
        <v>0164</v>
      </c>
      <c r="I93" s="140">
        <v>6</v>
      </c>
      <c r="J93" s="140" t="s">
        <v>260</v>
      </c>
      <c r="K93" s="141" t="s">
        <v>91</v>
      </c>
      <c r="L93" s="142">
        <v>6</v>
      </c>
      <c r="M93" s="142" t="s">
        <v>98</v>
      </c>
      <c r="N93" s="164"/>
      <c r="O93" s="164"/>
      <c r="P93" s="164"/>
      <c r="Q93" s="162" t="s">
        <v>109</v>
      </c>
      <c r="R93" s="140" t="s">
        <v>423</v>
      </c>
      <c r="S93" s="142" t="s">
        <v>124</v>
      </c>
      <c r="T93" s="142" t="s">
        <v>127</v>
      </c>
      <c r="U93" s="142">
        <v>11</v>
      </c>
      <c r="V93" s="162" t="s">
        <v>109</v>
      </c>
      <c r="W93" s="595" t="s">
        <v>428</v>
      </c>
      <c r="X93" s="595" t="s">
        <v>98</v>
      </c>
      <c r="Y93" s="595">
        <v>3</v>
      </c>
      <c r="Z93" s="595">
        <f>IF(AA93&lt;9,AA93+3,AA93+4)</f>
        <v>18</v>
      </c>
      <c r="AA93" s="595">
        <v>14</v>
      </c>
      <c r="AB93" s="596" t="s">
        <v>107</v>
      </c>
      <c r="AC93" s="286" t="s">
        <v>1286</v>
      </c>
      <c r="AD93" s="286" t="s">
        <v>1286</v>
      </c>
      <c r="AE93" s="286" t="s">
        <v>1286</v>
      </c>
      <c r="AF93" s="286" t="s">
        <v>1286</v>
      </c>
      <c r="AG93" s="286" t="s">
        <v>1286</v>
      </c>
      <c r="AH93" s="286" t="s">
        <v>1286</v>
      </c>
      <c r="AI93" s="286" t="s">
        <v>1286</v>
      </c>
      <c r="AJ93" s="286" t="s">
        <v>1286</v>
      </c>
      <c r="AK93" s="286" t="s">
        <v>1286</v>
      </c>
      <c r="AL93" s="286" t="s">
        <v>1286</v>
      </c>
      <c r="AM93" s="286" t="s">
        <v>1286</v>
      </c>
      <c r="AN93" s="286" t="s">
        <v>1286</v>
      </c>
      <c r="AO93" s="286" t="s">
        <v>1286</v>
      </c>
      <c r="AP93" s="286" t="s">
        <v>1286</v>
      </c>
      <c r="AQ93" s="286" t="s">
        <v>1286</v>
      </c>
      <c r="AR93" s="286" t="s">
        <v>1286</v>
      </c>
      <c r="AS93" s="286" t="s">
        <v>1286</v>
      </c>
      <c r="AT93" s="363" t="s">
        <v>1286</v>
      </c>
      <c r="AU93" s="305"/>
    </row>
    <row r="94" spans="1:47" ht="12.75" customHeight="1" x14ac:dyDescent="0.2">
      <c r="A94" s="360">
        <v>87</v>
      </c>
      <c r="B94" s="163" t="s">
        <v>1097</v>
      </c>
      <c r="C94" s="163"/>
      <c r="D94" s="163"/>
      <c r="E94" s="615" t="s">
        <v>128</v>
      </c>
      <c r="F94" s="616">
        <v>857</v>
      </c>
      <c r="G94" s="544" t="s">
        <v>524</v>
      </c>
      <c r="H94" s="594" t="str">
        <f t="shared" si="6"/>
        <v>0359</v>
      </c>
      <c r="I94" s="140">
        <v>6</v>
      </c>
      <c r="J94" s="140" t="s">
        <v>260</v>
      </c>
      <c r="K94" s="141" t="s">
        <v>92</v>
      </c>
      <c r="L94" s="142">
        <v>6</v>
      </c>
      <c r="M94" s="142" t="s">
        <v>98</v>
      </c>
      <c r="N94" s="164"/>
      <c r="O94" s="164"/>
      <c r="P94" s="164"/>
      <c r="Q94" s="162" t="s">
        <v>110</v>
      </c>
      <c r="R94" s="140" t="s">
        <v>423</v>
      </c>
      <c r="S94" s="142" t="s">
        <v>124</v>
      </c>
      <c r="T94" s="142" t="s">
        <v>127</v>
      </c>
      <c r="U94" s="142">
        <v>12</v>
      </c>
      <c r="V94" s="162" t="s">
        <v>109</v>
      </c>
      <c r="W94" s="595" t="s">
        <v>428</v>
      </c>
      <c r="X94" s="595" t="s">
        <v>98</v>
      </c>
      <c r="Y94" s="595">
        <v>3</v>
      </c>
      <c r="Z94" s="595">
        <f>IF(AA94&lt;9,AA94+3,AA94+4)</f>
        <v>19</v>
      </c>
      <c r="AA94" s="595">
        <v>15</v>
      </c>
      <c r="AB94" s="596" t="s">
        <v>106</v>
      </c>
      <c r="AC94" s="286" t="s">
        <v>1286</v>
      </c>
      <c r="AD94" s="286" t="s">
        <v>1286</v>
      </c>
      <c r="AE94" s="286" t="s">
        <v>1286</v>
      </c>
      <c r="AF94" s="286" t="s">
        <v>1286</v>
      </c>
      <c r="AG94" s="286" t="s">
        <v>1286</v>
      </c>
      <c r="AH94" s="286" t="s">
        <v>1286</v>
      </c>
      <c r="AI94" s="286" t="s">
        <v>1286</v>
      </c>
      <c r="AJ94" s="286" t="s">
        <v>1286</v>
      </c>
      <c r="AK94" s="286" t="s">
        <v>1286</v>
      </c>
      <c r="AL94" s="286" t="s">
        <v>1286</v>
      </c>
      <c r="AM94" s="286" t="s">
        <v>1286</v>
      </c>
      <c r="AN94" s="286" t="s">
        <v>1286</v>
      </c>
      <c r="AO94" s="286" t="s">
        <v>1286</v>
      </c>
      <c r="AP94" s="286" t="s">
        <v>1286</v>
      </c>
      <c r="AQ94" s="286" t="s">
        <v>1286</v>
      </c>
      <c r="AR94" s="286" t="s">
        <v>1286</v>
      </c>
      <c r="AS94" s="286" t="s">
        <v>1286</v>
      </c>
      <c r="AT94" s="363" t="s">
        <v>1286</v>
      </c>
      <c r="AU94" s="305"/>
    </row>
    <row r="96" spans="1:47" ht="12.75" customHeight="1" thickBot="1" x14ac:dyDescent="0.25">
      <c r="W96" s="9"/>
    </row>
    <row r="97" spans="2:51" ht="12.75" customHeight="1" thickTop="1" x14ac:dyDescent="0.2">
      <c r="B97" s="441" t="s">
        <v>567</v>
      </c>
      <c r="C97" s="330"/>
      <c r="D97" s="330"/>
      <c r="AW97" s="307"/>
      <c r="AX97" s="307"/>
      <c r="AY97" s="307"/>
    </row>
    <row r="98" spans="2:51" ht="12.75" customHeight="1" thickBot="1" x14ac:dyDescent="0.25">
      <c r="E98" s="322" t="s">
        <v>128</v>
      </c>
      <c r="F98" s="323">
        <v>176</v>
      </c>
      <c r="G98" s="324"/>
      <c r="H98" s="325" t="s">
        <v>615</v>
      </c>
      <c r="I98" s="326"/>
      <c r="J98" s="326"/>
      <c r="K98" s="326"/>
      <c r="AC98" s="91" t="s">
        <v>573</v>
      </c>
      <c r="AD98" s="110" t="s">
        <v>577</v>
      </c>
      <c r="AK98" s="257"/>
      <c r="AL98" s="194" t="s">
        <v>599</v>
      </c>
      <c r="AW98" s="307"/>
      <c r="AX98" s="307"/>
      <c r="AY98" s="307"/>
    </row>
    <row r="99" spans="2:51" ht="12.75" customHeight="1" x14ac:dyDescent="0.2">
      <c r="AC99" s="91" t="s">
        <v>574</v>
      </c>
      <c r="AD99" s="110" t="s">
        <v>576</v>
      </c>
      <c r="AK99" s="260"/>
      <c r="AL99" s="194" t="s">
        <v>600</v>
      </c>
      <c r="AW99" s="307"/>
      <c r="AX99" s="307"/>
      <c r="AY99" s="307"/>
    </row>
    <row r="100" spans="2:51" ht="12.75" customHeight="1" x14ac:dyDescent="0.2">
      <c r="G100" s="111"/>
      <c r="H100" s="112"/>
      <c r="I100" s="15" t="s">
        <v>579</v>
      </c>
      <c r="J100" s="7"/>
      <c r="K100" s="7"/>
      <c r="AC100" s="91" t="s">
        <v>575</v>
      </c>
      <c r="AD100" s="110" t="s">
        <v>578</v>
      </c>
      <c r="AW100" s="307"/>
      <c r="AX100" s="307"/>
      <c r="AY100" s="307"/>
    </row>
    <row r="101" spans="2:51" ht="12.75" customHeight="1" x14ac:dyDescent="0.2">
      <c r="G101" s="261"/>
      <c r="H101" s="262"/>
      <c r="I101" s="14" t="s">
        <v>581</v>
      </c>
      <c r="AC101" s="259" t="s">
        <v>597</v>
      </c>
      <c r="AD101" s="267" t="s">
        <v>604</v>
      </c>
      <c r="AJ101" s="258" t="s">
        <v>596</v>
      </c>
      <c r="AK101" s="194" t="s">
        <v>602</v>
      </c>
    </row>
    <row r="102" spans="2:51" ht="12.75" customHeight="1" x14ac:dyDescent="0.2">
      <c r="G102" s="263"/>
      <c r="H102" s="264"/>
      <c r="I102" s="14" t="s">
        <v>598</v>
      </c>
      <c r="AC102" s="265" t="s">
        <v>572</v>
      </c>
      <c r="AD102" s="109" t="s">
        <v>580</v>
      </c>
      <c r="AJ102" s="258" t="s">
        <v>591</v>
      </c>
      <c r="AK102" s="194" t="s">
        <v>601</v>
      </c>
    </row>
    <row r="103" spans="2:51" ht="12.75" customHeight="1" x14ac:dyDescent="0.2">
      <c r="AC103" s="266" t="s">
        <v>568</v>
      </c>
      <c r="AD103" s="109" t="s">
        <v>603</v>
      </c>
    </row>
    <row r="109" spans="2:51" ht="12.75" customHeight="1" x14ac:dyDescent="0.2">
      <c r="AU109" s="15"/>
    </row>
    <row r="110" spans="2:51" ht="12.75" customHeight="1" x14ac:dyDescent="0.2">
      <c r="AU110" s="15"/>
    </row>
    <row r="112" spans="2:51" ht="12.75" customHeight="1" x14ac:dyDescent="0.2">
      <c r="AU112" s="15"/>
    </row>
    <row r="113" spans="47:47" ht="12.75" customHeight="1" x14ac:dyDescent="0.2">
      <c r="AU113" s="15"/>
    </row>
    <row r="116" spans="47:47" ht="12.75" customHeight="1" x14ac:dyDescent="0.2">
      <c r="AU116" s="15"/>
    </row>
    <row r="117" spans="47:47" ht="12.75" customHeight="1" x14ac:dyDescent="0.2">
      <c r="AU117" s="15"/>
    </row>
    <row r="119" spans="47:47" ht="12.75" customHeight="1" x14ac:dyDescent="0.2">
      <c r="AU119" s="15"/>
    </row>
    <row r="120" spans="47:47" ht="12.75" customHeight="1" x14ac:dyDescent="0.2">
      <c r="AU120" s="15"/>
    </row>
    <row r="121" spans="47:47" ht="12.75" customHeight="1" x14ac:dyDescent="0.2">
      <c r="AU121" s="15"/>
    </row>
  </sheetData>
  <mergeCells count="11">
    <mergeCell ref="R1:AB1"/>
    <mergeCell ref="R2:V2"/>
    <mergeCell ref="B1:Q1"/>
    <mergeCell ref="AK1:AR1"/>
    <mergeCell ref="AC3:AR3"/>
    <mergeCell ref="G3:H3"/>
    <mergeCell ref="W2:AB2"/>
    <mergeCell ref="E3:F3"/>
    <mergeCell ref="P2:Q2"/>
    <mergeCell ref="J2:O2"/>
    <mergeCell ref="E2:H2"/>
  </mergeCells>
  <phoneticPr fontId="2" type="noConversion"/>
  <conditionalFormatting sqref="AC5:AT5 AS6:AT26 AS28:AT48 AS72:AT94 AS50:AT70 AC6:AR94">
    <cfRule type="cellIs" dxfId="7" priority="1" operator="equal">
      <formula>"bad"</formula>
    </cfRule>
    <cfRule type="cellIs" dxfId="6" priority="2" operator="equal">
      <formula>"ok"</formula>
    </cfRule>
  </conditionalFormatting>
  <pageMargins left="0.75" right="0.75" top="1" bottom="1" header="0.5" footer="0.5"/>
  <pageSetup paperSize="8" scale="54" orientation="landscape" r:id="rId1"/>
  <headerFooter alignWithMargins="0">
    <oddHeader>&amp;L&amp;20DUMP&amp;C&amp;20&amp;A&amp;R&amp;20Versonnex Collex-Bossy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34"/>
  <sheetViews>
    <sheetView topLeftCell="A49" zoomScale="85" zoomScaleNormal="85" workbookViewId="0">
      <selection activeCell="E113" sqref="E113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3"/>
      <c r="AT1" s="349"/>
      <c r="AU1" s="352"/>
    </row>
    <row r="2" spans="1:47" s="1" customFormat="1" ht="12.75" customHeight="1" x14ac:dyDescent="0.2">
      <c r="A2" s="353"/>
      <c r="B2" s="353" t="s">
        <v>93</v>
      </c>
      <c r="C2" s="352" t="s">
        <v>616</v>
      </c>
      <c r="D2" s="360" t="s">
        <v>612</v>
      </c>
      <c r="E2" s="736" t="s">
        <v>99</v>
      </c>
      <c r="F2" s="736"/>
      <c r="G2" s="736"/>
      <c r="H2" s="736"/>
      <c r="I2" s="351"/>
      <c r="J2" s="737" t="s">
        <v>527</v>
      </c>
      <c r="K2" s="737"/>
      <c r="L2" s="737"/>
      <c r="M2" s="737"/>
      <c r="N2" s="737"/>
      <c r="O2" s="737"/>
      <c r="P2" s="737" t="s">
        <v>108</v>
      </c>
      <c r="Q2" s="737"/>
      <c r="R2" s="737" t="s">
        <v>528</v>
      </c>
      <c r="S2" s="737"/>
      <c r="T2" s="737"/>
      <c r="U2" s="737"/>
      <c r="V2" s="737"/>
      <c r="W2" s="737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353">
        <v>1024</v>
      </c>
      <c r="AT2" s="353" t="s">
        <v>592</v>
      </c>
      <c r="AU2" s="477" t="s">
        <v>562</v>
      </c>
    </row>
    <row r="3" spans="1:47" s="1" customFormat="1" ht="12.75" customHeight="1" x14ac:dyDescent="0.2">
      <c r="A3" s="353" t="s">
        <v>96</v>
      </c>
      <c r="B3" s="353" t="s">
        <v>530</v>
      </c>
      <c r="C3" s="353"/>
      <c r="D3" s="359"/>
      <c r="E3" s="736" t="s">
        <v>100</v>
      </c>
      <c r="F3" s="736"/>
      <c r="G3" s="736" t="s">
        <v>101</v>
      </c>
      <c r="H3" s="737"/>
      <c r="I3" s="351" t="s">
        <v>531</v>
      </c>
      <c r="J3" s="351" t="s">
        <v>259</v>
      </c>
      <c r="K3" s="353" t="s">
        <v>274</v>
      </c>
      <c r="L3" s="353" t="s">
        <v>534</v>
      </c>
      <c r="M3" s="353" t="s">
        <v>96</v>
      </c>
      <c r="N3" s="353" t="s">
        <v>582</v>
      </c>
      <c r="O3" s="353" t="s">
        <v>95</v>
      </c>
      <c r="P3" s="353"/>
      <c r="Q3" s="19" t="s">
        <v>100</v>
      </c>
      <c r="R3" s="353" t="s">
        <v>263</v>
      </c>
      <c r="S3" s="353" t="s">
        <v>273</v>
      </c>
      <c r="T3" s="353"/>
      <c r="U3" s="353"/>
      <c r="V3" s="19" t="s">
        <v>100</v>
      </c>
      <c r="W3" s="19" t="s">
        <v>274</v>
      </c>
      <c r="X3" s="353" t="s">
        <v>103</v>
      </c>
      <c r="Y3" s="353" t="s">
        <v>273</v>
      </c>
      <c r="Z3" s="353" t="s">
        <v>95</v>
      </c>
      <c r="AA3" s="353" t="s">
        <v>102</v>
      </c>
      <c r="AB3" s="19" t="s">
        <v>105</v>
      </c>
      <c r="AC3" s="751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3"/>
      <c r="AS3" s="256"/>
      <c r="AT3" s="256"/>
      <c r="AU3" s="95"/>
    </row>
    <row r="4" spans="1:47" ht="12.75" customHeight="1" x14ac:dyDescent="0.2">
      <c r="A4" s="25"/>
      <c r="B4" s="26"/>
      <c r="C4" s="26"/>
      <c r="D4" s="26"/>
      <c r="E4" s="32"/>
      <c r="F4" s="32"/>
      <c r="G4" s="33"/>
      <c r="H4" s="34"/>
      <c r="I4" s="32"/>
      <c r="J4" s="32"/>
      <c r="K4" s="25"/>
      <c r="L4" s="25"/>
      <c r="M4" s="25"/>
      <c r="N4" s="25"/>
      <c r="O4" s="25"/>
      <c r="P4" s="25"/>
      <c r="Q4" s="30"/>
      <c r="R4" s="25"/>
      <c r="S4" s="25"/>
      <c r="T4" s="25"/>
      <c r="U4" s="31"/>
      <c r="V4" s="30"/>
      <c r="W4" s="30"/>
      <c r="X4" s="25"/>
      <c r="Y4" s="25"/>
      <c r="Z4" s="25"/>
      <c r="AA4" s="25"/>
      <c r="AB4" s="30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88"/>
    </row>
    <row r="5" spans="1:47" ht="12.75" customHeight="1" x14ac:dyDescent="0.2">
      <c r="A5" s="359">
        <v>1</v>
      </c>
      <c r="B5" s="119" t="s">
        <v>1184</v>
      </c>
      <c r="C5" s="328"/>
      <c r="D5" s="328"/>
      <c r="E5" s="144" t="s">
        <v>128</v>
      </c>
      <c r="F5" s="145">
        <v>69</v>
      </c>
      <c r="G5" s="577" t="s">
        <v>524</v>
      </c>
      <c r="H5" s="578" t="str">
        <f t="shared" ref="H5:H26" si="0">DEC2HEX(F5,4)</f>
        <v>0045</v>
      </c>
      <c r="I5" s="127">
        <v>6</v>
      </c>
      <c r="J5" s="127" t="s">
        <v>260</v>
      </c>
      <c r="K5" s="128" t="s">
        <v>431</v>
      </c>
      <c r="L5" s="129">
        <v>7</v>
      </c>
      <c r="M5" s="129" t="s">
        <v>97</v>
      </c>
      <c r="N5" s="122"/>
      <c r="O5" s="122"/>
      <c r="P5" s="124"/>
      <c r="Q5" s="123" t="s">
        <v>109</v>
      </c>
      <c r="R5" s="124" t="s">
        <v>430</v>
      </c>
      <c r="S5" s="122" t="s">
        <v>124</v>
      </c>
      <c r="T5" s="122" t="s">
        <v>127</v>
      </c>
      <c r="U5" s="124">
        <v>5</v>
      </c>
      <c r="V5" s="123" t="s">
        <v>109</v>
      </c>
      <c r="W5" s="20" t="s">
        <v>0</v>
      </c>
      <c r="X5" s="20" t="s">
        <v>97</v>
      </c>
      <c r="Y5" s="20">
        <v>1</v>
      </c>
      <c r="Z5" s="20">
        <f t="shared" ref="Z5:Z26" si="1">IF(AA5&lt;9,AA5+3,AA5+4)</f>
        <v>19</v>
      </c>
      <c r="AA5" s="20">
        <v>15</v>
      </c>
      <c r="AB5" s="711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286" t="s">
        <v>1286</v>
      </c>
      <c r="AT5" s="363" t="s">
        <v>1286</v>
      </c>
      <c r="AU5" s="305"/>
    </row>
    <row r="6" spans="1:47" ht="12.75" customHeight="1" x14ac:dyDescent="0.2">
      <c r="A6" s="359">
        <v>2</v>
      </c>
      <c r="B6" s="143" t="s">
        <v>1185</v>
      </c>
      <c r="C6" s="333"/>
      <c r="D6" s="333"/>
      <c r="E6" s="144" t="s">
        <v>128</v>
      </c>
      <c r="F6" s="145">
        <v>122</v>
      </c>
      <c r="G6" s="577" t="s">
        <v>524</v>
      </c>
      <c r="H6" s="578" t="str">
        <f t="shared" si="0"/>
        <v>007A</v>
      </c>
      <c r="I6" s="127">
        <v>6</v>
      </c>
      <c r="J6" s="127" t="s">
        <v>260</v>
      </c>
      <c r="K6" s="128" t="s">
        <v>432</v>
      </c>
      <c r="L6" s="129">
        <v>7</v>
      </c>
      <c r="M6" s="129" t="s">
        <v>97</v>
      </c>
      <c r="N6" s="122"/>
      <c r="O6" s="122"/>
      <c r="P6" s="124"/>
      <c r="Q6" s="123" t="s">
        <v>109</v>
      </c>
      <c r="R6" s="124" t="s">
        <v>430</v>
      </c>
      <c r="S6" s="122" t="s">
        <v>124</v>
      </c>
      <c r="T6" s="122" t="s">
        <v>127</v>
      </c>
      <c r="U6" s="124">
        <v>4</v>
      </c>
      <c r="V6" s="123" t="s">
        <v>109</v>
      </c>
      <c r="W6" s="20" t="s">
        <v>0</v>
      </c>
      <c r="X6" s="20" t="s">
        <v>97</v>
      </c>
      <c r="Y6" s="20">
        <v>1</v>
      </c>
      <c r="Z6" s="20">
        <f t="shared" si="1"/>
        <v>19</v>
      </c>
      <c r="AA6" s="20">
        <v>15</v>
      </c>
      <c r="AB6" s="711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286" t="s">
        <v>1286</v>
      </c>
      <c r="AT6" s="363" t="s">
        <v>1286</v>
      </c>
      <c r="AU6" s="304"/>
    </row>
    <row r="7" spans="1:47" ht="12.75" customHeight="1" x14ac:dyDescent="0.2">
      <c r="A7" s="359">
        <v>3</v>
      </c>
      <c r="B7" s="119" t="s">
        <v>1186</v>
      </c>
      <c r="C7" s="328"/>
      <c r="D7" s="328"/>
      <c r="E7" s="144" t="s">
        <v>128</v>
      </c>
      <c r="F7" s="145">
        <v>426</v>
      </c>
      <c r="G7" s="577" t="s">
        <v>524</v>
      </c>
      <c r="H7" s="578" t="str">
        <f t="shared" si="0"/>
        <v>01AA</v>
      </c>
      <c r="I7" s="127">
        <v>6</v>
      </c>
      <c r="J7" s="127" t="s">
        <v>260</v>
      </c>
      <c r="K7" s="128" t="s">
        <v>433</v>
      </c>
      <c r="L7" s="129">
        <v>7</v>
      </c>
      <c r="M7" s="129" t="s">
        <v>97</v>
      </c>
      <c r="N7" s="122"/>
      <c r="O7" s="122"/>
      <c r="P7" s="124"/>
      <c r="Q7" s="123" t="s">
        <v>109</v>
      </c>
      <c r="R7" s="124" t="s">
        <v>430</v>
      </c>
      <c r="S7" s="122" t="s">
        <v>124</v>
      </c>
      <c r="T7" s="122" t="s">
        <v>127</v>
      </c>
      <c r="U7" s="124">
        <v>3</v>
      </c>
      <c r="V7" s="123" t="s">
        <v>109</v>
      </c>
      <c r="W7" s="20" t="s">
        <v>0</v>
      </c>
      <c r="X7" s="20" t="s">
        <v>97</v>
      </c>
      <c r="Y7" s="20">
        <v>1</v>
      </c>
      <c r="Z7" s="20">
        <f t="shared" si="1"/>
        <v>18</v>
      </c>
      <c r="AA7" s="20">
        <v>14</v>
      </c>
      <c r="AB7" s="711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286" t="s">
        <v>1286</v>
      </c>
      <c r="AT7" s="363" t="s">
        <v>1286</v>
      </c>
      <c r="AU7" s="305"/>
    </row>
    <row r="8" spans="1:47" ht="12.75" customHeight="1" x14ac:dyDescent="0.2">
      <c r="A8" s="359">
        <v>4</v>
      </c>
      <c r="B8" s="143" t="s">
        <v>1187</v>
      </c>
      <c r="C8" s="333"/>
      <c r="D8" s="333"/>
      <c r="E8" s="144" t="s">
        <v>128</v>
      </c>
      <c r="F8" s="145">
        <v>580</v>
      </c>
      <c r="G8" s="577" t="s">
        <v>524</v>
      </c>
      <c r="H8" s="578" t="str">
        <f t="shared" si="0"/>
        <v>0244</v>
      </c>
      <c r="I8" s="127">
        <v>6</v>
      </c>
      <c r="J8" s="127" t="s">
        <v>260</v>
      </c>
      <c r="K8" s="128" t="s">
        <v>434</v>
      </c>
      <c r="L8" s="129">
        <v>7</v>
      </c>
      <c r="M8" s="129" t="s">
        <v>97</v>
      </c>
      <c r="N8" s="122"/>
      <c r="O8" s="122"/>
      <c r="P8" s="124"/>
      <c r="Q8" s="123" t="s">
        <v>109</v>
      </c>
      <c r="R8" s="124" t="s">
        <v>430</v>
      </c>
      <c r="S8" s="122" t="s">
        <v>124</v>
      </c>
      <c r="T8" s="122" t="s">
        <v>127</v>
      </c>
      <c r="U8" s="124">
        <v>2</v>
      </c>
      <c r="V8" s="123" t="s">
        <v>109</v>
      </c>
      <c r="W8" s="20" t="s">
        <v>0</v>
      </c>
      <c r="X8" s="20" t="s">
        <v>97</v>
      </c>
      <c r="Y8" s="20">
        <v>1</v>
      </c>
      <c r="Z8" s="20">
        <f t="shared" si="1"/>
        <v>18</v>
      </c>
      <c r="AA8" s="20">
        <v>14</v>
      </c>
      <c r="AB8" s="711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286" t="s">
        <v>1286</v>
      </c>
      <c r="AT8" s="363" t="s">
        <v>1286</v>
      </c>
      <c r="AU8" s="304"/>
    </row>
    <row r="9" spans="1:47" ht="12.75" customHeight="1" x14ac:dyDescent="0.2">
      <c r="A9" s="359">
        <v>5</v>
      </c>
      <c r="B9" s="119" t="s">
        <v>1188</v>
      </c>
      <c r="C9" s="328"/>
      <c r="D9" s="328"/>
      <c r="E9" s="144" t="s">
        <v>128</v>
      </c>
      <c r="F9" s="145">
        <v>123</v>
      </c>
      <c r="G9" s="577" t="s">
        <v>524</v>
      </c>
      <c r="H9" s="578" t="str">
        <f t="shared" si="0"/>
        <v>007B</v>
      </c>
      <c r="I9" s="127">
        <v>6</v>
      </c>
      <c r="J9" s="127" t="s">
        <v>260</v>
      </c>
      <c r="K9" s="128" t="s">
        <v>435</v>
      </c>
      <c r="L9" s="129">
        <v>7</v>
      </c>
      <c r="M9" s="129" t="s">
        <v>97</v>
      </c>
      <c r="N9" s="122"/>
      <c r="O9" s="122"/>
      <c r="P9" s="124"/>
      <c r="Q9" s="123" t="s">
        <v>109</v>
      </c>
      <c r="R9" s="124" t="s">
        <v>430</v>
      </c>
      <c r="S9" s="122" t="s">
        <v>124</v>
      </c>
      <c r="T9" s="122" t="s">
        <v>127</v>
      </c>
      <c r="U9" s="124">
        <v>1</v>
      </c>
      <c r="V9" s="123" t="s">
        <v>109</v>
      </c>
      <c r="W9" s="20" t="s">
        <v>0</v>
      </c>
      <c r="X9" s="20" t="s">
        <v>97</v>
      </c>
      <c r="Y9" s="20">
        <v>1</v>
      </c>
      <c r="Z9" s="20">
        <f t="shared" si="1"/>
        <v>17</v>
      </c>
      <c r="AA9" s="20">
        <v>13</v>
      </c>
      <c r="AB9" s="711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286" t="s">
        <v>1286</v>
      </c>
      <c r="AT9" s="363" t="s">
        <v>1286</v>
      </c>
      <c r="AU9" s="305"/>
    </row>
    <row r="10" spans="1:47" ht="12.75" customHeight="1" x14ac:dyDescent="0.2">
      <c r="A10" s="359">
        <v>6</v>
      </c>
      <c r="B10" s="119" t="s">
        <v>1189</v>
      </c>
      <c r="C10" s="328"/>
      <c r="D10" s="328"/>
      <c r="E10" s="144" t="s">
        <v>128</v>
      </c>
      <c r="F10" s="145">
        <v>20</v>
      </c>
      <c r="G10" s="577" t="s">
        <v>524</v>
      </c>
      <c r="H10" s="578" t="str">
        <f t="shared" si="0"/>
        <v>0014</v>
      </c>
      <c r="I10" s="127">
        <v>6</v>
      </c>
      <c r="J10" s="127" t="s">
        <v>260</v>
      </c>
      <c r="K10" s="128" t="s">
        <v>436</v>
      </c>
      <c r="L10" s="129">
        <v>7</v>
      </c>
      <c r="M10" s="129" t="s">
        <v>97</v>
      </c>
      <c r="N10" s="122"/>
      <c r="O10" s="122"/>
      <c r="P10" s="124"/>
      <c r="Q10" s="123" t="s">
        <v>109</v>
      </c>
      <c r="R10" s="124" t="s">
        <v>430</v>
      </c>
      <c r="S10" s="122" t="s">
        <v>124</v>
      </c>
      <c r="T10" s="122" t="s">
        <v>126</v>
      </c>
      <c r="U10" s="124">
        <v>6</v>
      </c>
      <c r="V10" s="123" t="s">
        <v>109</v>
      </c>
      <c r="W10" s="20" t="s">
        <v>0</v>
      </c>
      <c r="X10" s="20" t="s">
        <v>97</v>
      </c>
      <c r="Y10" s="20">
        <v>1</v>
      </c>
      <c r="Z10" s="20">
        <f t="shared" si="1"/>
        <v>17</v>
      </c>
      <c r="AA10" s="20">
        <v>13</v>
      </c>
      <c r="AB10" s="711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286" t="s">
        <v>1286</v>
      </c>
      <c r="AT10" s="363" t="s">
        <v>1286</v>
      </c>
      <c r="AU10" s="305"/>
    </row>
    <row r="11" spans="1:47" ht="12.75" customHeight="1" x14ac:dyDescent="0.2">
      <c r="A11" s="359">
        <v>7</v>
      </c>
      <c r="B11" s="119" t="s">
        <v>1190</v>
      </c>
      <c r="C11" s="328"/>
      <c r="D11" s="328"/>
      <c r="E11" s="144" t="s">
        <v>128</v>
      </c>
      <c r="F11" s="145">
        <v>140</v>
      </c>
      <c r="G11" s="577" t="s">
        <v>524</v>
      </c>
      <c r="H11" s="578" t="str">
        <f t="shared" si="0"/>
        <v>008C</v>
      </c>
      <c r="I11" s="127">
        <v>6</v>
      </c>
      <c r="J11" s="127" t="s">
        <v>260</v>
      </c>
      <c r="K11" s="128" t="s">
        <v>437</v>
      </c>
      <c r="L11" s="129">
        <v>7</v>
      </c>
      <c r="M11" s="129" t="s">
        <v>97</v>
      </c>
      <c r="N11" s="122"/>
      <c r="O11" s="122"/>
      <c r="P11" s="124"/>
      <c r="Q11" s="123" t="s">
        <v>109</v>
      </c>
      <c r="R11" s="124" t="s">
        <v>430</v>
      </c>
      <c r="S11" s="122" t="s">
        <v>124</v>
      </c>
      <c r="T11" s="122" t="s">
        <v>126</v>
      </c>
      <c r="U11" s="124">
        <v>5</v>
      </c>
      <c r="V11" s="123" t="s">
        <v>109</v>
      </c>
      <c r="W11" s="20" t="s">
        <v>0</v>
      </c>
      <c r="X11" s="20" t="s">
        <v>97</v>
      </c>
      <c r="Y11" s="20">
        <v>1</v>
      </c>
      <c r="Z11" s="20">
        <f t="shared" si="1"/>
        <v>16</v>
      </c>
      <c r="AA11" s="20">
        <v>12</v>
      </c>
      <c r="AB11" s="711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286" t="s">
        <v>1286</v>
      </c>
      <c r="AT11" s="363" t="s">
        <v>1286</v>
      </c>
      <c r="AU11" s="305"/>
    </row>
    <row r="12" spans="1:47" ht="12.75" customHeight="1" x14ac:dyDescent="0.2">
      <c r="A12" s="359">
        <v>8</v>
      </c>
      <c r="B12" s="119" t="s">
        <v>1191</v>
      </c>
      <c r="C12" s="328"/>
      <c r="D12" s="328"/>
      <c r="E12" s="144" t="s">
        <v>128</v>
      </c>
      <c r="F12" s="145">
        <v>126</v>
      </c>
      <c r="G12" s="577" t="s">
        <v>524</v>
      </c>
      <c r="H12" s="578" t="str">
        <f t="shared" si="0"/>
        <v>007E</v>
      </c>
      <c r="I12" s="127">
        <v>6</v>
      </c>
      <c r="J12" s="127" t="s">
        <v>260</v>
      </c>
      <c r="K12" s="128" t="s">
        <v>438</v>
      </c>
      <c r="L12" s="129">
        <v>7</v>
      </c>
      <c r="M12" s="129" t="s">
        <v>97</v>
      </c>
      <c r="N12" s="122"/>
      <c r="O12" s="122"/>
      <c r="P12" s="124"/>
      <c r="Q12" s="123" t="s">
        <v>109</v>
      </c>
      <c r="R12" s="124" t="s">
        <v>430</v>
      </c>
      <c r="S12" s="122" t="s">
        <v>124</v>
      </c>
      <c r="T12" s="122" t="s">
        <v>126</v>
      </c>
      <c r="U12" s="124">
        <v>4</v>
      </c>
      <c r="V12" s="123" t="s">
        <v>109</v>
      </c>
      <c r="W12" s="20" t="s">
        <v>0</v>
      </c>
      <c r="X12" s="20" t="s">
        <v>97</v>
      </c>
      <c r="Y12" s="20">
        <v>1</v>
      </c>
      <c r="Z12" s="20">
        <f t="shared" si="1"/>
        <v>16</v>
      </c>
      <c r="AA12" s="20">
        <v>12</v>
      </c>
      <c r="AB12" s="711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286" t="s">
        <v>1286</v>
      </c>
      <c r="AT12" s="363" t="s">
        <v>1286</v>
      </c>
      <c r="AU12" s="305"/>
    </row>
    <row r="13" spans="1:47" ht="12.75" customHeight="1" x14ac:dyDescent="0.2">
      <c r="A13" s="359">
        <v>9</v>
      </c>
      <c r="B13" s="119" t="s">
        <v>1192</v>
      </c>
      <c r="C13" s="328"/>
      <c r="D13" s="328"/>
      <c r="E13" s="144" t="s">
        <v>128</v>
      </c>
      <c r="F13" s="145">
        <v>43</v>
      </c>
      <c r="G13" s="577" t="s">
        <v>524</v>
      </c>
      <c r="H13" s="578" t="str">
        <f t="shared" si="0"/>
        <v>002B</v>
      </c>
      <c r="I13" s="127">
        <v>6</v>
      </c>
      <c r="J13" s="127" t="s">
        <v>260</v>
      </c>
      <c r="K13" s="128" t="s">
        <v>439</v>
      </c>
      <c r="L13" s="129">
        <v>7</v>
      </c>
      <c r="M13" s="129" t="s">
        <v>97</v>
      </c>
      <c r="N13" s="122"/>
      <c r="O13" s="122"/>
      <c r="P13" s="124"/>
      <c r="Q13" s="123" t="s">
        <v>109</v>
      </c>
      <c r="R13" s="124" t="s">
        <v>430</v>
      </c>
      <c r="S13" s="122" t="s">
        <v>124</v>
      </c>
      <c r="T13" s="122" t="s">
        <v>126</v>
      </c>
      <c r="U13" s="124">
        <v>3</v>
      </c>
      <c r="V13" s="123" t="s">
        <v>109</v>
      </c>
      <c r="W13" s="20" t="s">
        <v>0</v>
      </c>
      <c r="X13" s="20" t="s">
        <v>97</v>
      </c>
      <c r="Y13" s="20">
        <v>1</v>
      </c>
      <c r="Z13" s="20">
        <f t="shared" si="1"/>
        <v>15</v>
      </c>
      <c r="AA13" s="20">
        <v>11</v>
      </c>
      <c r="AB13" s="711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286" t="s">
        <v>1286</v>
      </c>
      <c r="AT13" s="363" t="s">
        <v>1286</v>
      </c>
      <c r="AU13" s="305"/>
    </row>
    <row r="14" spans="1:47" ht="12.75" customHeight="1" x14ac:dyDescent="0.2">
      <c r="A14" s="359">
        <v>10</v>
      </c>
      <c r="B14" s="119" t="s">
        <v>1193</v>
      </c>
      <c r="C14" s="328"/>
      <c r="D14" s="328"/>
      <c r="E14" s="144" t="s">
        <v>128</v>
      </c>
      <c r="F14" s="145">
        <v>454</v>
      </c>
      <c r="G14" s="577" t="s">
        <v>524</v>
      </c>
      <c r="H14" s="578" t="str">
        <f t="shared" si="0"/>
        <v>01C6</v>
      </c>
      <c r="I14" s="127">
        <v>6</v>
      </c>
      <c r="J14" s="127" t="s">
        <v>260</v>
      </c>
      <c r="K14" s="128" t="s">
        <v>440</v>
      </c>
      <c r="L14" s="129">
        <v>7</v>
      </c>
      <c r="M14" s="129" t="s">
        <v>97</v>
      </c>
      <c r="N14" s="122"/>
      <c r="O14" s="122"/>
      <c r="P14" s="124"/>
      <c r="Q14" s="123" t="s">
        <v>109</v>
      </c>
      <c r="R14" s="124" t="s">
        <v>430</v>
      </c>
      <c r="S14" s="122" t="s">
        <v>124</v>
      </c>
      <c r="T14" s="122" t="s">
        <v>126</v>
      </c>
      <c r="U14" s="124">
        <v>2</v>
      </c>
      <c r="V14" s="123" t="s">
        <v>109</v>
      </c>
      <c r="W14" s="20" t="s">
        <v>0</v>
      </c>
      <c r="X14" s="20" t="s">
        <v>97</v>
      </c>
      <c r="Y14" s="20">
        <v>1</v>
      </c>
      <c r="Z14" s="20">
        <f t="shared" si="1"/>
        <v>15</v>
      </c>
      <c r="AA14" s="20">
        <v>11</v>
      </c>
      <c r="AB14" s="711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286" t="s">
        <v>1286</v>
      </c>
      <c r="AT14" s="363" t="s">
        <v>1286</v>
      </c>
      <c r="AU14" s="304"/>
    </row>
    <row r="15" spans="1:47" ht="12.75" customHeight="1" x14ac:dyDescent="0.2">
      <c r="A15" s="359">
        <v>11</v>
      </c>
      <c r="B15" s="143" t="s">
        <v>1194</v>
      </c>
      <c r="C15" s="333"/>
      <c r="D15" s="333"/>
      <c r="E15" s="144" t="s">
        <v>128</v>
      </c>
      <c r="F15" s="145">
        <v>17</v>
      </c>
      <c r="G15" s="577" t="s">
        <v>524</v>
      </c>
      <c r="H15" s="578" t="str">
        <f t="shared" si="0"/>
        <v>0011</v>
      </c>
      <c r="I15" s="127">
        <v>6</v>
      </c>
      <c r="J15" s="127" t="s">
        <v>260</v>
      </c>
      <c r="K15" s="128" t="s">
        <v>441</v>
      </c>
      <c r="L15" s="129">
        <v>7</v>
      </c>
      <c r="M15" s="129" t="s">
        <v>97</v>
      </c>
      <c r="N15" s="122"/>
      <c r="O15" s="122"/>
      <c r="P15" s="124"/>
      <c r="Q15" s="123" t="s">
        <v>109</v>
      </c>
      <c r="R15" s="124" t="s">
        <v>430</v>
      </c>
      <c r="S15" s="122" t="s">
        <v>124</v>
      </c>
      <c r="T15" s="122" t="s">
        <v>126</v>
      </c>
      <c r="U15" s="124">
        <v>1</v>
      </c>
      <c r="V15" s="123" t="s">
        <v>109</v>
      </c>
      <c r="W15" s="20" t="s">
        <v>0</v>
      </c>
      <c r="X15" s="20" t="s">
        <v>97</v>
      </c>
      <c r="Y15" s="20">
        <v>1</v>
      </c>
      <c r="Z15" s="20">
        <f t="shared" si="1"/>
        <v>14</v>
      </c>
      <c r="AA15" s="20">
        <v>10</v>
      </c>
      <c r="AB15" s="711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286" t="s">
        <v>1286</v>
      </c>
      <c r="AT15" s="363" t="s">
        <v>1286</v>
      </c>
      <c r="AU15" s="304"/>
    </row>
    <row r="16" spans="1:47" ht="12.75" customHeight="1" x14ac:dyDescent="0.2">
      <c r="A16" s="359">
        <v>12</v>
      </c>
      <c r="B16" s="119" t="s">
        <v>1195</v>
      </c>
      <c r="C16" s="328"/>
      <c r="D16" s="328"/>
      <c r="E16" s="144" t="s">
        <v>128</v>
      </c>
      <c r="F16" s="145">
        <v>47</v>
      </c>
      <c r="G16" s="577" t="s">
        <v>524</v>
      </c>
      <c r="H16" s="578" t="str">
        <f t="shared" si="0"/>
        <v>002F</v>
      </c>
      <c r="I16" s="127">
        <v>6</v>
      </c>
      <c r="J16" s="127" t="s">
        <v>260</v>
      </c>
      <c r="K16" s="128" t="s">
        <v>442</v>
      </c>
      <c r="L16" s="129">
        <v>7</v>
      </c>
      <c r="M16" s="129" t="s">
        <v>97</v>
      </c>
      <c r="N16" s="122"/>
      <c r="O16" s="122"/>
      <c r="P16" s="124"/>
      <c r="Q16" s="123" t="s">
        <v>109</v>
      </c>
      <c r="R16" s="124" t="s">
        <v>430</v>
      </c>
      <c r="S16" s="122" t="s">
        <v>124</v>
      </c>
      <c r="T16" s="122" t="s">
        <v>125</v>
      </c>
      <c r="U16" s="124">
        <v>6</v>
      </c>
      <c r="V16" s="123" t="s">
        <v>109</v>
      </c>
      <c r="W16" s="20" t="s">
        <v>0</v>
      </c>
      <c r="X16" s="20" t="s">
        <v>97</v>
      </c>
      <c r="Y16" s="20">
        <v>1</v>
      </c>
      <c r="Z16" s="20">
        <f t="shared" si="1"/>
        <v>14</v>
      </c>
      <c r="AA16" s="20">
        <v>10</v>
      </c>
      <c r="AB16" s="711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286" t="s">
        <v>1286</v>
      </c>
      <c r="AT16" s="363" t="s">
        <v>1286</v>
      </c>
      <c r="AU16" s="305"/>
    </row>
    <row r="17" spans="1:47" ht="12.75" customHeight="1" x14ac:dyDescent="0.2">
      <c r="A17" s="359">
        <v>13</v>
      </c>
      <c r="B17" s="119" t="s">
        <v>1196</v>
      </c>
      <c r="C17" s="328"/>
      <c r="D17" s="328"/>
      <c r="E17" s="144" t="s">
        <v>128</v>
      </c>
      <c r="F17" s="145">
        <v>87</v>
      </c>
      <c r="G17" s="577" t="s">
        <v>524</v>
      </c>
      <c r="H17" s="578" t="str">
        <f t="shared" si="0"/>
        <v>0057</v>
      </c>
      <c r="I17" s="127">
        <v>6</v>
      </c>
      <c r="J17" s="127" t="s">
        <v>260</v>
      </c>
      <c r="K17" s="128" t="s">
        <v>443</v>
      </c>
      <c r="L17" s="129">
        <v>7</v>
      </c>
      <c r="M17" s="129" t="s">
        <v>97</v>
      </c>
      <c r="N17" s="122"/>
      <c r="O17" s="122"/>
      <c r="P17" s="124"/>
      <c r="Q17" s="123" t="s">
        <v>109</v>
      </c>
      <c r="R17" s="124" t="s">
        <v>430</v>
      </c>
      <c r="S17" s="122" t="s">
        <v>124</v>
      </c>
      <c r="T17" s="122" t="s">
        <v>125</v>
      </c>
      <c r="U17" s="124">
        <v>5</v>
      </c>
      <c r="V17" s="123" t="s">
        <v>109</v>
      </c>
      <c r="W17" s="20" t="s">
        <v>0</v>
      </c>
      <c r="X17" s="20" t="s">
        <v>97</v>
      </c>
      <c r="Y17" s="20">
        <v>1</v>
      </c>
      <c r="Z17" s="20">
        <f t="shared" si="1"/>
        <v>13</v>
      </c>
      <c r="AA17" s="20">
        <v>9</v>
      </c>
      <c r="AB17" s="711" t="s">
        <v>107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286" t="s">
        <v>1286</v>
      </c>
      <c r="AT17" s="363" t="s">
        <v>1286</v>
      </c>
      <c r="AU17" s="305"/>
    </row>
    <row r="18" spans="1:47" ht="12.75" customHeight="1" x14ac:dyDescent="0.2">
      <c r="A18" s="359">
        <v>14</v>
      </c>
      <c r="B18" s="119" t="s">
        <v>1197</v>
      </c>
      <c r="C18" s="328"/>
      <c r="D18" s="328"/>
      <c r="E18" s="144" t="s">
        <v>128</v>
      </c>
      <c r="F18" s="145">
        <v>74</v>
      </c>
      <c r="G18" s="577" t="s">
        <v>524</v>
      </c>
      <c r="H18" s="578" t="str">
        <f t="shared" si="0"/>
        <v>004A</v>
      </c>
      <c r="I18" s="127">
        <v>6</v>
      </c>
      <c r="J18" s="127" t="s">
        <v>260</v>
      </c>
      <c r="K18" s="128" t="s">
        <v>444</v>
      </c>
      <c r="L18" s="129">
        <v>7</v>
      </c>
      <c r="M18" s="129" t="s">
        <v>97</v>
      </c>
      <c r="N18" s="122"/>
      <c r="O18" s="122"/>
      <c r="P18" s="124"/>
      <c r="Q18" s="123" t="s">
        <v>109</v>
      </c>
      <c r="R18" s="124" t="s">
        <v>430</v>
      </c>
      <c r="S18" s="122" t="s">
        <v>124</v>
      </c>
      <c r="T18" s="122" t="s">
        <v>125</v>
      </c>
      <c r="U18" s="124">
        <v>4</v>
      </c>
      <c r="V18" s="123" t="s">
        <v>109</v>
      </c>
      <c r="W18" s="20" t="s">
        <v>0</v>
      </c>
      <c r="X18" s="20" t="s">
        <v>97</v>
      </c>
      <c r="Y18" s="20">
        <v>1</v>
      </c>
      <c r="Z18" s="20">
        <f t="shared" si="1"/>
        <v>13</v>
      </c>
      <c r="AA18" s="20">
        <v>9</v>
      </c>
      <c r="AB18" s="711" t="s">
        <v>106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286" t="s">
        <v>1286</v>
      </c>
      <c r="AT18" s="363" t="s">
        <v>1286</v>
      </c>
      <c r="AU18" s="305"/>
    </row>
    <row r="19" spans="1:47" ht="12.75" customHeight="1" x14ac:dyDescent="0.2">
      <c r="A19" s="359">
        <v>15</v>
      </c>
      <c r="B19" s="119" t="s">
        <v>1198</v>
      </c>
      <c r="C19" s="328"/>
      <c r="D19" s="328"/>
      <c r="E19" s="144" t="s">
        <v>128</v>
      </c>
      <c r="F19" s="145">
        <v>466</v>
      </c>
      <c r="G19" s="577" t="s">
        <v>524</v>
      </c>
      <c r="H19" s="578" t="str">
        <f t="shared" si="0"/>
        <v>01D2</v>
      </c>
      <c r="I19" s="127">
        <v>6</v>
      </c>
      <c r="J19" s="127" t="s">
        <v>260</v>
      </c>
      <c r="K19" s="128" t="s">
        <v>445</v>
      </c>
      <c r="L19" s="129">
        <v>7</v>
      </c>
      <c r="M19" s="129" t="s">
        <v>97</v>
      </c>
      <c r="N19" s="122"/>
      <c r="O19" s="122"/>
      <c r="P19" s="124"/>
      <c r="Q19" s="123" t="s">
        <v>109</v>
      </c>
      <c r="R19" s="124" t="s">
        <v>430</v>
      </c>
      <c r="S19" s="122" t="s">
        <v>124</v>
      </c>
      <c r="T19" s="122" t="s">
        <v>125</v>
      </c>
      <c r="U19" s="124">
        <v>3</v>
      </c>
      <c r="V19" s="123" t="s">
        <v>109</v>
      </c>
      <c r="W19" s="20" t="s">
        <v>0</v>
      </c>
      <c r="X19" s="20" t="s">
        <v>97</v>
      </c>
      <c r="Y19" s="20">
        <v>1</v>
      </c>
      <c r="Z19" s="20">
        <f t="shared" si="1"/>
        <v>11</v>
      </c>
      <c r="AA19" s="20">
        <v>8</v>
      </c>
      <c r="AB19" s="711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286" t="s">
        <v>1286</v>
      </c>
      <c r="AT19" s="363" t="s">
        <v>1286</v>
      </c>
      <c r="AU19" s="305"/>
    </row>
    <row r="20" spans="1:47" ht="12.75" customHeight="1" x14ac:dyDescent="0.2">
      <c r="A20" s="359">
        <v>16</v>
      </c>
      <c r="B20" s="143" t="s">
        <v>1199</v>
      </c>
      <c r="C20" s="333"/>
      <c r="D20" s="333"/>
      <c r="E20" s="144" t="s">
        <v>128</v>
      </c>
      <c r="F20" s="145">
        <v>208</v>
      </c>
      <c r="G20" s="577" t="s">
        <v>524</v>
      </c>
      <c r="H20" s="578" t="str">
        <f t="shared" si="0"/>
        <v>00D0</v>
      </c>
      <c r="I20" s="127">
        <v>6</v>
      </c>
      <c r="J20" s="127" t="s">
        <v>260</v>
      </c>
      <c r="K20" s="128" t="s">
        <v>446</v>
      </c>
      <c r="L20" s="129">
        <v>7</v>
      </c>
      <c r="M20" s="129" t="s">
        <v>97</v>
      </c>
      <c r="N20" s="122"/>
      <c r="O20" s="122"/>
      <c r="P20" s="124"/>
      <c r="Q20" s="123" t="s">
        <v>109</v>
      </c>
      <c r="R20" s="124" t="s">
        <v>430</v>
      </c>
      <c r="S20" s="122" t="s">
        <v>124</v>
      </c>
      <c r="T20" s="122" t="s">
        <v>125</v>
      </c>
      <c r="U20" s="124">
        <v>2</v>
      </c>
      <c r="V20" s="123" t="s">
        <v>109</v>
      </c>
      <c r="W20" s="20" t="s">
        <v>0</v>
      </c>
      <c r="X20" s="20" t="s">
        <v>97</v>
      </c>
      <c r="Y20" s="20">
        <v>1</v>
      </c>
      <c r="Z20" s="20">
        <f t="shared" si="1"/>
        <v>11</v>
      </c>
      <c r="AA20" s="20">
        <v>8</v>
      </c>
      <c r="AB20" s="711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286" t="s">
        <v>1286</v>
      </c>
      <c r="AT20" s="363" t="s">
        <v>1286</v>
      </c>
      <c r="AU20" s="304"/>
    </row>
    <row r="21" spans="1:47" ht="12.75" customHeight="1" x14ac:dyDescent="0.2">
      <c r="A21" s="359">
        <v>17</v>
      </c>
      <c r="B21" s="119" t="s">
        <v>1200</v>
      </c>
      <c r="C21" s="328"/>
      <c r="D21" s="328"/>
      <c r="E21" s="144" t="s">
        <v>128</v>
      </c>
      <c r="F21" s="145">
        <v>334</v>
      </c>
      <c r="G21" s="577" t="s">
        <v>524</v>
      </c>
      <c r="H21" s="578" t="str">
        <f t="shared" si="0"/>
        <v>014E</v>
      </c>
      <c r="I21" s="127">
        <v>6</v>
      </c>
      <c r="J21" s="127" t="s">
        <v>260</v>
      </c>
      <c r="K21" s="128" t="s">
        <v>447</v>
      </c>
      <c r="L21" s="129">
        <v>7</v>
      </c>
      <c r="M21" s="129" t="s">
        <v>97</v>
      </c>
      <c r="N21" s="122"/>
      <c r="O21" s="122"/>
      <c r="P21" s="124"/>
      <c r="Q21" s="123" t="s">
        <v>109</v>
      </c>
      <c r="R21" s="124" t="s">
        <v>430</v>
      </c>
      <c r="S21" s="122" t="s">
        <v>124</v>
      </c>
      <c r="T21" s="122" t="s">
        <v>125</v>
      </c>
      <c r="U21" s="124">
        <v>1</v>
      </c>
      <c r="V21" s="123" t="s">
        <v>109</v>
      </c>
      <c r="W21" s="20" t="s">
        <v>0</v>
      </c>
      <c r="X21" s="20" t="s">
        <v>97</v>
      </c>
      <c r="Y21" s="20">
        <v>1</v>
      </c>
      <c r="Z21" s="20">
        <f t="shared" si="1"/>
        <v>10</v>
      </c>
      <c r="AA21" s="20">
        <v>7</v>
      </c>
      <c r="AB21" s="711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286" t="s">
        <v>1286</v>
      </c>
      <c r="AT21" s="363" t="s">
        <v>1286</v>
      </c>
      <c r="AU21" s="305"/>
    </row>
    <row r="22" spans="1:47" ht="12.75" customHeight="1" x14ac:dyDescent="0.2">
      <c r="A22" s="359">
        <v>18</v>
      </c>
      <c r="B22" s="119" t="s">
        <v>1201</v>
      </c>
      <c r="C22" s="328"/>
      <c r="D22" s="328"/>
      <c r="E22" s="144" t="s">
        <v>128</v>
      </c>
      <c r="F22" s="145">
        <v>23</v>
      </c>
      <c r="G22" s="577" t="s">
        <v>524</v>
      </c>
      <c r="H22" s="578" t="str">
        <f t="shared" si="0"/>
        <v>0017</v>
      </c>
      <c r="I22" s="127">
        <v>6</v>
      </c>
      <c r="J22" s="127" t="s">
        <v>260</v>
      </c>
      <c r="K22" s="128" t="s">
        <v>448</v>
      </c>
      <c r="L22" s="129">
        <v>7</v>
      </c>
      <c r="M22" s="129" t="s">
        <v>97</v>
      </c>
      <c r="N22" s="122"/>
      <c r="O22" s="122"/>
      <c r="P22" s="124"/>
      <c r="Q22" s="123" t="s">
        <v>109</v>
      </c>
      <c r="R22" s="124" t="s">
        <v>430</v>
      </c>
      <c r="S22" s="122" t="s">
        <v>124</v>
      </c>
      <c r="T22" s="122" t="s">
        <v>94</v>
      </c>
      <c r="U22" s="124">
        <v>5</v>
      </c>
      <c r="V22" s="123" t="s">
        <v>109</v>
      </c>
      <c r="W22" s="20" t="s">
        <v>0</v>
      </c>
      <c r="X22" s="20" t="s">
        <v>97</v>
      </c>
      <c r="Y22" s="20">
        <v>1</v>
      </c>
      <c r="Z22" s="20">
        <f t="shared" si="1"/>
        <v>10</v>
      </c>
      <c r="AA22" s="20">
        <v>7</v>
      </c>
      <c r="AB22" s="711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286" t="s">
        <v>1286</v>
      </c>
      <c r="AT22" s="363" t="s">
        <v>1286</v>
      </c>
      <c r="AU22" s="304"/>
    </row>
    <row r="23" spans="1:47" ht="12.75" customHeight="1" x14ac:dyDescent="0.2">
      <c r="A23" s="359">
        <v>19</v>
      </c>
      <c r="B23" s="143" t="s">
        <v>1202</v>
      </c>
      <c r="C23" s="333"/>
      <c r="D23" s="333"/>
      <c r="E23" s="144" t="s">
        <v>128</v>
      </c>
      <c r="F23" s="145">
        <v>534</v>
      </c>
      <c r="G23" s="577" t="s">
        <v>524</v>
      </c>
      <c r="H23" s="578" t="str">
        <f t="shared" si="0"/>
        <v>0216</v>
      </c>
      <c r="I23" s="127">
        <v>6</v>
      </c>
      <c r="J23" s="127" t="s">
        <v>260</v>
      </c>
      <c r="K23" s="128" t="s">
        <v>449</v>
      </c>
      <c r="L23" s="129">
        <v>7</v>
      </c>
      <c r="M23" s="129" t="s">
        <v>97</v>
      </c>
      <c r="N23" s="122"/>
      <c r="O23" s="122"/>
      <c r="P23" s="124"/>
      <c r="Q23" s="123" t="s">
        <v>109</v>
      </c>
      <c r="R23" s="124" t="s">
        <v>430</v>
      </c>
      <c r="S23" s="122" t="s">
        <v>124</v>
      </c>
      <c r="T23" s="122" t="s">
        <v>94</v>
      </c>
      <c r="U23" s="124">
        <v>4</v>
      </c>
      <c r="V23" s="123" t="s">
        <v>109</v>
      </c>
      <c r="W23" s="20" t="s">
        <v>0</v>
      </c>
      <c r="X23" s="20" t="s">
        <v>97</v>
      </c>
      <c r="Y23" s="20">
        <v>1</v>
      </c>
      <c r="Z23" s="20">
        <f t="shared" si="1"/>
        <v>9</v>
      </c>
      <c r="AA23" s="20">
        <v>6</v>
      </c>
      <c r="AB23" s="711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286" t="s">
        <v>1286</v>
      </c>
      <c r="AT23" s="363" t="s">
        <v>1286</v>
      </c>
      <c r="AU23" s="304"/>
    </row>
    <row r="24" spans="1:47" ht="12.75" customHeight="1" x14ac:dyDescent="0.2">
      <c r="A24" s="359">
        <v>20</v>
      </c>
      <c r="B24" s="119" t="s">
        <v>1203</v>
      </c>
      <c r="C24" s="328"/>
      <c r="D24" s="328"/>
      <c r="E24" s="144" t="s">
        <v>128</v>
      </c>
      <c r="F24" s="145">
        <v>461</v>
      </c>
      <c r="G24" s="577" t="s">
        <v>524</v>
      </c>
      <c r="H24" s="578" t="str">
        <f t="shared" si="0"/>
        <v>01CD</v>
      </c>
      <c r="I24" s="127">
        <v>6</v>
      </c>
      <c r="J24" s="127" t="s">
        <v>260</v>
      </c>
      <c r="K24" s="128" t="s">
        <v>450</v>
      </c>
      <c r="L24" s="129">
        <v>7</v>
      </c>
      <c r="M24" s="129" t="s">
        <v>97</v>
      </c>
      <c r="N24" s="122"/>
      <c r="O24" s="122"/>
      <c r="P24" s="124"/>
      <c r="Q24" s="123" t="s">
        <v>109</v>
      </c>
      <c r="R24" s="124" t="s">
        <v>430</v>
      </c>
      <c r="S24" s="122" t="s">
        <v>124</v>
      </c>
      <c r="T24" s="122" t="s">
        <v>94</v>
      </c>
      <c r="U24" s="124">
        <v>3</v>
      </c>
      <c r="V24" s="123" t="s">
        <v>109</v>
      </c>
      <c r="W24" s="20" t="s">
        <v>0</v>
      </c>
      <c r="X24" s="20" t="s">
        <v>97</v>
      </c>
      <c r="Y24" s="20">
        <v>1</v>
      </c>
      <c r="Z24" s="20">
        <f t="shared" si="1"/>
        <v>9</v>
      </c>
      <c r="AA24" s="20">
        <v>6</v>
      </c>
      <c r="AB24" s="711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286" t="s">
        <v>1286</v>
      </c>
      <c r="AT24" s="363" t="s">
        <v>1286</v>
      </c>
      <c r="AU24" s="304"/>
    </row>
    <row r="25" spans="1:47" ht="12.75" customHeight="1" x14ac:dyDescent="0.2">
      <c r="A25" s="359">
        <v>21</v>
      </c>
      <c r="B25" s="119" t="s">
        <v>1204</v>
      </c>
      <c r="C25" s="328"/>
      <c r="D25" s="328"/>
      <c r="E25" s="144" t="s">
        <v>128</v>
      </c>
      <c r="F25" s="145">
        <v>449</v>
      </c>
      <c r="G25" s="577" t="s">
        <v>524</v>
      </c>
      <c r="H25" s="578" t="str">
        <f t="shared" si="0"/>
        <v>01C1</v>
      </c>
      <c r="I25" s="127">
        <v>6</v>
      </c>
      <c r="J25" s="127" t="s">
        <v>260</v>
      </c>
      <c r="K25" s="128" t="s">
        <v>451</v>
      </c>
      <c r="L25" s="129">
        <v>7</v>
      </c>
      <c r="M25" s="129" t="s">
        <v>97</v>
      </c>
      <c r="N25" s="122"/>
      <c r="O25" s="122"/>
      <c r="P25" s="124"/>
      <c r="Q25" s="123" t="s">
        <v>109</v>
      </c>
      <c r="R25" s="124" t="s">
        <v>430</v>
      </c>
      <c r="S25" s="122" t="s">
        <v>124</v>
      </c>
      <c r="T25" s="122" t="s">
        <v>94</v>
      </c>
      <c r="U25" s="124">
        <v>2</v>
      </c>
      <c r="V25" s="123" t="s">
        <v>109</v>
      </c>
      <c r="W25" s="20" t="s">
        <v>0</v>
      </c>
      <c r="X25" s="20" t="s">
        <v>97</v>
      </c>
      <c r="Y25" s="20">
        <v>1</v>
      </c>
      <c r="Z25" s="20">
        <f t="shared" si="1"/>
        <v>8</v>
      </c>
      <c r="AA25" s="20">
        <v>5</v>
      </c>
      <c r="AB25" s="711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286" t="s">
        <v>1286</v>
      </c>
      <c r="AT25" s="363" t="s">
        <v>1286</v>
      </c>
      <c r="AU25" s="304"/>
    </row>
    <row r="26" spans="1:47" ht="12.75" customHeight="1" x14ac:dyDescent="0.2">
      <c r="A26" s="359">
        <v>22</v>
      </c>
      <c r="B26" s="119" t="s">
        <v>1205</v>
      </c>
      <c r="C26" s="328"/>
      <c r="D26" s="328"/>
      <c r="E26" s="144" t="s">
        <v>128</v>
      </c>
      <c r="F26" s="145">
        <v>472</v>
      </c>
      <c r="G26" s="577" t="s">
        <v>524</v>
      </c>
      <c r="H26" s="578" t="str">
        <f t="shared" si="0"/>
        <v>01D8</v>
      </c>
      <c r="I26" s="127">
        <v>6</v>
      </c>
      <c r="J26" s="127" t="s">
        <v>260</v>
      </c>
      <c r="K26" s="128" t="s">
        <v>452</v>
      </c>
      <c r="L26" s="129">
        <v>7</v>
      </c>
      <c r="M26" s="129" t="s">
        <v>97</v>
      </c>
      <c r="N26" s="122"/>
      <c r="O26" s="122"/>
      <c r="P26" s="124"/>
      <c r="Q26" s="123" t="s">
        <v>109</v>
      </c>
      <c r="R26" s="124" t="s">
        <v>430</v>
      </c>
      <c r="S26" s="122" t="s">
        <v>124</v>
      </c>
      <c r="T26" s="122" t="s">
        <v>94</v>
      </c>
      <c r="U26" s="124">
        <v>1</v>
      </c>
      <c r="V26" s="123" t="s">
        <v>109</v>
      </c>
      <c r="W26" s="20" t="s">
        <v>0</v>
      </c>
      <c r="X26" s="20" t="s">
        <v>97</v>
      </c>
      <c r="Y26" s="20">
        <v>1</v>
      </c>
      <c r="Z26" s="20">
        <f t="shared" si="1"/>
        <v>8</v>
      </c>
      <c r="AA26" s="20">
        <v>5</v>
      </c>
      <c r="AB26" s="711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286" t="s">
        <v>1286</v>
      </c>
      <c r="AT26" s="363" t="s">
        <v>1286</v>
      </c>
      <c r="AU26" s="305"/>
    </row>
    <row r="27" spans="1:47" ht="12.75" customHeight="1" x14ac:dyDescent="0.2">
      <c r="A27" s="25"/>
      <c r="B27" s="26"/>
      <c r="C27" s="364"/>
      <c r="D27" s="364"/>
      <c r="E27" s="102"/>
      <c r="F27" s="103"/>
      <c r="G27" s="278"/>
      <c r="H27" s="277"/>
      <c r="I27" s="35"/>
      <c r="J27" s="35"/>
      <c r="K27" s="25"/>
      <c r="L27" s="41"/>
      <c r="M27" s="25"/>
      <c r="N27" s="25"/>
      <c r="O27" s="25"/>
      <c r="P27" s="25"/>
      <c r="Q27" s="30"/>
      <c r="R27" s="31"/>
      <c r="S27" s="25"/>
      <c r="T27" s="25"/>
      <c r="U27" s="25"/>
      <c r="V27" s="30"/>
      <c r="W27" s="25"/>
      <c r="X27" s="25"/>
      <c r="Y27" s="25"/>
      <c r="Z27" s="25"/>
      <c r="AA27" s="46"/>
      <c r="AB27" s="4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3"/>
      <c r="AT27" s="293"/>
      <c r="AU27" s="294"/>
    </row>
    <row r="28" spans="1:47" ht="12.75" customHeight="1" x14ac:dyDescent="0.2">
      <c r="A28" s="359">
        <v>23</v>
      </c>
      <c r="B28" s="119" t="s">
        <v>1206</v>
      </c>
      <c r="C28" s="328"/>
      <c r="D28" s="328"/>
      <c r="E28" s="144" t="s">
        <v>128</v>
      </c>
      <c r="F28" s="145">
        <v>469</v>
      </c>
      <c r="G28" s="668" t="s">
        <v>524</v>
      </c>
      <c r="H28" s="578" t="str">
        <f t="shared" ref="H28:H55" si="2">DEC2HEX(F28,4)</f>
        <v>01D5</v>
      </c>
      <c r="I28" s="578">
        <v>8</v>
      </c>
      <c r="J28" s="127" t="s">
        <v>427</v>
      </c>
      <c r="K28" s="122" t="s">
        <v>428</v>
      </c>
      <c r="L28" s="129">
        <v>7</v>
      </c>
      <c r="M28" s="122" t="s">
        <v>532</v>
      </c>
      <c r="N28" s="122">
        <v>3</v>
      </c>
      <c r="O28" s="122">
        <v>8</v>
      </c>
      <c r="P28" s="179" t="s">
        <v>94</v>
      </c>
      <c r="Q28" s="180" t="s">
        <v>111</v>
      </c>
      <c r="R28" s="124" t="s">
        <v>430</v>
      </c>
      <c r="S28" s="122" t="s">
        <v>124</v>
      </c>
      <c r="T28" s="179" t="s">
        <v>104</v>
      </c>
      <c r="U28" s="179">
        <v>5</v>
      </c>
      <c r="V28" s="180" t="s">
        <v>111</v>
      </c>
      <c r="W28" s="20" t="s">
        <v>0</v>
      </c>
      <c r="X28" s="20" t="s">
        <v>97</v>
      </c>
      <c r="Y28" s="20">
        <v>1</v>
      </c>
      <c r="Z28" s="20">
        <f t="shared" ref="Z28:Z55" si="3">IF(AA28&lt;9,AA28+3,AA28+4)</f>
        <v>7</v>
      </c>
      <c r="AA28" s="20">
        <v>4</v>
      </c>
      <c r="AB28" s="711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286" t="s">
        <v>1286</v>
      </c>
      <c r="AT28" s="363" t="s">
        <v>1286</v>
      </c>
      <c r="AU28" s="362"/>
    </row>
    <row r="29" spans="1:47" ht="12.75" customHeight="1" x14ac:dyDescent="0.2">
      <c r="A29" s="359">
        <v>24</v>
      </c>
      <c r="B29" s="181" t="s">
        <v>1207</v>
      </c>
      <c r="C29" s="398"/>
      <c r="D29" s="398"/>
      <c r="E29" s="669" t="s">
        <v>128</v>
      </c>
      <c r="F29" s="670">
        <v>679</v>
      </c>
      <c r="G29" s="671" t="s">
        <v>524</v>
      </c>
      <c r="H29" s="672" t="str">
        <f t="shared" si="2"/>
        <v>02A7</v>
      </c>
      <c r="I29" s="672">
        <v>8</v>
      </c>
      <c r="J29" s="673" t="s">
        <v>427</v>
      </c>
      <c r="K29" s="182" t="s">
        <v>428</v>
      </c>
      <c r="L29" s="183">
        <v>7</v>
      </c>
      <c r="M29" s="182" t="s">
        <v>532</v>
      </c>
      <c r="N29" s="182">
        <v>3</v>
      </c>
      <c r="O29" s="182">
        <v>7</v>
      </c>
      <c r="P29" s="182" t="s">
        <v>429</v>
      </c>
      <c r="Q29" s="184" t="s">
        <v>113</v>
      </c>
      <c r="R29" s="185" t="s">
        <v>430</v>
      </c>
      <c r="S29" s="182" t="s">
        <v>124</v>
      </c>
      <c r="T29" s="182" t="s">
        <v>104</v>
      </c>
      <c r="U29" s="182">
        <v>5</v>
      </c>
      <c r="V29" s="184" t="s">
        <v>113</v>
      </c>
      <c r="W29" s="674" t="s">
        <v>428</v>
      </c>
      <c r="X29" s="24" t="s">
        <v>429</v>
      </c>
      <c r="Y29" s="24">
        <v>4</v>
      </c>
      <c r="Z29" s="24">
        <f t="shared" si="3"/>
        <v>5</v>
      </c>
      <c r="AA29" s="24">
        <v>2</v>
      </c>
      <c r="AB29" s="712" t="s">
        <v>107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286" t="s">
        <v>1286</v>
      </c>
      <c r="AT29" s="363" t="s">
        <v>1286</v>
      </c>
      <c r="AU29" s="305"/>
    </row>
    <row r="30" spans="1:47" ht="12.75" customHeight="1" x14ac:dyDescent="0.2">
      <c r="A30" s="359">
        <v>25</v>
      </c>
      <c r="B30" s="119" t="s">
        <v>1208</v>
      </c>
      <c r="C30" s="328"/>
      <c r="D30" s="328"/>
      <c r="E30" s="144" t="s">
        <v>128</v>
      </c>
      <c r="F30" s="145">
        <v>544</v>
      </c>
      <c r="G30" s="668" t="s">
        <v>524</v>
      </c>
      <c r="H30" s="578" t="str">
        <f t="shared" si="2"/>
        <v>0220</v>
      </c>
      <c r="I30" s="578">
        <v>8</v>
      </c>
      <c r="J30" s="127" t="s">
        <v>427</v>
      </c>
      <c r="K30" s="122" t="s">
        <v>428</v>
      </c>
      <c r="L30" s="129">
        <v>7</v>
      </c>
      <c r="M30" s="122" t="s">
        <v>532</v>
      </c>
      <c r="N30" s="122">
        <v>3</v>
      </c>
      <c r="O30" s="122">
        <v>6</v>
      </c>
      <c r="P30" s="122" t="s">
        <v>429</v>
      </c>
      <c r="Q30" s="123" t="s">
        <v>112</v>
      </c>
      <c r="R30" s="124" t="s">
        <v>430</v>
      </c>
      <c r="S30" s="122" t="s">
        <v>124</v>
      </c>
      <c r="T30" s="122" t="s">
        <v>104</v>
      </c>
      <c r="U30" s="122">
        <v>5</v>
      </c>
      <c r="V30" s="123" t="s">
        <v>112</v>
      </c>
      <c r="W30" s="20" t="s">
        <v>0</v>
      </c>
      <c r="X30" s="20" t="s">
        <v>97</v>
      </c>
      <c r="Y30" s="20">
        <v>1</v>
      </c>
      <c r="Z30" s="20">
        <f t="shared" si="3"/>
        <v>7</v>
      </c>
      <c r="AA30" s="20">
        <v>4</v>
      </c>
      <c r="AB30" s="711" t="s">
        <v>106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286" t="s">
        <v>1286</v>
      </c>
      <c r="AT30" s="363" t="s">
        <v>1286</v>
      </c>
      <c r="AU30" s="305"/>
    </row>
    <row r="31" spans="1:47" ht="12.75" customHeight="1" x14ac:dyDescent="0.2">
      <c r="A31" s="359">
        <v>26</v>
      </c>
      <c r="B31" s="119" t="s">
        <v>1209</v>
      </c>
      <c r="C31" s="328"/>
      <c r="D31" s="328"/>
      <c r="E31" s="144" t="s">
        <v>128</v>
      </c>
      <c r="F31" s="145">
        <v>678</v>
      </c>
      <c r="G31" s="668" t="s">
        <v>524</v>
      </c>
      <c r="H31" s="578" t="str">
        <f t="shared" si="2"/>
        <v>02A6</v>
      </c>
      <c r="I31" s="578">
        <v>8</v>
      </c>
      <c r="J31" s="127" t="s">
        <v>427</v>
      </c>
      <c r="K31" s="122" t="s">
        <v>428</v>
      </c>
      <c r="L31" s="129">
        <v>7</v>
      </c>
      <c r="M31" s="122" t="s">
        <v>532</v>
      </c>
      <c r="N31" s="122">
        <v>3</v>
      </c>
      <c r="O31" s="122">
        <v>5</v>
      </c>
      <c r="P31" s="122" t="s">
        <v>429</v>
      </c>
      <c r="Q31" s="123" t="s">
        <v>111</v>
      </c>
      <c r="R31" s="124" t="s">
        <v>430</v>
      </c>
      <c r="S31" s="122" t="s">
        <v>124</v>
      </c>
      <c r="T31" s="122" t="s">
        <v>104</v>
      </c>
      <c r="U31" s="122">
        <v>5</v>
      </c>
      <c r="V31" s="123" t="s">
        <v>111</v>
      </c>
      <c r="W31" s="20" t="s">
        <v>0</v>
      </c>
      <c r="X31" s="20" t="s">
        <v>97</v>
      </c>
      <c r="Y31" s="20">
        <v>1</v>
      </c>
      <c r="Z31" s="20">
        <f t="shared" si="3"/>
        <v>6</v>
      </c>
      <c r="AA31" s="20">
        <v>3</v>
      </c>
      <c r="AB31" s="711" t="s">
        <v>107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286" t="s">
        <v>1286</v>
      </c>
      <c r="AT31" s="363" t="s">
        <v>1286</v>
      </c>
      <c r="AU31" s="305"/>
    </row>
    <row r="32" spans="1:47" ht="12.75" customHeight="1" x14ac:dyDescent="0.2">
      <c r="A32" s="359">
        <v>27</v>
      </c>
      <c r="B32" s="346" t="s">
        <v>1210</v>
      </c>
      <c r="C32" s="399"/>
      <c r="D32" s="399"/>
      <c r="E32" s="669" t="s">
        <v>128</v>
      </c>
      <c r="F32" s="670">
        <v>559</v>
      </c>
      <c r="G32" s="671" t="s">
        <v>524</v>
      </c>
      <c r="H32" s="672" t="str">
        <f t="shared" si="2"/>
        <v>022F</v>
      </c>
      <c r="I32" s="672">
        <v>8</v>
      </c>
      <c r="J32" s="673" t="s">
        <v>427</v>
      </c>
      <c r="K32" s="182" t="s">
        <v>428</v>
      </c>
      <c r="L32" s="183">
        <v>7</v>
      </c>
      <c r="M32" s="182" t="s">
        <v>532</v>
      </c>
      <c r="N32" s="182">
        <v>3</v>
      </c>
      <c r="O32" s="182">
        <v>4</v>
      </c>
      <c r="P32" s="182" t="s">
        <v>321</v>
      </c>
      <c r="Q32" s="184" t="s">
        <v>121</v>
      </c>
      <c r="R32" s="185" t="s">
        <v>430</v>
      </c>
      <c r="S32" s="182" t="s">
        <v>124</v>
      </c>
      <c r="T32" s="182" t="s">
        <v>104</v>
      </c>
      <c r="U32" s="182">
        <v>4</v>
      </c>
      <c r="V32" s="184" t="s">
        <v>115</v>
      </c>
      <c r="W32" s="674" t="s">
        <v>428</v>
      </c>
      <c r="X32" s="24" t="s">
        <v>429</v>
      </c>
      <c r="Y32" s="24">
        <v>4</v>
      </c>
      <c r="Z32" s="24">
        <f t="shared" si="3"/>
        <v>5</v>
      </c>
      <c r="AA32" s="24">
        <v>2</v>
      </c>
      <c r="AB32" s="712" t="s">
        <v>106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286" t="s">
        <v>1286</v>
      </c>
      <c r="AT32" s="363" t="s">
        <v>1286</v>
      </c>
      <c r="AU32" s="304"/>
    </row>
    <row r="33" spans="1:47" ht="12.75" customHeight="1" x14ac:dyDescent="0.2">
      <c r="A33" s="359">
        <v>28</v>
      </c>
      <c r="B33" s="119" t="s">
        <v>1211</v>
      </c>
      <c r="C33" s="328"/>
      <c r="D33" s="328"/>
      <c r="E33" s="144" t="s">
        <v>128</v>
      </c>
      <c r="F33" s="145">
        <v>649</v>
      </c>
      <c r="G33" s="668" t="s">
        <v>524</v>
      </c>
      <c r="H33" s="578" t="str">
        <f t="shared" si="2"/>
        <v>0289</v>
      </c>
      <c r="I33" s="578">
        <v>6</v>
      </c>
      <c r="J33" s="127" t="s">
        <v>427</v>
      </c>
      <c r="K33" s="122" t="s">
        <v>428</v>
      </c>
      <c r="L33" s="129">
        <v>7</v>
      </c>
      <c r="M33" s="122" t="s">
        <v>532</v>
      </c>
      <c r="N33" s="122">
        <v>3</v>
      </c>
      <c r="O33" s="122">
        <v>3</v>
      </c>
      <c r="P33" s="122" t="s">
        <v>321</v>
      </c>
      <c r="Q33" s="123" t="s">
        <v>120</v>
      </c>
      <c r="R33" s="124" t="s">
        <v>430</v>
      </c>
      <c r="S33" s="122" t="s">
        <v>124</v>
      </c>
      <c r="T33" s="122" t="s">
        <v>104</v>
      </c>
      <c r="U33" s="122">
        <v>4</v>
      </c>
      <c r="V33" s="123" t="s">
        <v>114</v>
      </c>
      <c r="W33" s="20" t="s">
        <v>0</v>
      </c>
      <c r="X33" s="20" t="s">
        <v>97</v>
      </c>
      <c r="Y33" s="20">
        <v>1</v>
      </c>
      <c r="Z33" s="20">
        <f t="shared" si="3"/>
        <v>6</v>
      </c>
      <c r="AA33" s="20">
        <v>3</v>
      </c>
      <c r="AB33" s="711" t="s">
        <v>106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286" t="s">
        <v>1286</v>
      </c>
      <c r="AT33" s="363" t="s">
        <v>1286</v>
      </c>
      <c r="AU33" s="305"/>
    </row>
    <row r="34" spans="1:47" ht="12.75" customHeight="1" thickBot="1" x14ac:dyDescent="0.25">
      <c r="A34" s="359">
        <v>29</v>
      </c>
      <c r="B34" s="444" t="s">
        <v>1212</v>
      </c>
      <c r="C34" s="398"/>
      <c r="D34" s="400"/>
      <c r="E34" s="669" t="s">
        <v>128</v>
      </c>
      <c r="F34" s="670">
        <v>462</v>
      </c>
      <c r="G34" s="671" t="s">
        <v>524</v>
      </c>
      <c r="H34" s="672" t="str">
        <f t="shared" si="2"/>
        <v>01CE</v>
      </c>
      <c r="I34" s="684">
        <v>3</v>
      </c>
      <c r="J34" s="685" t="s">
        <v>427</v>
      </c>
      <c r="K34" s="445" t="s">
        <v>428</v>
      </c>
      <c r="L34" s="446">
        <v>7</v>
      </c>
      <c r="M34" s="445" t="s">
        <v>532</v>
      </c>
      <c r="N34" s="445">
        <v>3</v>
      </c>
      <c r="O34" s="445">
        <v>2</v>
      </c>
      <c r="P34" s="445" t="s">
        <v>321</v>
      </c>
      <c r="Q34" s="447" t="s">
        <v>119</v>
      </c>
      <c r="R34" s="448" t="s">
        <v>430</v>
      </c>
      <c r="S34" s="445" t="s">
        <v>124</v>
      </c>
      <c r="T34" s="445" t="s">
        <v>104</v>
      </c>
      <c r="U34" s="445">
        <v>4</v>
      </c>
      <c r="V34" s="447" t="s">
        <v>109</v>
      </c>
      <c r="W34" s="686" t="s">
        <v>428</v>
      </c>
      <c r="X34" s="449" t="s">
        <v>429</v>
      </c>
      <c r="Y34" s="449">
        <v>4</v>
      </c>
      <c r="Z34" s="449">
        <f t="shared" si="3"/>
        <v>4</v>
      </c>
      <c r="AA34" s="449">
        <v>1</v>
      </c>
      <c r="AB34" s="713" t="s">
        <v>107</v>
      </c>
      <c r="AC34" s="479" t="s">
        <v>1286</v>
      </c>
      <c r="AD34" s="479" t="s">
        <v>1286</v>
      </c>
      <c r="AE34" s="479" t="s">
        <v>1286</v>
      </c>
      <c r="AF34" s="479" t="s">
        <v>1286</v>
      </c>
      <c r="AG34" s="479" t="s">
        <v>1286</v>
      </c>
      <c r="AH34" s="479" t="s">
        <v>1286</v>
      </c>
      <c r="AI34" s="479" t="s">
        <v>1286</v>
      </c>
      <c r="AJ34" s="479" t="s">
        <v>1286</v>
      </c>
      <c r="AK34" s="479" t="s">
        <v>1286</v>
      </c>
      <c r="AL34" s="479" t="s">
        <v>1286</v>
      </c>
      <c r="AM34" s="479" t="s">
        <v>1286</v>
      </c>
      <c r="AN34" s="479" t="s">
        <v>1286</v>
      </c>
      <c r="AO34" s="479" t="s">
        <v>1286</v>
      </c>
      <c r="AP34" s="479" t="s">
        <v>1286</v>
      </c>
      <c r="AQ34" s="479" t="s">
        <v>1286</v>
      </c>
      <c r="AR34" s="479" t="s">
        <v>1286</v>
      </c>
      <c r="AS34" s="479" t="s">
        <v>1286</v>
      </c>
      <c r="AT34" s="484" t="s">
        <v>1286</v>
      </c>
      <c r="AU34" s="387"/>
    </row>
    <row r="35" spans="1:47" ht="12.75" customHeight="1" thickTop="1" x14ac:dyDescent="0.2">
      <c r="A35" s="472">
        <v>30</v>
      </c>
      <c r="B35" s="451" t="s">
        <v>1213</v>
      </c>
      <c r="C35" s="464"/>
      <c r="D35" s="718"/>
      <c r="E35" s="677" t="s">
        <v>128</v>
      </c>
      <c r="F35" s="614">
        <v>513</v>
      </c>
      <c r="G35" s="676" t="s">
        <v>524</v>
      </c>
      <c r="H35" s="676" t="str">
        <f t="shared" si="2"/>
        <v>0201</v>
      </c>
      <c r="I35" s="687">
        <v>7</v>
      </c>
      <c r="J35" s="421" t="s">
        <v>427</v>
      </c>
      <c r="K35" s="452" t="s">
        <v>428</v>
      </c>
      <c r="L35" s="423">
        <v>7</v>
      </c>
      <c r="M35" s="452" t="s">
        <v>532</v>
      </c>
      <c r="N35" s="452">
        <v>3</v>
      </c>
      <c r="O35" s="452">
        <v>1</v>
      </c>
      <c r="P35" s="452" t="s">
        <v>321</v>
      </c>
      <c r="Q35" s="453" t="s">
        <v>118</v>
      </c>
      <c r="R35" s="454" t="s">
        <v>430</v>
      </c>
      <c r="S35" s="452" t="s">
        <v>124</v>
      </c>
      <c r="T35" s="452" t="s">
        <v>104</v>
      </c>
      <c r="U35" s="452">
        <v>4</v>
      </c>
      <c r="V35" s="453" t="s">
        <v>113</v>
      </c>
      <c r="W35" s="455" t="s">
        <v>0</v>
      </c>
      <c r="X35" s="455" t="s">
        <v>97</v>
      </c>
      <c r="Y35" s="455">
        <v>1</v>
      </c>
      <c r="Z35" s="455">
        <f t="shared" si="3"/>
        <v>5</v>
      </c>
      <c r="AA35" s="455">
        <v>2</v>
      </c>
      <c r="AB35" s="714" t="s">
        <v>107</v>
      </c>
      <c r="AC35" s="482" t="s">
        <v>1286</v>
      </c>
      <c r="AD35" s="482" t="s">
        <v>1286</v>
      </c>
      <c r="AE35" s="482" t="s">
        <v>1286</v>
      </c>
      <c r="AF35" s="482" t="s">
        <v>1286</v>
      </c>
      <c r="AG35" s="482" t="s">
        <v>1286</v>
      </c>
      <c r="AH35" s="482" t="s">
        <v>1286</v>
      </c>
      <c r="AI35" s="482" t="s">
        <v>1286</v>
      </c>
      <c r="AJ35" s="482" t="s">
        <v>1286</v>
      </c>
      <c r="AK35" s="482" t="s">
        <v>1286</v>
      </c>
      <c r="AL35" s="482" t="s">
        <v>1286</v>
      </c>
      <c r="AM35" s="482" t="s">
        <v>1286</v>
      </c>
      <c r="AN35" s="482" t="s">
        <v>1286</v>
      </c>
      <c r="AO35" s="482" t="s">
        <v>1286</v>
      </c>
      <c r="AP35" s="482" t="s">
        <v>1286</v>
      </c>
      <c r="AQ35" s="482" t="s">
        <v>1286</v>
      </c>
      <c r="AR35" s="482" t="s">
        <v>1286</v>
      </c>
      <c r="AS35" s="482" t="s">
        <v>1286</v>
      </c>
      <c r="AT35" s="485" t="s">
        <v>1286</v>
      </c>
      <c r="AU35" s="468"/>
    </row>
    <row r="36" spans="1:47" ht="12.75" customHeight="1" x14ac:dyDescent="0.2">
      <c r="A36" s="359">
        <v>31</v>
      </c>
      <c r="B36" s="675" t="s">
        <v>1214</v>
      </c>
      <c r="C36" s="401"/>
      <c r="D36" s="398"/>
      <c r="E36" s="678" t="s">
        <v>128</v>
      </c>
      <c r="F36" s="670">
        <v>411</v>
      </c>
      <c r="G36" s="671" t="s">
        <v>524</v>
      </c>
      <c r="H36" s="671" t="str">
        <f t="shared" si="2"/>
        <v>019B</v>
      </c>
      <c r="I36" s="682">
        <v>2</v>
      </c>
      <c r="J36" s="673" t="s">
        <v>427</v>
      </c>
      <c r="K36" s="182" t="s">
        <v>428</v>
      </c>
      <c r="L36" s="183">
        <v>7</v>
      </c>
      <c r="M36" s="182" t="s">
        <v>532</v>
      </c>
      <c r="N36" s="182">
        <v>2</v>
      </c>
      <c r="O36" s="182">
        <v>10</v>
      </c>
      <c r="P36" s="182" t="s">
        <v>321</v>
      </c>
      <c r="Q36" s="184" t="s">
        <v>117</v>
      </c>
      <c r="R36" s="185" t="s">
        <v>430</v>
      </c>
      <c r="S36" s="182" t="s">
        <v>124</v>
      </c>
      <c r="T36" s="182" t="s">
        <v>104</v>
      </c>
      <c r="U36" s="182">
        <v>4</v>
      </c>
      <c r="V36" s="184" t="s">
        <v>112</v>
      </c>
      <c r="W36" s="674" t="s">
        <v>428</v>
      </c>
      <c r="X36" s="24" t="s">
        <v>429</v>
      </c>
      <c r="Y36" s="24">
        <v>4</v>
      </c>
      <c r="Z36" s="24">
        <f t="shared" si="3"/>
        <v>4</v>
      </c>
      <c r="AA36" s="24">
        <v>1</v>
      </c>
      <c r="AB36" s="712" t="s">
        <v>106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286" t="s">
        <v>1286</v>
      </c>
      <c r="AT36" s="363" t="s">
        <v>1286</v>
      </c>
      <c r="AU36" s="305"/>
    </row>
    <row r="37" spans="1:47" ht="12.75" customHeight="1" x14ac:dyDescent="0.2">
      <c r="A37" s="359">
        <v>32</v>
      </c>
      <c r="B37" s="119" t="s">
        <v>1215</v>
      </c>
      <c r="C37" s="402"/>
      <c r="D37" s="328"/>
      <c r="E37" s="677" t="s">
        <v>128</v>
      </c>
      <c r="F37" s="145">
        <v>587</v>
      </c>
      <c r="G37" s="668" t="s">
        <v>524</v>
      </c>
      <c r="H37" s="668" t="str">
        <f t="shared" si="2"/>
        <v>024B</v>
      </c>
      <c r="I37" s="681">
        <v>7</v>
      </c>
      <c r="J37" s="127" t="s">
        <v>427</v>
      </c>
      <c r="K37" s="122" t="s">
        <v>428</v>
      </c>
      <c r="L37" s="129">
        <v>7</v>
      </c>
      <c r="M37" s="122" t="s">
        <v>532</v>
      </c>
      <c r="N37" s="122">
        <v>2</v>
      </c>
      <c r="O37" s="122">
        <v>9</v>
      </c>
      <c r="P37" s="122" t="s">
        <v>321</v>
      </c>
      <c r="Q37" s="123" t="s">
        <v>116</v>
      </c>
      <c r="R37" s="124" t="s">
        <v>430</v>
      </c>
      <c r="S37" s="122" t="s">
        <v>124</v>
      </c>
      <c r="T37" s="122" t="s">
        <v>104</v>
      </c>
      <c r="U37" s="122">
        <v>4</v>
      </c>
      <c r="V37" s="123" t="s">
        <v>111</v>
      </c>
      <c r="W37" s="20" t="s">
        <v>0</v>
      </c>
      <c r="X37" s="20" t="s">
        <v>97</v>
      </c>
      <c r="Y37" s="20">
        <v>1</v>
      </c>
      <c r="Z37" s="20">
        <f t="shared" si="3"/>
        <v>5</v>
      </c>
      <c r="AA37" s="20">
        <v>2</v>
      </c>
      <c r="AB37" s="711" t="s">
        <v>106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286" t="s">
        <v>1286</v>
      </c>
      <c r="AT37" s="363" t="s">
        <v>1286</v>
      </c>
      <c r="AU37" s="305"/>
    </row>
    <row r="38" spans="1:47" ht="12.75" customHeight="1" x14ac:dyDescent="0.2">
      <c r="A38" s="359">
        <v>33</v>
      </c>
      <c r="B38" s="521" t="s">
        <v>1216</v>
      </c>
      <c r="C38" s="403"/>
      <c r="D38" s="327"/>
      <c r="E38" s="679" t="s">
        <v>128</v>
      </c>
      <c r="F38" s="157">
        <v>118</v>
      </c>
      <c r="G38" s="600" t="s">
        <v>524</v>
      </c>
      <c r="H38" s="600" t="str">
        <f t="shared" si="2"/>
        <v>0076</v>
      </c>
      <c r="I38" s="683">
        <v>4</v>
      </c>
      <c r="J38" s="154" t="s">
        <v>427</v>
      </c>
      <c r="K38" s="186" t="s">
        <v>428</v>
      </c>
      <c r="L38" s="155">
        <v>7</v>
      </c>
      <c r="M38" s="186" t="s">
        <v>532</v>
      </c>
      <c r="N38" s="186">
        <v>2</v>
      </c>
      <c r="O38" s="186">
        <v>8</v>
      </c>
      <c r="P38" s="186" t="s">
        <v>321</v>
      </c>
      <c r="Q38" s="187" t="s">
        <v>115</v>
      </c>
      <c r="R38" s="188" t="s">
        <v>430</v>
      </c>
      <c r="S38" s="186" t="s">
        <v>124</v>
      </c>
      <c r="T38" s="186" t="s">
        <v>104</v>
      </c>
      <c r="U38" s="186">
        <v>3</v>
      </c>
      <c r="V38" s="187" t="s">
        <v>115</v>
      </c>
      <c r="W38" s="21" t="s">
        <v>0</v>
      </c>
      <c r="X38" s="21" t="s">
        <v>104</v>
      </c>
      <c r="Y38" s="21">
        <v>2</v>
      </c>
      <c r="Z38" s="21">
        <f t="shared" si="3"/>
        <v>11</v>
      </c>
      <c r="AA38" s="21">
        <v>8</v>
      </c>
      <c r="AB38" s="703" t="s">
        <v>107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286" t="s">
        <v>1286</v>
      </c>
      <c r="AT38" s="363" t="s">
        <v>1286</v>
      </c>
      <c r="AU38" s="305"/>
    </row>
    <row r="39" spans="1:47" ht="12.75" customHeight="1" x14ac:dyDescent="0.2">
      <c r="A39" s="359">
        <v>34</v>
      </c>
      <c r="B39" s="165" t="s">
        <v>1217</v>
      </c>
      <c r="C39" s="403"/>
      <c r="D39" s="327"/>
      <c r="E39" s="679" t="s">
        <v>128</v>
      </c>
      <c r="F39" s="157">
        <v>191</v>
      </c>
      <c r="G39" s="600" t="s">
        <v>524</v>
      </c>
      <c r="H39" s="600" t="str">
        <f t="shared" si="2"/>
        <v>00BF</v>
      </c>
      <c r="I39" s="683">
        <v>4</v>
      </c>
      <c r="J39" s="154" t="s">
        <v>427</v>
      </c>
      <c r="K39" s="186" t="s">
        <v>428</v>
      </c>
      <c r="L39" s="155">
        <v>7</v>
      </c>
      <c r="M39" s="186" t="s">
        <v>532</v>
      </c>
      <c r="N39" s="186">
        <v>2</v>
      </c>
      <c r="O39" s="186">
        <v>7</v>
      </c>
      <c r="P39" s="186" t="s">
        <v>321</v>
      </c>
      <c r="Q39" s="187" t="s">
        <v>114</v>
      </c>
      <c r="R39" s="188" t="s">
        <v>430</v>
      </c>
      <c r="S39" s="186" t="s">
        <v>124</v>
      </c>
      <c r="T39" s="186" t="s">
        <v>104</v>
      </c>
      <c r="U39" s="186">
        <v>3</v>
      </c>
      <c r="V39" s="187" t="s">
        <v>114</v>
      </c>
      <c r="W39" s="21" t="s">
        <v>0</v>
      </c>
      <c r="X39" s="21" t="s">
        <v>104</v>
      </c>
      <c r="Y39" s="21">
        <v>2</v>
      </c>
      <c r="Z39" s="21">
        <f t="shared" si="3"/>
        <v>11</v>
      </c>
      <c r="AA39" s="21">
        <v>8</v>
      </c>
      <c r="AB39" s="703" t="s">
        <v>106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286" t="s">
        <v>1286</v>
      </c>
      <c r="AT39" s="363" t="s">
        <v>1286</v>
      </c>
      <c r="AU39" s="305"/>
    </row>
    <row r="40" spans="1:47" ht="12.75" customHeight="1" x14ac:dyDescent="0.2">
      <c r="A40" s="359">
        <v>35</v>
      </c>
      <c r="B40" s="521" t="s">
        <v>1218</v>
      </c>
      <c r="C40" s="403"/>
      <c r="D40" s="327"/>
      <c r="E40" s="679" t="s">
        <v>128</v>
      </c>
      <c r="F40" s="157">
        <v>434</v>
      </c>
      <c r="G40" s="600" t="s">
        <v>524</v>
      </c>
      <c r="H40" s="600" t="str">
        <f t="shared" si="2"/>
        <v>01B2</v>
      </c>
      <c r="I40" s="683">
        <v>7</v>
      </c>
      <c r="J40" s="154" t="s">
        <v>427</v>
      </c>
      <c r="K40" s="186" t="s">
        <v>428</v>
      </c>
      <c r="L40" s="155">
        <v>7</v>
      </c>
      <c r="M40" s="186" t="s">
        <v>532</v>
      </c>
      <c r="N40" s="186">
        <v>2</v>
      </c>
      <c r="O40" s="186">
        <v>6</v>
      </c>
      <c r="P40" s="186" t="s">
        <v>321</v>
      </c>
      <c r="Q40" s="187" t="s">
        <v>109</v>
      </c>
      <c r="R40" s="188" t="s">
        <v>430</v>
      </c>
      <c r="S40" s="186" t="s">
        <v>124</v>
      </c>
      <c r="T40" s="186" t="s">
        <v>104</v>
      </c>
      <c r="U40" s="186">
        <v>3</v>
      </c>
      <c r="V40" s="187" t="s">
        <v>109</v>
      </c>
      <c r="W40" s="21" t="s">
        <v>0</v>
      </c>
      <c r="X40" s="21" t="s">
        <v>104</v>
      </c>
      <c r="Y40" s="21">
        <v>2</v>
      </c>
      <c r="Z40" s="21">
        <f t="shared" si="3"/>
        <v>10</v>
      </c>
      <c r="AA40" s="21">
        <v>7</v>
      </c>
      <c r="AB40" s="703" t="s">
        <v>107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286" t="s">
        <v>1286</v>
      </c>
      <c r="AT40" s="363" t="s">
        <v>1286</v>
      </c>
      <c r="AU40" s="305"/>
    </row>
    <row r="41" spans="1:47" ht="12.75" customHeight="1" x14ac:dyDescent="0.2">
      <c r="A41" s="359">
        <v>36</v>
      </c>
      <c r="B41" s="165" t="s">
        <v>1219</v>
      </c>
      <c r="C41" s="403"/>
      <c r="D41" s="327"/>
      <c r="E41" s="679" t="s">
        <v>128</v>
      </c>
      <c r="F41" s="157">
        <v>638</v>
      </c>
      <c r="G41" s="600" t="s">
        <v>524</v>
      </c>
      <c r="H41" s="600" t="str">
        <f t="shared" si="2"/>
        <v>027E</v>
      </c>
      <c r="I41" s="683">
        <v>7</v>
      </c>
      <c r="J41" s="154" t="s">
        <v>427</v>
      </c>
      <c r="K41" s="186" t="s">
        <v>428</v>
      </c>
      <c r="L41" s="155">
        <v>7</v>
      </c>
      <c r="M41" s="186" t="s">
        <v>532</v>
      </c>
      <c r="N41" s="186">
        <v>2</v>
      </c>
      <c r="O41" s="186">
        <v>5</v>
      </c>
      <c r="P41" s="186" t="s">
        <v>321</v>
      </c>
      <c r="Q41" s="187" t="s">
        <v>113</v>
      </c>
      <c r="R41" s="188" t="s">
        <v>430</v>
      </c>
      <c r="S41" s="186" t="s">
        <v>124</v>
      </c>
      <c r="T41" s="186" t="s">
        <v>104</v>
      </c>
      <c r="U41" s="186">
        <v>3</v>
      </c>
      <c r="V41" s="187" t="s">
        <v>113</v>
      </c>
      <c r="W41" s="21" t="s">
        <v>0</v>
      </c>
      <c r="X41" s="21" t="s">
        <v>104</v>
      </c>
      <c r="Y41" s="21">
        <v>2</v>
      </c>
      <c r="Z41" s="21">
        <f t="shared" si="3"/>
        <v>10</v>
      </c>
      <c r="AA41" s="21">
        <v>7</v>
      </c>
      <c r="AB41" s="703" t="s">
        <v>106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286" t="s">
        <v>1286</v>
      </c>
      <c r="AT41" s="363" t="s">
        <v>1286</v>
      </c>
      <c r="AU41" s="305"/>
    </row>
    <row r="42" spans="1:47" ht="12.75" customHeight="1" x14ac:dyDescent="0.2">
      <c r="A42" s="359">
        <v>37</v>
      </c>
      <c r="B42" s="165" t="s">
        <v>1220</v>
      </c>
      <c r="C42" s="403"/>
      <c r="D42" s="327"/>
      <c r="E42" s="679" t="s">
        <v>128</v>
      </c>
      <c r="F42" s="157">
        <v>364</v>
      </c>
      <c r="G42" s="600" t="s">
        <v>524</v>
      </c>
      <c r="H42" s="600" t="str">
        <f t="shared" si="2"/>
        <v>016C</v>
      </c>
      <c r="I42" s="683">
        <v>3</v>
      </c>
      <c r="J42" s="154" t="s">
        <v>427</v>
      </c>
      <c r="K42" s="186" t="s">
        <v>428</v>
      </c>
      <c r="L42" s="155">
        <v>7</v>
      </c>
      <c r="M42" s="186" t="s">
        <v>532</v>
      </c>
      <c r="N42" s="186">
        <v>2</v>
      </c>
      <c r="O42" s="186">
        <v>4</v>
      </c>
      <c r="P42" s="186" t="s">
        <v>321</v>
      </c>
      <c r="Q42" s="187" t="s">
        <v>112</v>
      </c>
      <c r="R42" s="188" t="s">
        <v>430</v>
      </c>
      <c r="S42" s="186" t="s">
        <v>124</v>
      </c>
      <c r="T42" s="186" t="s">
        <v>104</v>
      </c>
      <c r="U42" s="186">
        <v>3</v>
      </c>
      <c r="V42" s="187" t="s">
        <v>112</v>
      </c>
      <c r="W42" s="21" t="s">
        <v>0</v>
      </c>
      <c r="X42" s="21" t="s">
        <v>104</v>
      </c>
      <c r="Y42" s="21">
        <v>2</v>
      </c>
      <c r="Z42" s="21">
        <f t="shared" si="3"/>
        <v>9</v>
      </c>
      <c r="AA42" s="21">
        <v>6</v>
      </c>
      <c r="AB42" s="703" t="s">
        <v>107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86" t="s">
        <v>1286</v>
      </c>
      <c r="AT42" s="363" t="s">
        <v>1286</v>
      </c>
      <c r="AU42" s="305"/>
    </row>
    <row r="43" spans="1:47" ht="12.75" customHeight="1" x14ac:dyDescent="0.2">
      <c r="A43" s="359">
        <v>38</v>
      </c>
      <c r="B43" s="521" t="s">
        <v>1221</v>
      </c>
      <c r="C43" s="403"/>
      <c r="D43" s="327"/>
      <c r="E43" s="679" t="s">
        <v>128</v>
      </c>
      <c r="F43" s="157">
        <v>360</v>
      </c>
      <c r="G43" s="600" t="s">
        <v>524</v>
      </c>
      <c r="H43" s="600" t="str">
        <f t="shared" si="2"/>
        <v>0168</v>
      </c>
      <c r="I43" s="683">
        <v>3</v>
      </c>
      <c r="J43" s="154" t="s">
        <v>427</v>
      </c>
      <c r="K43" s="186" t="s">
        <v>428</v>
      </c>
      <c r="L43" s="155">
        <v>7</v>
      </c>
      <c r="M43" s="186" t="s">
        <v>532</v>
      </c>
      <c r="N43" s="186">
        <v>2</v>
      </c>
      <c r="O43" s="186">
        <v>3</v>
      </c>
      <c r="P43" s="186" t="s">
        <v>321</v>
      </c>
      <c r="Q43" s="187" t="s">
        <v>111</v>
      </c>
      <c r="R43" s="188" t="s">
        <v>430</v>
      </c>
      <c r="S43" s="186" t="s">
        <v>124</v>
      </c>
      <c r="T43" s="186" t="s">
        <v>104</v>
      </c>
      <c r="U43" s="186">
        <v>3</v>
      </c>
      <c r="V43" s="187" t="s">
        <v>111</v>
      </c>
      <c r="W43" s="21" t="s">
        <v>0</v>
      </c>
      <c r="X43" s="21" t="s">
        <v>104</v>
      </c>
      <c r="Y43" s="21">
        <v>2</v>
      </c>
      <c r="Z43" s="21">
        <f t="shared" si="3"/>
        <v>9</v>
      </c>
      <c r="AA43" s="21">
        <v>6</v>
      </c>
      <c r="AB43" s="703" t="s">
        <v>106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286" t="s">
        <v>1286</v>
      </c>
      <c r="AT43" s="363" t="s">
        <v>1286</v>
      </c>
      <c r="AU43" s="305"/>
    </row>
    <row r="44" spans="1:47" ht="12.75" customHeight="1" x14ac:dyDescent="0.2">
      <c r="A44" s="359">
        <v>39</v>
      </c>
      <c r="B44" s="521" t="s">
        <v>1222</v>
      </c>
      <c r="C44" s="403"/>
      <c r="D44" s="327"/>
      <c r="E44" s="679" t="s">
        <v>128</v>
      </c>
      <c r="F44" s="157">
        <v>682</v>
      </c>
      <c r="G44" s="600" t="s">
        <v>524</v>
      </c>
      <c r="H44" s="600" t="str">
        <f t="shared" si="2"/>
        <v>02AA</v>
      </c>
      <c r="I44" s="683">
        <v>7</v>
      </c>
      <c r="J44" s="154" t="s">
        <v>427</v>
      </c>
      <c r="K44" s="186" t="s">
        <v>428</v>
      </c>
      <c r="L44" s="155">
        <v>7</v>
      </c>
      <c r="M44" s="186" t="s">
        <v>532</v>
      </c>
      <c r="N44" s="186">
        <v>2</v>
      </c>
      <c r="O44" s="186">
        <v>2</v>
      </c>
      <c r="P44" s="186" t="s">
        <v>104</v>
      </c>
      <c r="Q44" s="187" t="s">
        <v>121</v>
      </c>
      <c r="R44" s="188" t="s">
        <v>430</v>
      </c>
      <c r="S44" s="186" t="s">
        <v>124</v>
      </c>
      <c r="T44" s="186" t="s">
        <v>104</v>
      </c>
      <c r="U44" s="186">
        <v>2</v>
      </c>
      <c r="V44" s="187" t="s">
        <v>115</v>
      </c>
      <c r="W44" s="21" t="s">
        <v>0</v>
      </c>
      <c r="X44" s="21" t="s">
        <v>104</v>
      </c>
      <c r="Y44" s="21">
        <v>2</v>
      </c>
      <c r="Z44" s="21">
        <f t="shared" si="3"/>
        <v>8</v>
      </c>
      <c r="AA44" s="21">
        <v>5</v>
      </c>
      <c r="AB44" s="703" t="s">
        <v>107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286" t="s">
        <v>1286</v>
      </c>
      <c r="AT44" s="363" t="s">
        <v>1286</v>
      </c>
      <c r="AU44" s="305"/>
    </row>
    <row r="45" spans="1:47" ht="12.75" customHeight="1" x14ac:dyDescent="0.2">
      <c r="A45" s="359">
        <v>40</v>
      </c>
      <c r="B45" s="165" t="s">
        <v>1223</v>
      </c>
      <c r="C45" s="403"/>
      <c r="D45" s="327"/>
      <c r="E45" s="679" t="s">
        <v>128</v>
      </c>
      <c r="F45" s="157">
        <v>265</v>
      </c>
      <c r="G45" s="600" t="s">
        <v>524</v>
      </c>
      <c r="H45" s="600" t="str">
        <f t="shared" si="2"/>
        <v>0109</v>
      </c>
      <c r="I45" s="683">
        <v>7</v>
      </c>
      <c r="J45" s="154" t="s">
        <v>427</v>
      </c>
      <c r="K45" s="186" t="s">
        <v>428</v>
      </c>
      <c r="L45" s="155">
        <v>7</v>
      </c>
      <c r="M45" s="186" t="s">
        <v>532</v>
      </c>
      <c r="N45" s="186">
        <v>2</v>
      </c>
      <c r="O45" s="186">
        <v>1</v>
      </c>
      <c r="P45" s="186" t="s">
        <v>104</v>
      </c>
      <c r="Q45" s="187" t="s">
        <v>120</v>
      </c>
      <c r="R45" s="188" t="s">
        <v>430</v>
      </c>
      <c r="S45" s="186" t="s">
        <v>124</v>
      </c>
      <c r="T45" s="186" t="s">
        <v>104</v>
      </c>
      <c r="U45" s="186">
        <v>2</v>
      </c>
      <c r="V45" s="187" t="s">
        <v>114</v>
      </c>
      <c r="W45" s="21" t="s">
        <v>0</v>
      </c>
      <c r="X45" s="21" t="s">
        <v>104</v>
      </c>
      <c r="Y45" s="21">
        <v>2</v>
      </c>
      <c r="Z45" s="21">
        <f t="shared" si="3"/>
        <v>8</v>
      </c>
      <c r="AA45" s="21">
        <v>5</v>
      </c>
      <c r="AB45" s="703" t="s">
        <v>106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286" t="s">
        <v>1286</v>
      </c>
      <c r="AT45" s="363" t="s">
        <v>1286</v>
      </c>
      <c r="AU45" s="305"/>
    </row>
    <row r="46" spans="1:47" ht="12.75" customHeight="1" x14ac:dyDescent="0.2">
      <c r="A46" s="359">
        <v>41</v>
      </c>
      <c r="B46" s="119" t="s">
        <v>1224</v>
      </c>
      <c r="C46" s="402"/>
      <c r="D46" s="328" t="s">
        <v>612</v>
      </c>
      <c r="E46" s="677" t="s">
        <v>128</v>
      </c>
      <c r="F46" s="145">
        <v>96</v>
      </c>
      <c r="G46" s="668" t="s">
        <v>524</v>
      </c>
      <c r="H46" s="668" t="str">
        <f t="shared" si="2"/>
        <v>0060</v>
      </c>
      <c r="I46" s="681">
        <v>6</v>
      </c>
      <c r="J46" s="127" t="s">
        <v>427</v>
      </c>
      <c r="K46" s="122" t="s">
        <v>428</v>
      </c>
      <c r="L46" s="129">
        <v>7</v>
      </c>
      <c r="M46" s="122" t="s">
        <v>532</v>
      </c>
      <c r="N46" s="122">
        <v>1</v>
      </c>
      <c r="O46" s="122">
        <v>10</v>
      </c>
      <c r="P46" s="122" t="s">
        <v>104</v>
      </c>
      <c r="Q46" s="123" t="s">
        <v>119</v>
      </c>
      <c r="R46" s="124" t="s">
        <v>430</v>
      </c>
      <c r="S46" s="122" t="s">
        <v>124</v>
      </c>
      <c r="T46" s="122" t="s">
        <v>104</v>
      </c>
      <c r="U46" s="122">
        <v>2</v>
      </c>
      <c r="V46" s="123" t="s">
        <v>109</v>
      </c>
      <c r="W46" s="130" t="s">
        <v>0</v>
      </c>
      <c r="X46" s="20" t="s">
        <v>97</v>
      </c>
      <c r="Y46" s="20">
        <v>1</v>
      </c>
      <c r="Z46" s="20">
        <f t="shared" si="3"/>
        <v>4</v>
      </c>
      <c r="AA46" s="20">
        <v>1</v>
      </c>
      <c r="AB46" s="711" t="s">
        <v>107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286" t="s">
        <v>1286</v>
      </c>
      <c r="AT46" s="363" t="s">
        <v>1286</v>
      </c>
      <c r="AU46" s="304"/>
    </row>
    <row r="47" spans="1:47" ht="12.75" customHeight="1" x14ac:dyDescent="0.2">
      <c r="A47" s="359">
        <v>42</v>
      </c>
      <c r="B47" s="521" t="s">
        <v>1225</v>
      </c>
      <c r="C47" s="403"/>
      <c r="D47" s="327"/>
      <c r="E47" s="679" t="s">
        <v>128</v>
      </c>
      <c r="F47" s="157">
        <v>94</v>
      </c>
      <c r="G47" s="600" t="s">
        <v>524</v>
      </c>
      <c r="H47" s="600" t="str">
        <f t="shared" si="2"/>
        <v>005E</v>
      </c>
      <c r="I47" s="683">
        <v>6</v>
      </c>
      <c r="J47" s="154" t="s">
        <v>427</v>
      </c>
      <c r="K47" s="186" t="s">
        <v>428</v>
      </c>
      <c r="L47" s="155">
        <v>7</v>
      </c>
      <c r="M47" s="186" t="s">
        <v>532</v>
      </c>
      <c r="N47" s="186">
        <v>1</v>
      </c>
      <c r="O47" s="186">
        <v>9</v>
      </c>
      <c r="P47" s="186" t="s">
        <v>104</v>
      </c>
      <c r="Q47" s="187" t="s">
        <v>118</v>
      </c>
      <c r="R47" s="188" t="s">
        <v>430</v>
      </c>
      <c r="S47" s="186" t="s">
        <v>124</v>
      </c>
      <c r="T47" s="186" t="s">
        <v>104</v>
      </c>
      <c r="U47" s="186">
        <v>2</v>
      </c>
      <c r="V47" s="187" t="s">
        <v>113</v>
      </c>
      <c r="W47" s="21" t="s">
        <v>0</v>
      </c>
      <c r="X47" s="21" t="s">
        <v>104</v>
      </c>
      <c r="Y47" s="21">
        <v>2</v>
      </c>
      <c r="Z47" s="21">
        <f t="shared" si="3"/>
        <v>7</v>
      </c>
      <c r="AA47" s="21">
        <v>4</v>
      </c>
      <c r="AB47" s="703" t="s">
        <v>107</v>
      </c>
      <c r="AC47" s="286" t="s">
        <v>1286</v>
      </c>
      <c r="AD47" s="286" t="s">
        <v>1286</v>
      </c>
      <c r="AE47" s="286" t="s">
        <v>1286</v>
      </c>
      <c r="AF47" s="286" t="s">
        <v>1286</v>
      </c>
      <c r="AG47" s="286" t="s">
        <v>1286</v>
      </c>
      <c r="AH47" s="286" t="s">
        <v>1286</v>
      </c>
      <c r="AI47" s="286" t="s">
        <v>1286</v>
      </c>
      <c r="AJ47" s="286" t="s">
        <v>1286</v>
      </c>
      <c r="AK47" s="286" t="s">
        <v>1286</v>
      </c>
      <c r="AL47" s="286" t="s">
        <v>1286</v>
      </c>
      <c r="AM47" s="286" t="s">
        <v>1286</v>
      </c>
      <c r="AN47" s="286" t="s">
        <v>1286</v>
      </c>
      <c r="AO47" s="286" t="s">
        <v>1286</v>
      </c>
      <c r="AP47" s="286" t="s">
        <v>1286</v>
      </c>
      <c r="AQ47" s="286" t="s">
        <v>1286</v>
      </c>
      <c r="AR47" s="286" t="s">
        <v>1286</v>
      </c>
      <c r="AS47" s="286" t="s">
        <v>1286</v>
      </c>
      <c r="AT47" s="363" t="s">
        <v>1286</v>
      </c>
      <c r="AU47" s="305"/>
    </row>
    <row r="48" spans="1:47" ht="12.75" customHeight="1" x14ac:dyDescent="0.2">
      <c r="A48" s="359">
        <v>43</v>
      </c>
      <c r="B48" s="165" t="s">
        <v>1226</v>
      </c>
      <c r="C48" s="403"/>
      <c r="D48" s="327" t="s">
        <v>612</v>
      </c>
      <c r="E48" s="679" t="s">
        <v>128</v>
      </c>
      <c r="F48" s="157">
        <v>273</v>
      </c>
      <c r="G48" s="600" t="s">
        <v>524</v>
      </c>
      <c r="H48" s="600" t="str">
        <f t="shared" si="2"/>
        <v>0111</v>
      </c>
      <c r="I48" s="683">
        <v>6</v>
      </c>
      <c r="J48" s="154" t="s">
        <v>427</v>
      </c>
      <c r="K48" s="186" t="s">
        <v>428</v>
      </c>
      <c r="L48" s="155">
        <v>7</v>
      </c>
      <c r="M48" s="186" t="s">
        <v>532</v>
      </c>
      <c r="N48" s="186">
        <v>1</v>
      </c>
      <c r="O48" s="186">
        <v>8</v>
      </c>
      <c r="P48" s="186" t="s">
        <v>104</v>
      </c>
      <c r="Q48" s="187" t="s">
        <v>117</v>
      </c>
      <c r="R48" s="188" t="s">
        <v>430</v>
      </c>
      <c r="S48" s="186" t="s">
        <v>124</v>
      </c>
      <c r="T48" s="186" t="s">
        <v>104</v>
      </c>
      <c r="U48" s="186">
        <v>2</v>
      </c>
      <c r="V48" s="187" t="s">
        <v>112</v>
      </c>
      <c r="W48" s="21" t="s">
        <v>0</v>
      </c>
      <c r="X48" s="21" t="s">
        <v>104</v>
      </c>
      <c r="Y48" s="21">
        <v>2</v>
      </c>
      <c r="Z48" s="21">
        <f t="shared" si="3"/>
        <v>7</v>
      </c>
      <c r="AA48" s="21">
        <v>4</v>
      </c>
      <c r="AB48" s="703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286" t="s">
        <v>1286</v>
      </c>
      <c r="AT48" s="363" t="s">
        <v>1286</v>
      </c>
      <c r="AU48" s="304"/>
    </row>
    <row r="49" spans="1:47" ht="12.75" customHeight="1" x14ac:dyDescent="0.2">
      <c r="A49" s="359">
        <v>44</v>
      </c>
      <c r="B49" s="521" t="s">
        <v>1227</v>
      </c>
      <c r="C49" s="403"/>
      <c r="D49" s="327"/>
      <c r="E49" s="679" t="s">
        <v>128</v>
      </c>
      <c r="F49" s="157">
        <v>590</v>
      </c>
      <c r="G49" s="600" t="s">
        <v>524</v>
      </c>
      <c r="H49" s="600" t="str">
        <f t="shared" si="2"/>
        <v>024E</v>
      </c>
      <c r="I49" s="683">
        <v>8</v>
      </c>
      <c r="J49" s="154" t="s">
        <v>427</v>
      </c>
      <c r="K49" s="186" t="s">
        <v>428</v>
      </c>
      <c r="L49" s="155">
        <v>7</v>
      </c>
      <c r="M49" s="186" t="s">
        <v>532</v>
      </c>
      <c r="N49" s="186">
        <v>1</v>
      </c>
      <c r="O49" s="186">
        <v>7</v>
      </c>
      <c r="P49" s="186" t="s">
        <v>104</v>
      </c>
      <c r="Q49" s="187" t="s">
        <v>116</v>
      </c>
      <c r="R49" s="188" t="s">
        <v>430</v>
      </c>
      <c r="S49" s="186" t="s">
        <v>124</v>
      </c>
      <c r="T49" s="186" t="s">
        <v>104</v>
      </c>
      <c r="U49" s="186">
        <v>2</v>
      </c>
      <c r="V49" s="187" t="s">
        <v>111</v>
      </c>
      <c r="W49" s="21" t="s">
        <v>0</v>
      </c>
      <c r="X49" s="21" t="s">
        <v>104</v>
      </c>
      <c r="Y49" s="21">
        <v>2</v>
      </c>
      <c r="Z49" s="21">
        <f t="shared" si="3"/>
        <v>6</v>
      </c>
      <c r="AA49" s="21">
        <v>3</v>
      </c>
      <c r="AB49" s="703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286" t="s">
        <v>1286</v>
      </c>
      <c r="AT49" s="363" t="s">
        <v>1286</v>
      </c>
      <c r="AU49" s="305"/>
    </row>
    <row r="50" spans="1:47" ht="12.75" customHeight="1" x14ac:dyDescent="0.2">
      <c r="A50" s="359">
        <v>45</v>
      </c>
      <c r="B50" s="165" t="s">
        <v>1228</v>
      </c>
      <c r="C50" s="403"/>
      <c r="D50" s="327"/>
      <c r="E50" s="679" t="s">
        <v>128</v>
      </c>
      <c r="F50" s="157">
        <v>244</v>
      </c>
      <c r="G50" s="600" t="s">
        <v>524</v>
      </c>
      <c r="H50" s="600" t="str">
        <f t="shared" si="2"/>
        <v>00F4</v>
      </c>
      <c r="I50" s="683">
        <v>8</v>
      </c>
      <c r="J50" s="154" t="s">
        <v>427</v>
      </c>
      <c r="K50" s="186" t="s">
        <v>428</v>
      </c>
      <c r="L50" s="155">
        <v>7</v>
      </c>
      <c r="M50" s="186" t="s">
        <v>532</v>
      </c>
      <c r="N50" s="186">
        <v>1</v>
      </c>
      <c r="O50" s="186">
        <v>6</v>
      </c>
      <c r="P50" s="186" t="s">
        <v>104</v>
      </c>
      <c r="Q50" s="187" t="s">
        <v>115</v>
      </c>
      <c r="R50" s="188" t="s">
        <v>430</v>
      </c>
      <c r="S50" s="186" t="s">
        <v>124</v>
      </c>
      <c r="T50" s="186" t="s">
        <v>104</v>
      </c>
      <c r="U50" s="186">
        <v>1</v>
      </c>
      <c r="V50" s="187" t="s">
        <v>115</v>
      </c>
      <c r="W50" s="21" t="s">
        <v>0</v>
      </c>
      <c r="X50" s="21" t="s">
        <v>104</v>
      </c>
      <c r="Y50" s="21">
        <v>2</v>
      </c>
      <c r="Z50" s="21">
        <f t="shared" si="3"/>
        <v>6</v>
      </c>
      <c r="AA50" s="21">
        <v>3</v>
      </c>
      <c r="AB50" s="703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286" t="s">
        <v>1286</v>
      </c>
      <c r="AT50" s="363" t="s">
        <v>1286</v>
      </c>
      <c r="AU50" s="305"/>
    </row>
    <row r="51" spans="1:47" ht="12.75" customHeight="1" x14ac:dyDescent="0.2">
      <c r="A51" s="359">
        <v>46</v>
      </c>
      <c r="B51" s="119" t="s">
        <v>1229</v>
      </c>
      <c r="C51" s="402"/>
      <c r="D51" s="328"/>
      <c r="E51" s="677" t="s">
        <v>128</v>
      </c>
      <c r="F51" s="145">
        <v>372</v>
      </c>
      <c r="G51" s="668" t="s">
        <v>524</v>
      </c>
      <c r="H51" s="668" t="str">
        <f t="shared" si="2"/>
        <v>0174</v>
      </c>
      <c r="I51" s="681">
        <v>6</v>
      </c>
      <c r="J51" s="127" t="s">
        <v>427</v>
      </c>
      <c r="K51" s="122" t="s">
        <v>428</v>
      </c>
      <c r="L51" s="129">
        <v>7</v>
      </c>
      <c r="M51" s="122" t="s">
        <v>532</v>
      </c>
      <c r="N51" s="122">
        <v>1</v>
      </c>
      <c r="O51" s="122">
        <v>5</v>
      </c>
      <c r="P51" s="122" t="s">
        <v>104</v>
      </c>
      <c r="Q51" s="123" t="s">
        <v>114</v>
      </c>
      <c r="R51" s="124" t="s">
        <v>430</v>
      </c>
      <c r="S51" s="122" t="s">
        <v>124</v>
      </c>
      <c r="T51" s="122" t="s">
        <v>104</v>
      </c>
      <c r="U51" s="122">
        <v>1</v>
      </c>
      <c r="V51" s="123" t="s">
        <v>114</v>
      </c>
      <c r="W51" s="20" t="s">
        <v>0</v>
      </c>
      <c r="X51" s="20" t="s">
        <v>97</v>
      </c>
      <c r="Y51" s="20">
        <v>1</v>
      </c>
      <c r="Z51" s="20">
        <f t="shared" si="3"/>
        <v>4</v>
      </c>
      <c r="AA51" s="20">
        <v>1</v>
      </c>
      <c r="AB51" s="711" t="s">
        <v>106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286" t="s">
        <v>1286</v>
      </c>
      <c r="AT51" s="363" t="s">
        <v>1286</v>
      </c>
      <c r="AU51" s="305"/>
    </row>
    <row r="52" spans="1:47" ht="12.75" customHeight="1" x14ac:dyDescent="0.2">
      <c r="A52" s="359">
        <v>47</v>
      </c>
      <c r="B52" s="521" t="s">
        <v>1230</v>
      </c>
      <c r="C52" s="403"/>
      <c r="D52" s="327"/>
      <c r="E52" s="679" t="s">
        <v>128</v>
      </c>
      <c r="F52" s="157">
        <v>445</v>
      </c>
      <c r="G52" s="600" t="s">
        <v>524</v>
      </c>
      <c r="H52" s="600" t="str">
        <f t="shared" si="2"/>
        <v>01BD</v>
      </c>
      <c r="I52" s="683">
        <v>6</v>
      </c>
      <c r="J52" s="154" t="s">
        <v>427</v>
      </c>
      <c r="K52" s="186" t="s">
        <v>428</v>
      </c>
      <c r="L52" s="155">
        <v>7</v>
      </c>
      <c r="M52" s="186" t="s">
        <v>532</v>
      </c>
      <c r="N52" s="186">
        <v>1</v>
      </c>
      <c r="O52" s="186">
        <v>4</v>
      </c>
      <c r="P52" s="186" t="s">
        <v>104</v>
      </c>
      <c r="Q52" s="187" t="s">
        <v>109</v>
      </c>
      <c r="R52" s="188" t="s">
        <v>430</v>
      </c>
      <c r="S52" s="186" t="s">
        <v>124</v>
      </c>
      <c r="T52" s="186" t="s">
        <v>104</v>
      </c>
      <c r="U52" s="186">
        <v>1</v>
      </c>
      <c r="V52" s="187" t="s">
        <v>109</v>
      </c>
      <c r="W52" s="21" t="s">
        <v>0</v>
      </c>
      <c r="X52" s="592" t="s">
        <v>104</v>
      </c>
      <c r="Y52" s="592">
        <v>2</v>
      </c>
      <c r="Z52" s="592">
        <f t="shared" si="3"/>
        <v>5</v>
      </c>
      <c r="AA52" s="592">
        <v>2</v>
      </c>
      <c r="AB52" s="704" t="s">
        <v>107</v>
      </c>
      <c r="AC52" s="286" t="s">
        <v>1286</v>
      </c>
      <c r="AD52" s="286" t="s">
        <v>1286</v>
      </c>
      <c r="AE52" s="286" t="s">
        <v>1286</v>
      </c>
      <c r="AF52" s="286" t="s">
        <v>1286</v>
      </c>
      <c r="AG52" s="286" t="s">
        <v>1286</v>
      </c>
      <c r="AH52" s="286" t="s">
        <v>1286</v>
      </c>
      <c r="AI52" s="286" t="s">
        <v>1286</v>
      </c>
      <c r="AJ52" s="286" t="s">
        <v>1286</v>
      </c>
      <c r="AK52" s="286" t="s">
        <v>1286</v>
      </c>
      <c r="AL52" s="286" t="s">
        <v>1286</v>
      </c>
      <c r="AM52" s="286" t="s">
        <v>1286</v>
      </c>
      <c r="AN52" s="286" t="s">
        <v>1286</v>
      </c>
      <c r="AO52" s="286" t="s">
        <v>1286</v>
      </c>
      <c r="AP52" s="286" t="s">
        <v>1286</v>
      </c>
      <c r="AQ52" s="286" t="s">
        <v>1286</v>
      </c>
      <c r="AR52" s="286" t="s">
        <v>1286</v>
      </c>
      <c r="AS52" s="286" t="s">
        <v>1286</v>
      </c>
      <c r="AT52" s="363" t="s">
        <v>1286</v>
      </c>
      <c r="AU52" s="305"/>
    </row>
    <row r="53" spans="1:47" ht="12.75" customHeight="1" x14ac:dyDescent="0.2">
      <c r="A53" s="359">
        <v>48</v>
      </c>
      <c r="B53" s="165" t="s">
        <v>1231</v>
      </c>
      <c r="C53" s="403"/>
      <c r="D53" s="327"/>
      <c r="E53" s="679" t="s">
        <v>128</v>
      </c>
      <c r="F53" s="157">
        <v>369</v>
      </c>
      <c r="G53" s="600" t="s">
        <v>524</v>
      </c>
      <c r="H53" s="600" t="str">
        <f t="shared" si="2"/>
        <v>0171</v>
      </c>
      <c r="I53" s="683">
        <v>6</v>
      </c>
      <c r="J53" s="154" t="s">
        <v>427</v>
      </c>
      <c r="K53" s="186" t="s">
        <v>428</v>
      </c>
      <c r="L53" s="155">
        <v>7</v>
      </c>
      <c r="M53" s="186" t="s">
        <v>532</v>
      </c>
      <c r="N53" s="186">
        <v>1</v>
      </c>
      <c r="O53" s="186">
        <v>3</v>
      </c>
      <c r="P53" s="186" t="s">
        <v>104</v>
      </c>
      <c r="Q53" s="187" t="s">
        <v>113</v>
      </c>
      <c r="R53" s="188" t="s">
        <v>430</v>
      </c>
      <c r="S53" s="186" t="s">
        <v>124</v>
      </c>
      <c r="T53" s="186" t="s">
        <v>104</v>
      </c>
      <c r="U53" s="186">
        <v>1</v>
      </c>
      <c r="V53" s="187" t="s">
        <v>113</v>
      </c>
      <c r="W53" s="21" t="s">
        <v>0</v>
      </c>
      <c r="X53" s="592" t="s">
        <v>104</v>
      </c>
      <c r="Y53" s="592">
        <v>2</v>
      </c>
      <c r="Z53" s="592">
        <f t="shared" si="3"/>
        <v>5</v>
      </c>
      <c r="AA53" s="592">
        <v>2</v>
      </c>
      <c r="AB53" s="704" t="s">
        <v>106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286" t="s">
        <v>1286</v>
      </c>
      <c r="AT53" s="363" t="s">
        <v>1286</v>
      </c>
      <c r="AU53" s="305"/>
    </row>
    <row r="54" spans="1:47" ht="12.75" customHeight="1" x14ac:dyDescent="0.2">
      <c r="A54" s="359">
        <v>49</v>
      </c>
      <c r="B54" s="521" t="s">
        <v>1232</v>
      </c>
      <c r="C54" s="403"/>
      <c r="D54" s="327"/>
      <c r="E54" s="679" t="s">
        <v>128</v>
      </c>
      <c r="F54" s="157">
        <v>633</v>
      </c>
      <c r="G54" s="600" t="s">
        <v>524</v>
      </c>
      <c r="H54" s="600" t="str">
        <f t="shared" si="2"/>
        <v>0279</v>
      </c>
      <c r="I54" s="683">
        <v>6</v>
      </c>
      <c r="J54" s="154" t="s">
        <v>427</v>
      </c>
      <c r="K54" s="186" t="s">
        <v>428</v>
      </c>
      <c r="L54" s="155">
        <v>7</v>
      </c>
      <c r="M54" s="186" t="s">
        <v>532</v>
      </c>
      <c r="N54" s="186">
        <v>1</v>
      </c>
      <c r="O54" s="186">
        <v>2</v>
      </c>
      <c r="P54" s="186" t="s">
        <v>104</v>
      </c>
      <c r="Q54" s="187" t="s">
        <v>112</v>
      </c>
      <c r="R54" s="188" t="s">
        <v>430</v>
      </c>
      <c r="S54" s="186" t="s">
        <v>124</v>
      </c>
      <c r="T54" s="186" t="s">
        <v>104</v>
      </c>
      <c r="U54" s="186">
        <v>1</v>
      </c>
      <c r="V54" s="187" t="s">
        <v>112</v>
      </c>
      <c r="W54" s="21" t="s">
        <v>0</v>
      </c>
      <c r="X54" s="21" t="s">
        <v>104</v>
      </c>
      <c r="Y54" s="21">
        <v>2</v>
      </c>
      <c r="Z54" s="21">
        <f t="shared" si="3"/>
        <v>4</v>
      </c>
      <c r="AA54" s="21">
        <v>1</v>
      </c>
      <c r="AB54" s="703" t="s">
        <v>107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286" t="s">
        <v>1286</v>
      </c>
      <c r="AT54" s="363" t="s">
        <v>1286</v>
      </c>
      <c r="AU54" s="305"/>
    </row>
    <row r="55" spans="1:47" ht="12.75" customHeight="1" thickBot="1" x14ac:dyDescent="0.25">
      <c r="A55" s="359">
        <v>50</v>
      </c>
      <c r="B55" s="165" t="s">
        <v>1233</v>
      </c>
      <c r="C55" s="327"/>
      <c r="D55" s="719"/>
      <c r="E55" s="680" t="s">
        <v>128</v>
      </c>
      <c r="F55" s="157">
        <v>308</v>
      </c>
      <c r="G55" s="600" t="s">
        <v>524</v>
      </c>
      <c r="H55" s="600" t="str">
        <f t="shared" si="2"/>
        <v>0134</v>
      </c>
      <c r="I55" s="683">
        <v>6</v>
      </c>
      <c r="J55" s="154" t="s">
        <v>427</v>
      </c>
      <c r="K55" s="186" t="s">
        <v>428</v>
      </c>
      <c r="L55" s="155">
        <v>7</v>
      </c>
      <c r="M55" s="186" t="s">
        <v>532</v>
      </c>
      <c r="N55" s="186">
        <v>1</v>
      </c>
      <c r="O55" s="186">
        <v>1</v>
      </c>
      <c r="P55" s="186" t="s">
        <v>104</v>
      </c>
      <c r="Q55" s="187" t="s">
        <v>111</v>
      </c>
      <c r="R55" s="188" t="s">
        <v>430</v>
      </c>
      <c r="S55" s="186" t="s">
        <v>124</v>
      </c>
      <c r="T55" s="186" t="s">
        <v>104</v>
      </c>
      <c r="U55" s="186">
        <v>1</v>
      </c>
      <c r="V55" s="187" t="s">
        <v>111</v>
      </c>
      <c r="W55" s="21" t="s">
        <v>0</v>
      </c>
      <c r="X55" s="21" t="s">
        <v>104</v>
      </c>
      <c r="Y55" s="21">
        <v>2</v>
      </c>
      <c r="Z55" s="21">
        <f t="shared" si="3"/>
        <v>4</v>
      </c>
      <c r="AA55" s="21">
        <v>1</v>
      </c>
      <c r="AB55" s="703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286" t="s">
        <v>1286</v>
      </c>
      <c r="AT55" s="363" t="s">
        <v>1286</v>
      </c>
      <c r="AU55" s="305"/>
    </row>
    <row r="56" spans="1:47" ht="12.75" customHeight="1" thickTop="1" thickBot="1" x14ac:dyDescent="0.25">
      <c r="A56" s="25"/>
      <c r="B56" s="26"/>
      <c r="C56" s="366"/>
      <c r="E56" s="456"/>
      <c r="F56" s="457"/>
      <c r="G56" s="457"/>
      <c r="H56" s="457"/>
      <c r="I56" s="25"/>
      <c r="J56" s="25"/>
      <c r="K56" s="25"/>
      <c r="L56" s="41"/>
      <c r="M56" s="25"/>
      <c r="N56" s="25"/>
      <c r="O56" s="25"/>
      <c r="P56" s="25"/>
      <c r="Q56" s="30"/>
      <c r="R56" s="31"/>
      <c r="S56" s="25"/>
      <c r="T56" s="25"/>
      <c r="U56" s="25"/>
      <c r="V56" s="30"/>
      <c r="W56" s="25"/>
      <c r="X56" s="25"/>
      <c r="Y56" s="25"/>
      <c r="Z56" s="25"/>
      <c r="AA56" s="25"/>
      <c r="AB56" s="4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93"/>
      <c r="AT56" s="293"/>
      <c r="AU56" s="294"/>
    </row>
    <row r="57" spans="1:47" ht="12.75" customHeight="1" thickTop="1" x14ac:dyDescent="0.2">
      <c r="A57" s="359">
        <v>51</v>
      </c>
      <c r="B57" s="165" t="s">
        <v>1234</v>
      </c>
      <c r="C57" s="327"/>
      <c r="D57" s="719"/>
      <c r="E57" s="699" t="s">
        <v>128</v>
      </c>
      <c r="F57" s="569">
        <v>443</v>
      </c>
      <c r="G57" s="700" t="s">
        <v>524</v>
      </c>
      <c r="H57" s="701" t="str">
        <f t="shared" ref="H57:H84" si="4">DEC2HEX(F57,4)</f>
        <v>01BB</v>
      </c>
      <c r="I57" s="683">
        <v>6</v>
      </c>
      <c r="J57" s="154" t="s">
        <v>453</v>
      </c>
      <c r="K57" s="186" t="s">
        <v>0</v>
      </c>
      <c r="L57" s="155">
        <v>7</v>
      </c>
      <c r="M57" s="186" t="s">
        <v>533</v>
      </c>
      <c r="N57" s="186">
        <v>1</v>
      </c>
      <c r="O57" s="186">
        <v>1</v>
      </c>
      <c r="P57" s="186" t="s">
        <v>104</v>
      </c>
      <c r="Q57" s="187" t="s">
        <v>111</v>
      </c>
      <c r="R57" s="188" t="s">
        <v>430</v>
      </c>
      <c r="S57" s="186" t="s">
        <v>124</v>
      </c>
      <c r="T57" s="186" t="s">
        <v>104</v>
      </c>
      <c r="U57" s="186">
        <v>12</v>
      </c>
      <c r="V57" s="187" t="s">
        <v>111</v>
      </c>
      <c r="W57" s="21" t="s">
        <v>0</v>
      </c>
      <c r="X57" s="21" t="s">
        <v>104</v>
      </c>
      <c r="Y57" s="21">
        <v>2</v>
      </c>
      <c r="Z57" s="21">
        <f t="shared" ref="Z57:Z84" si="5">IF(AA57&lt;9,AA57+3,AA57+4)</f>
        <v>13</v>
      </c>
      <c r="AA57" s="21">
        <v>9</v>
      </c>
      <c r="AB57" s="703" t="s">
        <v>106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286" t="s">
        <v>1286</v>
      </c>
      <c r="AT57" s="363" t="s">
        <v>1286</v>
      </c>
      <c r="AU57" s="305"/>
    </row>
    <row r="58" spans="1:47" ht="12.75" customHeight="1" x14ac:dyDescent="0.2">
      <c r="A58" s="359">
        <v>52</v>
      </c>
      <c r="B58" s="521" t="s">
        <v>1235</v>
      </c>
      <c r="C58" s="403"/>
      <c r="D58" s="327"/>
      <c r="E58" s="679" t="s">
        <v>128</v>
      </c>
      <c r="F58" s="157">
        <v>455</v>
      </c>
      <c r="G58" s="600" t="s">
        <v>524</v>
      </c>
      <c r="H58" s="600" t="str">
        <f t="shared" si="4"/>
        <v>01C7</v>
      </c>
      <c r="I58" s="683">
        <v>6</v>
      </c>
      <c r="J58" s="154" t="s">
        <v>453</v>
      </c>
      <c r="K58" s="186" t="s">
        <v>0</v>
      </c>
      <c r="L58" s="155">
        <v>7</v>
      </c>
      <c r="M58" s="186" t="s">
        <v>533</v>
      </c>
      <c r="N58" s="186">
        <v>1</v>
      </c>
      <c r="O58" s="186">
        <v>2</v>
      </c>
      <c r="P58" s="186" t="s">
        <v>104</v>
      </c>
      <c r="Q58" s="187" t="s">
        <v>112</v>
      </c>
      <c r="R58" s="188" t="s">
        <v>430</v>
      </c>
      <c r="S58" s="186" t="s">
        <v>124</v>
      </c>
      <c r="T58" s="186" t="s">
        <v>104</v>
      </c>
      <c r="U58" s="186">
        <v>12</v>
      </c>
      <c r="V58" s="187" t="s">
        <v>112</v>
      </c>
      <c r="W58" s="21" t="s">
        <v>0</v>
      </c>
      <c r="X58" s="21" t="s">
        <v>104</v>
      </c>
      <c r="Y58" s="21">
        <v>2</v>
      </c>
      <c r="Z58" s="21">
        <f t="shared" si="5"/>
        <v>13</v>
      </c>
      <c r="AA58" s="21">
        <v>9</v>
      </c>
      <c r="AB58" s="703" t="s">
        <v>107</v>
      </c>
      <c r="AC58" s="286" t="s">
        <v>1286</v>
      </c>
      <c r="AD58" s="286" t="s">
        <v>1286</v>
      </c>
      <c r="AE58" s="286" t="s">
        <v>1286</v>
      </c>
      <c r="AF58" s="286" t="s">
        <v>1286</v>
      </c>
      <c r="AG58" s="286" t="s">
        <v>1286</v>
      </c>
      <c r="AH58" s="286" t="s">
        <v>1286</v>
      </c>
      <c r="AI58" s="286" t="s">
        <v>1286</v>
      </c>
      <c r="AJ58" s="286" t="s">
        <v>1286</v>
      </c>
      <c r="AK58" s="286" t="s">
        <v>1286</v>
      </c>
      <c r="AL58" s="286" t="s">
        <v>1286</v>
      </c>
      <c r="AM58" s="286" t="s">
        <v>1286</v>
      </c>
      <c r="AN58" s="286" t="s">
        <v>1286</v>
      </c>
      <c r="AO58" s="286" t="s">
        <v>1286</v>
      </c>
      <c r="AP58" s="286" t="s">
        <v>1286</v>
      </c>
      <c r="AQ58" s="286" t="s">
        <v>1286</v>
      </c>
      <c r="AR58" s="286" t="s">
        <v>1286</v>
      </c>
      <c r="AS58" s="286" t="s">
        <v>1286</v>
      </c>
      <c r="AT58" s="363" t="s">
        <v>1286</v>
      </c>
      <c r="AU58" s="305"/>
    </row>
    <row r="59" spans="1:47" ht="12.75" customHeight="1" x14ac:dyDescent="0.2">
      <c r="A59" s="359">
        <v>53</v>
      </c>
      <c r="B59" s="165" t="s">
        <v>1236</v>
      </c>
      <c r="C59" s="403"/>
      <c r="D59" s="327"/>
      <c r="E59" s="679" t="s">
        <v>128</v>
      </c>
      <c r="F59" s="157">
        <v>351</v>
      </c>
      <c r="G59" s="600" t="s">
        <v>524</v>
      </c>
      <c r="H59" s="600" t="str">
        <f t="shared" si="4"/>
        <v>015F</v>
      </c>
      <c r="I59" s="683">
        <v>6</v>
      </c>
      <c r="J59" s="154" t="s">
        <v>453</v>
      </c>
      <c r="K59" s="186" t="s">
        <v>0</v>
      </c>
      <c r="L59" s="155">
        <v>7</v>
      </c>
      <c r="M59" s="186" t="s">
        <v>533</v>
      </c>
      <c r="N59" s="186">
        <v>1</v>
      </c>
      <c r="O59" s="186">
        <v>3</v>
      </c>
      <c r="P59" s="186" t="s">
        <v>104</v>
      </c>
      <c r="Q59" s="187" t="s">
        <v>113</v>
      </c>
      <c r="R59" s="188" t="s">
        <v>430</v>
      </c>
      <c r="S59" s="186" t="s">
        <v>124</v>
      </c>
      <c r="T59" s="186" t="s">
        <v>104</v>
      </c>
      <c r="U59" s="186">
        <v>12</v>
      </c>
      <c r="V59" s="187" t="s">
        <v>113</v>
      </c>
      <c r="W59" s="21" t="s">
        <v>0</v>
      </c>
      <c r="X59" s="21" t="s">
        <v>104</v>
      </c>
      <c r="Y59" s="21">
        <v>2</v>
      </c>
      <c r="Z59" s="21">
        <f t="shared" si="5"/>
        <v>14</v>
      </c>
      <c r="AA59" s="21">
        <v>10</v>
      </c>
      <c r="AB59" s="703" t="s">
        <v>106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286" t="s">
        <v>1286</v>
      </c>
      <c r="AT59" s="363" t="s">
        <v>1286</v>
      </c>
      <c r="AU59" s="305"/>
    </row>
    <row r="60" spans="1:47" ht="12.75" customHeight="1" x14ac:dyDescent="0.2">
      <c r="A60" s="359">
        <v>54</v>
      </c>
      <c r="B60" s="521" t="s">
        <v>1237</v>
      </c>
      <c r="C60" s="403"/>
      <c r="D60" s="327"/>
      <c r="E60" s="679" t="s">
        <v>128</v>
      </c>
      <c r="F60" s="157">
        <v>431</v>
      </c>
      <c r="G60" s="600" t="s">
        <v>524</v>
      </c>
      <c r="H60" s="600" t="str">
        <f t="shared" si="4"/>
        <v>01AF</v>
      </c>
      <c r="I60" s="683">
        <v>6</v>
      </c>
      <c r="J60" s="154" t="s">
        <v>453</v>
      </c>
      <c r="K60" s="186" t="s">
        <v>0</v>
      </c>
      <c r="L60" s="155">
        <v>7</v>
      </c>
      <c r="M60" s="186" t="s">
        <v>533</v>
      </c>
      <c r="N60" s="186">
        <v>1</v>
      </c>
      <c r="O60" s="186">
        <v>4</v>
      </c>
      <c r="P60" s="186" t="s">
        <v>104</v>
      </c>
      <c r="Q60" s="187" t="s">
        <v>109</v>
      </c>
      <c r="R60" s="188" t="s">
        <v>430</v>
      </c>
      <c r="S60" s="186" t="s">
        <v>124</v>
      </c>
      <c r="T60" s="186" t="s">
        <v>104</v>
      </c>
      <c r="U60" s="186">
        <v>12</v>
      </c>
      <c r="V60" s="187" t="s">
        <v>109</v>
      </c>
      <c r="W60" s="21" t="s">
        <v>0</v>
      </c>
      <c r="X60" s="21" t="s">
        <v>104</v>
      </c>
      <c r="Y60" s="21">
        <v>2</v>
      </c>
      <c r="Z60" s="21">
        <f t="shared" si="5"/>
        <v>14</v>
      </c>
      <c r="AA60" s="21">
        <v>10</v>
      </c>
      <c r="AB60" s="703" t="s">
        <v>107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286" t="s">
        <v>1286</v>
      </c>
      <c r="AT60" s="363" t="s">
        <v>1286</v>
      </c>
      <c r="AU60" s="305"/>
    </row>
    <row r="61" spans="1:47" ht="12.75" customHeight="1" x14ac:dyDescent="0.2">
      <c r="A61" s="359">
        <v>55</v>
      </c>
      <c r="B61" s="132" t="s">
        <v>1238</v>
      </c>
      <c r="C61" s="404"/>
      <c r="D61" s="329"/>
      <c r="E61" s="689" t="s">
        <v>128</v>
      </c>
      <c r="F61" s="160">
        <v>420</v>
      </c>
      <c r="G61" s="688" t="s">
        <v>524</v>
      </c>
      <c r="H61" s="688" t="str">
        <f t="shared" si="4"/>
        <v>01A4</v>
      </c>
      <c r="I61" s="690">
        <v>6</v>
      </c>
      <c r="J61" s="140" t="s">
        <v>453</v>
      </c>
      <c r="K61" s="135" t="s">
        <v>0</v>
      </c>
      <c r="L61" s="142">
        <v>7</v>
      </c>
      <c r="M61" s="135" t="s">
        <v>533</v>
      </c>
      <c r="N61" s="135">
        <v>1</v>
      </c>
      <c r="O61" s="135">
        <v>5</v>
      </c>
      <c r="P61" s="135" t="s">
        <v>104</v>
      </c>
      <c r="Q61" s="136" t="s">
        <v>114</v>
      </c>
      <c r="R61" s="137" t="s">
        <v>430</v>
      </c>
      <c r="S61" s="135" t="s">
        <v>124</v>
      </c>
      <c r="T61" s="135" t="s">
        <v>104</v>
      </c>
      <c r="U61" s="135">
        <v>12</v>
      </c>
      <c r="V61" s="136" t="s">
        <v>114</v>
      </c>
      <c r="W61" s="595" t="s">
        <v>428</v>
      </c>
      <c r="X61" s="23" t="s">
        <v>98</v>
      </c>
      <c r="Y61" s="23">
        <v>3</v>
      </c>
      <c r="Z61" s="23">
        <f t="shared" si="5"/>
        <v>4</v>
      </c>
      <c r="AA61" s="23">
        <v>1</v>
      </c>
      <c r="AB61" s="715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286" t="s">
        <v>1286</v>
      </c>
      <c r="AT61" s="363" t="s">
        <v>1286</v>
      </c>
      <c r="AU61" s="305"/>
    </row>
    <row r="62" spans="1:47" ht="12.75" customHeight="1" x14ac:dyDescent="0.2">
      <c r="A62" s="359">
        <v>56</v>
      </c>
      <c r="B62" s="165" t="s">
        <v>1239</v>
      </c>
      <c r="C62" s="403"/>
      <c r="D62" s="327"/>
      <c r="E62" s="679" t="s">
        <v>128</v>
      </c>
      <c r="F62" s="157">
        <v>713</v>
      </c>
      <c r="G62" s="600" t="s">
        <v>524</v>
      </c>
      <c r="H62" s="600" t="str">
        <f t="shared" si="4"/>
        <v>02C9</v>
      </c>
      <c r="I62" s="683">
        <v>8</v>
      </c>
      <c r="J62" s="154" t="s">
        <v>453</v>
      </c>
      <c r="K62" s="186" t="s">
        <v>0</v>
      </c>
      <c r="L62" s="155">
        <v>7</v>
      </c>
      <c r="M62" s="186" t="s">
        <v>533</v>
      </c>
      <c r="N62" s="186">
        <v>1</v>
      </c>
      <c r="O62" s="186">
        <v>6</v>
      </c>
      <c r="P62" s="186" t="s">
        <v>104</v>
      </c>
      <c r="Q62" s="187" t="s">
        <v>115</v>
      </c>
      <c r="R62" s="188" t="s">
        <v>430</v>
      </c>
      <c r="S62" s="186" t="s">
        <v>124</v>
      </c>
      <c r="T62" s="186" t="s">
        <v>104</v>
      </c>
      <c r="U62" s="186">
        <v>12</v>
      </c>
      <c r="V62" s="187" t="s">
        <v>115</v>
      </c>
      <c r="W62" s="21" t="s">
        <v>0</v>
      </c>
      <c r="X62" s="21" t="s">
        <v>104</v>
      </c>
      <c r="Y62" s="21">
        <v>2</v>
      </c>
      <c r="Z62" s="21">
        <f t="shared" si="5"/>
        <v>15</v>
      </c>
      <c r="AA62" s="21">
        <v>11</v>
      </c>
      <c r="AB62" s="703" t="s">
        <v>106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286" t="s">
        <v>1286</v>
      </c>
      <c r="AT62" s="363" t="s">
        <v>1286</v>
      </c>
      <c r="AU62" s="305"/>
    </row>
    <row r="63" spans="1:47" ht="12.75" customHeight="1" x14ac:dyDescent="0.2">
      <c r="A63" s="359">
        <v>57</v>
      </c>
      <c r="B63" s="521" t="s">
        <v>1240</v>
      </c>
      <c r="C63" s="403"/>
      <c r="D63" s="327"/>
      <c r="E63" s="679" t="s">
        <v>128</v>
      </c>
      <c r="F63" s="157">
        <v>446</v>
      </c>
      <c r="G63" s="600" t="s">
        <v>524</v>
      </c>
      <c r="H63" s="600" t="str">
        <f t="shared" si="4"/>
        <v>01BE</v>
      </c>
      <c r="I63" s="683">
        <v>8</v>
      </c>
      <c r="J63" s="154" t="s">
        <v>453</v>
      </c>
      <c r="K63" s="186" t="s">
        <v>0</v>
      </c>
      <c r="L63" s="155">
        <v>7</v>
      </c>
      <c r="M63" s="186" t="s">
        <v>533</v>
      </c>
      <c r="N63" s="186">
        <v>1</v>
      </c>
      <c r="O63" s="186">
        <v>7</v>
      </c>
      <c r="P63" s="186" t="s">
        <v>104</v>
      </c>
      <c r="Q63" s="187" t="s">
        <v>116</v>
      </c>
      <c r="R63" s="188" t="s">
        <v>430</v>
      </c>
      <c r="S63" s="186" t="s">
        <v>124</v>
      </c>
      <c r="T63" s="186" t="s">
        <v>104</v>
      </c>
      <c r="U63" s="186">
        <v>11</v>
      </c>
      <c r="V63" s="187" t="s">
        <v>111</v>
      </c>
      <c r="W63" s="21" t="s">
        <v>0</v>
      </c>
      <c r="X63" s="21" t="s">
        <v>104</v>
      </c>
      <c r="Y63" s="21">
        <v>2</v>
      </c>
      <c r="Z63" s="21">
        <f t="shared" si="5"/>
        <v>15</v>
      </c>
      <c r="AA63" s="21">
        <v>11</v>
      </c>
      <c r="AB63" s="703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286" t="s">
        <v>1286</v>
      </c>
      <c r="AT63" s="363" t="s">
        <v>1286</v>
      </c>
      <c r="AU63" s="305"/>
    </row>
    <row r="64" spans="1:47" ht="12.75" customHeight="1" x14ac:dyDescent="0.2">
      <c r="A64" s="359">
        <v>58</v>
      </c>
      <c r="B64" s="165" t="s">
        <v>1241</v>
      </c>
      <c r="C64" s="403"/>
      <c r="D64" s="327" t="s">
        <v>612</v>
      </c>
      <c r="E64" s="679" t="s">
        <v>128</v>
      </c>
      <c r="F64" s="157">
        <v>421</v>
      </c>
      <c r="G64" s="600" t="s">
        <v>524</v>
      </c>
      <c r="H64" s="600" t="str">
        <f t="shared" si="4"/>
        <v>01A5</v>
      </c>
      <c r="I64" s="683">
        <v>6</v>
      </c>
      <c r="J64" s="154" t="s">
        <v>453</v>
      </c>
      <c r="K64" s="186" t="s">
        <v>0</v>
      </c>
      <c r="L64" s="155">
        <v>7</v>
      </c>
      <c r="M64" s="186" t="s">
        <v>533</v>
      </c>
      <c r="N64" s="186">
        <v>1</v>
      </c>
      <c r="O64" s="186">
        <v>8</v>
      </c>
      <c r="P64" s="186" t="s">
        <v>104</v>
      </c>
      <c r="Q64" s="187" t="s">
        <v>117</v>
      </c>
      <c r="R64" s="188" t="s">
        <v>430</v>
      </c>
      <c r="S64" s="186" t="s">
        <v>124</v>
      </c>
      <c r="T64" s="186" t="s">
        <v>104</v>
      </c>
      <c r="U64" s="186">
        <v>11</v>
      </c>
      <c r="V64" s="187" t="s">
        <v>112</v>
      </c>
      <c r="W64" s="21" t="s">
        <v>0</v>
      </c>
      <c r="X64" s="21" t="s">
        <v>104</v>
      </c>
      <c r="Y64" s="21">
        <v>2</v>
      </c>
      <c r="Z64" s="21">
        <f t="shared" si="5"/>
        <v>16</v>
      </c>
      <c r="AA64" s="21">
        <v>12</v>
      </c>
      <c r="AB64" s="703" t="s">
        <v>106</v>
      </c>
      <c r="AC64" s="286" t="s">
        <v>1286</v>
      </c>
      <c r="AD64" s="286" t="s">
        <v>1286</v>
      </c>
      <c r="AE64" s="286" t="s">
        <v>1286</v>
      </c>
      <c r="AF64" s="286" t="s">
        <v>1286</v>
      </c>
      <c r="AG64" s="286" t="s">
        <v>1286</v>
      </c>
      <c r="AH64" s="286" t="s">
        <v>1286</v>
      </c>
      <c r="AI64" s="286" t="s">
        <v>1286</v>
      </c>
      <c r="AJ64" s="286" t="s">
        <v>1286</v>
      </c>
      <c r="AK64" s="286" t="s">
        <v>1286</v>
      </c>
      <c r="AL64" s="286" t="s">
        <v>1286</v>
      </c>
      <c r="AM64" s="286" t="s">
        <v>1286</v>
      </c>
      <c r="AN64" s="286" t="s">
        <v>1286</v>
      </c>
      <c r="AO64" s="286" t="s">
        <v>1286</v>
      </c>
      <c r="AP64" s="286" t="s">
        <v>1286</v>
      </c>
      <c r="AQ64" s="286" t="s">
        <v>1286</v>
      </c>
      <c r="AR64" s="286" t="s">
        <v>1286</v>
      </c>
      <c r="AS64" s="286" t="s">
        <v>1286</v>
      </c>
      <c r="AT64" s="363" t="s">
        <v>1286</v>
      </c>
      <c r="AU64" s="304"/>
    </row>
    <row r="65" spans="1:47" ht="12.75" customHeight="1" x14ac:dyDescent="0.2">
      <c r="A65" s="359">
        <v>59</v>
      </c>
      <c r="B65" s="521" t="s">
        <v>1242</v>
      </c>
      <c r="C65" s="403"/>
      <c r="D65" s="327"/>
      <c r="E65" s="679" t="s">
        <v>128</v>
      </c>
      <c r="F65" s="157">
        <v>415</v>
      </c>
      <c r="G65" s="600" t="s">
        <v>524</v>
      </c>
      <c r="H65" s="600" t="str">
        <f t="shared" si="4"/>
        <v>019F</v>
      </c>
      <c r="I65" s="683">
        <v>6</v>
      </c>
      <c r="J65" s="154" t="s">
        <v>453</v>
      </c>
      <c r="K65" s="186" t="s">
        <v>0</v>
      </c>
      <c r="L65" s="155">
        <v>7</v>
      </c>
      <c r="M65" s="186" t="s">
        <v>533</v>
      </c>
      <c r="N65" s="186">
        <v>1</v>
      </c>
      <c r="O65" s="186">
        <v>9</v>
      </c>
      <c r="P65" s="186" t="s">
        <v>104</v>
      </c>
      <c r="Q65" s="187" t="s">
        <v>118</v>
      </c>
      <c r="R65" s="188" t="s">
        <v>430</v>
      </c>
      <c r="S65" s="186" t="s">
        <v>124</v>
      </c>
      <c r="T65" s="186" t="s">
        <v>104</v>
      </c>
      <c r="U65" s="186">
        <v>11</v>
      </c>
      <c r="V65" s="187" t="s">
        <v>113</v>
      </c>
      <c r="W65" s="21" t="s">
        <v>0</v>
      </c>
      <c r="X65" s="21" t="s">
        <v>104</v>
      </c>
      <c r="Y65" s="21">
        <v>2</v>
      </c>
      <c r="Z65" s="21">
        <f t="shared" si="5"/>
        <v>16</v>
      </c>
      <c r="AA65" s="21">
        <v>12</v>
      </c>
      <c r="AB65" s="703" t="s">
        <v>107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286" t="s">
        <v>1286</v>
      </c>
      <c r="AT65" s="363" t="s">
        <v>1286</v>
      </c>
      <c r="AU65" s="305"/>
    </row>
    <row r="66" spans="1:47" ht="12.75" customHeight="1" x14ac:dyDescent="0.2">
      <c r="A66" s="359">
        <v>60</v>
      </c>
      <c r="B66" s="132" t="s">
        <v>1243</v>
      </c>
      <c r="C66" s="404"/>
      <c r="D66" s="329"/>
      <c r="E66" s="689" t="s">
        <v>128</v>
      </c>
      <c r="F66" s="160">
        <v>368</v>
      </c>
      <c r="G66" s="688" t="s">
        <v>524</v>
      </c>
      <c r="H66" s="688" t="str">
        <f t="shared" si="4"/>
        <v>0170</v>
      </c>
      <c r="I66" s="690">
        <v>6</v>
      </c>
      <c r="J66" s="140" t="s">
        <v>453</v>
      </c>
      <c r="K66" s="135" t="s">
        <v>0</v>
      </c>
      <c r="L66" s="142">
        <v>7</v>
      </c>
      <c r="M66" s="135" t="s">
        <v>533</v>
      </c>
      <c r="N66" s="135">
        <v>1</v>
      </c>
      <c r="O66" s="135">
        <v>10</v>
      </c>
      <c r="P66" s="135" t="s">
        <v>104</v>
      </c>
      <c r="Q66" s="136" t="s">
        <v>119</v>
      </c>
      <c r="R66" s="137" t="s">
        <v>430</v>
      </c>
      <c r="S66" s="135" t="s">
        <v>124</v>
      </c>
      <c r="T66" s="135" t="s">
        <v>104</v>
      </c>
      <c r="U66" s="135">
        <v>11</v>
      </c>
      <c r="V66" s="136" t="s">
        <v>109</v>
      </c>
      <c r="W66" s="595" t="s">
        <v>428</v>
      </c>
      <c r="X66" s="23" t="s">
        <v>98</v>
      </c>
      <c r="Y66" s="23">
        <v>3</v>
      </c>
      <c r="Z66" s="23">
        <f t="shared" si="5"/>
        <v>4</v>
      </c>
      <c r="AA66" s="23">
        <v>1</v>
      </c>
      <c r="AB66" s="715" t="s">
        <v>107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286" t="s">
        <v>1286</v>
      </c>
      <c r="AT66" s="363" t="s">
        <v>1286</v>
      </c>
      <c r="AU66" s="305"/>
    </row>
    <row r="67" spans="1:47" ht="12.75" customHeight="1" x14ac:dyDescent="0.2">
      <c r="A67" s="359">
        <v>61</v>
      </c>
      <c r="B67" s="165" t="s">
        <v>1244</v>
      </c>
      <c r="C67" s="403"/>
      <c r="D67" s="327"/>
      <c r="E67" s="679" t="s">
        <v>128</v>
      </c>
      <c r="F67" s="157">
        <v>192</v>
      </c>
      <c r="G67" s="600" t="s">
        <v>524</v>
      </c>
      <c r="H67" s="600" t="str">
        <f t="shared" si="4"/>
        <v>00C0</v>
      </c>
      <c r="I67" s="683">
        <v>4</v>
      </c>
      <c r="J67" s="154" t="s">
        <v>453</v>
      </c>
      <c r="K67" s="186" t="s">
        <v>0</v>
      </c>
      <c r="L67" s="155">
        <v>7</v>
      </c>
      <c r="M67" s="186" t="s">
        <v>533</v>
      </c>
      <c r="N67" s="186">
        <v>2</v>
      </c>
      <c r="O67" s="186">
        <v>1</v>
      </c>
      <c r="P67" s="186" t="s">
        <v>104</v>
      </c>
      <c r="Q67" s="187" t="s">
        <v>120</v>
      </c>
      <c r="R67" s="188" t="s">
        <v>430</v>
      </c>
      <c r="S67" s="186" t="s">
        <v>124</v>
      </c>
      <c r="T67" s="186" t="s">
        <v>104</v>
      </c>
      <c r="U67" s="186">
        <v>11</v>
      </c>
      <c r="V67" s="187" t="s">
        <v>114</v>
      </c>
      <c r="W67" s="21" t="s">
        <v>0</v>
      </c>
      <c r="X67" s="21" t="s">
        <v>104</v>
      </c>
      <c r="Y67" s="21">
        <v>2</v>
      </c>
      <c r="Z67" s="21">
        <f t="shared" si="5"/>
        <v>17</v>
      </c>
      <c r="AA67" s="21">
        <v>13</v>
      </c>
      <c r="AB67" s="703" t="s">
        <v>106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286" t="s">
        <v>1286</v>
      </c>
      <c r="AT67" s="363" t="s">
        <v>1286</v>
      </c>
      <c r="AU67" s="342"/>
    </row>
    <row r="68" spans="1:47" ht="12.75" customHeight="1" x14ac:dyDescent="0.2">
      <c r="A68" s="359">
        <v>62</v>
      </c>
      <c r="B68" s="521" t="s">
        <v>1245</v>
      </c>
      <c r="C68" s="403"/>
      <c r="D68" s="327"/>
      <c r="E68" s="679" t="s">
        <v>128</v>
      </c>
      <c r="F68" s="157">
        <v>221</v>
      </c>
      <c r="G68" s="600" t="s">
        <v>524</v>
      </c>
      <c r="H68" s="600" t="str">
        <f t="shared" si="4"/>
        <v>00DD</v>
      </c>
      <c r="I68" s="683">
        <v>4</v>
      </c>
      <c r="J68" s="154" t="s">
        <v>453</v>
      </c>
      <c r="K68" s="186" t="s">
        <v>0</v>
      </c>
      <c r="L68" s="155">
        <v>7</v>
      </c>
      <c r="M68" s="186" t="s">
        <v>533</v>
      </c>
      <c r="N68" s="186">
        <v>2</v>
      </c>
      <c r="O68" s="186">
        <v>2</v>
      </c>
      <c r="P68" s="186" t="s">
        <v>104</v>
      </c>
      <c r="Q68" s="187" t="s">
        <v>121</v>
      </c>
      <c r="R68" s="188" t="s">
        <v>430</v>
      </c>
      <c r="S68" s="186" t="s">
        <v>124</v>
      </c>
      <c r="T68" s="186" t="s">
        <v>104</v>
      </c>
      <c r="U68" s="186">
        <v>11</v>
      </c>
      <c r="V68" s="187" t="s">
        <v>115</v>
      </c>
      <c r="W68" s="21" t="s">
        <v>0</v>
      </c>
      <c r="X68" s="21" t="s">
        <v>104</v>
      </c>
      <c r="Y68" s="21">
        <v>2</v>
      </c>
      <c r="Z68" s="21">
        <f t="shared" si="5"/>
        <v>17</v>
      </c>
      <c r="AA68" s="21">
        <v>13</v>
      </c>
      <c r="AB68" s="703" t="s">
        <v>107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286" t="s">
        <v>1286</v>
      </c>
      <c r="AT68" s="363" t="s">
        <v>1286</v>
      </c>
      <c r="AU68" s="342"/>
    </row>
    <row r="69" spans="1:47" ht="12.75" customHeight="1" x14ac:dyDescent="0.2">
      <c r="A69" s="359">
        <v>63</v>
      </c>
      <c r="B69" s="165" t="s">
        <v>1246</v>
      </c>
      <c r="C69" s="403"/>
      <c r="D69" s="327"/>
      <c r="E69" s="679" t="s">
        <v>128</v>
      </c>
      <c r="F69" s="157">
        <v>228</v>
      </c>
      <c r="G69" s="600" t="s">
        <v>524</v>
      </c>
      <c r="H69" s="600" t="str">
        <f t="shared" si="4"/>
        <v>00E4</v>
      </c>
      <c r="I69" s="683">
        <v>5</v>
      </c>
      <c r="J69" s="154" t="s">
        <v>453</v>
      </c>
      <c r="K69" s="186" t="s">
        <v>0</v>
      </c>
      <c r="L69" s="155">
        <v>7</v>
      </c>
      <c r="M69" s="186" t="s">
        <v>533</v>
      </c>
      <c r="N69" s="186">
        <v>2</v>
      </c>
      <c r="O69" s="186">
        <v>3</v>
      </c>
      <c r="P69" s="186" t="s">
        <v>321</v>
      </c>
      <c r="Q69" s="187" t="s">
        <v>111</v>
      </c>
      <c r="R69" s="188" t="s">
        <v>430</v>
      </c>
      <c r="S69" s="186" t="s">
        <v>124</v>
      </c>
      <c r="T69" s="186" t="s">
        <v>104</v>
      </c>
      <c r="U69" s="186">
        <v>10</v>
      </c>
      <c r="V69" s="187" t="s">
        <v>111</v>
      </c>
      <c r="W69" s="21" t="s">
        <v>0</v>
      </c>
      <c r="X69" s="21" t="s">
        <v>104</v>
      </c>
      <c r="Y69" s="21">
        <v>2</v>
      </c>
      <c r="Z69" s="21">
        <f t="shared" si="5"/>
        <v>18</v>
      </c>
      <c r="AA69" s="21">
        <v>14</v>
      </c>
      <c r="AB69" s="703" t="s">
        <v>106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286" t="s">
        <v>1286</v>
      </c>
      <c r="AT69" s="363" t="s">
        <v>1286</v>
      </c>
      <c r="AU69" s="342"/>
    </row>
    <row r="70" spans="1:47" ht="12.75" customHeight="1" x14ac:dyDescent="0.2">
      <c r="A70" s="359">
        <v>64</v>
      </c>
      <c r="B70" s="521" t="s">
        <v>1247</v>
      </c>
      <c r="C70" s="403"/>
      <c r="D70" s="327"/>
      <c r="E70" s="679" t="s">
        <v>128</v>
      </c>
      <c r="F70" s="157">
        <v>245</v>
      </c>
      <c r="G70" s="600" t="s">
        <v>524</v>
      </c>
      <c r="H70" s="600" t="str">
        <f t="shared" si="4"/>
        <v>00F5</v>
      </c>
      <c r="I70" s="683">
        <v>5</v>
      </c>
      <c r="J70" s="154" t="s">
        <v>453</v>
      </c>
      <c r="K70" s="186" t="s">
        <v>0</v>
      </c>
      <c r="L70" s="155">
        <v>7</v>
      </c>
      <c r="M70" s="186" t="s">
        <v>533</v>
      </c>
      <c r="N70" s="186">
        <v>2</v>
      </c>
      <c r="O70" s="186">
        <v>4</v>
      </c>
      <c r="P70" s="186" t="s">
        <v>321</v>
      </c>
      <c r="Q70" s="187" t="s">
        <v>112</v>
      </c>
      <c r="R70" s="188" t="s">
        <v>430</v>
      </c>
      <c r="S70" s="186" t="s">
        <v>124</v>
      </c>
      <c r="T70" s="186" t="s">
        <v>104</v>
      </c>
      <c r="U70" s="186">
        <v>10</v>
      </c>
      <c r="V70" s="187" t="s">
        <v>112</v>
      </c>
      <c r="W70" s="21" t="s">
        <v>0</v>
      </c>
      <c r="X70" s="21" t="s">
        <v>104</v>
      </c>
      <c r="Y70" s="21">
        <v>2</v>
      </c>
      <c r="Z70" s="21">
        <f t="shared" si="5"/>
        <v>18</v>
      </c>
      <c r="AA70" s="21">
        <v>14</v>
      </c>
      <c r="AB70" s="703" t="s">
        <v>107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286" t="s">
        <v>1286</v>
      </c>
      <c r="AT70" s="363" t="s">
        <v>1286</v>
      </c>
      <c r="AU70" s="342"/>
    </row>
    <row r="71" spans="1:47" ht="12.75" customHeight="1" x14ac:dyDescent="0.2">
      <c r="A71" s="359">
        <v>65</v>
      </c>
      <c r="B71" s="165" t="s">
        <v>1248</v>
      </c>
      <c r="C71" s="403"/>
      <c r="D71" s="327"/>
      <c r="E71" s="679" t="s">
        <v>128</v>
      </c>
      <c r="F71" s="157">
        <v>31</v>
      </c>
      <c r="G71" s="600" t="s">
        <v>524</v>
      </c>
      <c r="H71" s="600" t="str">
        <f t="shared" si="4"/>
        <v>001F</v>
      </c>
      <c r="I71" s="683">
        <v>8</v>
      </c>
      <c r="J71" s="154" t="s">
        <v>453</v>
      </c>
      <c r="K71" s="186" t="s">
        <v>0</v>
      </c>
      <c r="L71" s="155">
        <v>7</v>
      </c>
      <c r="M71" s="186" t="s">
        <v>533</v>
      </c>
      <c r="N71" s="186">
        <v>2</v>
      </c>
      <c r="O71" s="186">
        <v>5</v>
      </c>
      <c r="P71" s="186" t="s">
        <v>321</v>
      </c>
      <c r="Q71" s="187" t="s">
        <v>113</v>
      </c>
      <c r="R71" s="188" t="s">
        <v>430</v>
      </c>
      <c r="S71" s="186" t="s">
        <v>124</v>
      </c>
      <c r="T71" s="186" t="s">
        <v>104</v>
      </c>
      <c r="U71" s="186">
        <v>10</v>
      </c>
      <c r="V71" s="187" t="s">
        <v>113</v>
      </c>
      <c r="W71" s="21" t="s">
        <v>0</v>
      </c>
      <c r="X71" s="21" t="s">
        <v>104</v>
      </c>
      <c r="Y71" s="21">
        <v>2</v>
      </c>
      <c r="Z71" s="21">
        <f t="shared" si="5"/>
        <v>19</v>
      </c>
      <c r="AA71" s="21">
        <v>15</v>
      </c>
      <c r="AB71" s="703" t="s">
        <v>106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286" t="s">
        <v>1286</v>
      </c>
      <c r="AT71" s="363" t="s">
        <v>1286</v>
      </c>
      <c r="AU71" s="342"/>
    </row>
    <row r="72" spans="1:47" ht="12.75" customHeight="1" x14ac:dyDescent="0.2">
      <c r="A72" s="359">
        <v>66</v>
      </c>
      <c r="B72" s="521" t="s">
        <v>1249</v>
      </c>
      <c r="C72" s="405"/>
      <c r="D72" s="331"/>
      <c r="E72" s="679" t="s">
        <v>128</v>
      </c>
      <c r="F72" s="157">
        <v>13</v>
      </c>
      <c r="G72" s="600" t="s">
        <v>524</v>
      </c>
      <c r="H72" s="600" t="str">
        <f t="shared" si="4"/>
        <v>000D</v>
      </c>
      <c r="I72" s="683">
        <v>8</v>
      </c>
      <c r="J72" s="154" t="s">
        <v>453</v>
      </c>
      <c r="K72" s="186" t="s">
        <v>0</v>
      </c>
      <c r="L72" s="155">
        <v>7</v>
      </c>
      <c r="M72" s="186" t="s">
        <v>533</v>
      </c>
      <c r="N72" s="186">
        <v>2</v>
      </c>
      <c r="O72" s="186">
        <v>6</v>
      </c>
      <c r="P72" s="186" t="s">
        <v>321</v>
      </c>
      <c r="Q72" s="187" t="s">
        <v>109</v>
      </c>
      <c r="R72" s="188" t="s">
        <v>430</v>
      </c>
      <c r="S72" s="186" t="s">
        <v>124</v>
      </c>
      <c r="T72" s="186" t="s">
        <v>104</v>
      </c>
      <c r="U72" s="186">
        <v>10</v>
      </c>
      <c r="V72" s="187" t="s">
        <v>109</v>
      </c>
      <c r="W72" s="21" t="s">
        <v>0</v>
      </c>
      <c r="X72" s="21" t="s">
        <v>104</v>
      </c>
      <c r="Y72" s="21">
        <v>2</v>
      </c>
      <c r="Z72" s="21">
        <f t="shared" si="5"/>
        <v>19</v>
      </c>
      <c r="AA72" s="21">
        <v>15</v>
      </c>
      <c r="AB72" s="703" t="s">
        <v>107</v>
      </c>
      <c r="AC72" s="286" t="s">
        <v>1286</v>
      </c>
      <c r="AD72" s="286" t="s">
        <v>1286</v>
      </c>
      <c r="AE72" s="286" t="s">
        <v>1286</v>
      </c>
      <c r="AF72" s="286" t="s">
        <v>1286</v>
      </c>
      <c r="AG72" s="286" t="s">
        <v>1286</v>
      </c>
      <c r="AH72" s="286" t="s">
        <v>1286</v>
      </c>
      <c r="AI72" s="286" t="s">
        <v>1286</v>
      </c>
      <c r="AJ72" s="286" t="s">
        <v>1286</v>
      </c>
      <c r="AK72" s="286" t="s">
        <v>1286</v>
      </c>
      <c r="AL72" s="286" t="s">
        <v>1286</v>
      </c>
      <c r="AM72" s="286" t="s">
        <v>1286</v>
      </c>
      <c r="AN72" s="286" t="s">
        <v>1286</v>
      </c>
      <c r="AO72" s="286" t="s">
        <v>1286</v>
      </c>
      <c r="AP72" s="286" t="s">
        <v>1286</v>
      </c>
      <c r="AQ72" s="286" t="s">
        <v>1286</v>
      </c>
      <c r="AR72" s="286" t="s">
        <v>1286</v>
      </c>
      <c r="AS72" s="286" t="s">
        <v>1286</v>
      </c>
      <c r="AT72" s="363" t="s">
        <v>1286</v>
      </c>
      <c r="AU72" s="304"/>
    </row>
    <row r="73" spans="1:47" ht="12.75" customHeight="1" x14ac:dyDescent="0.2">
      <c r="A73" s="359">
        <v>67</v>
      </c>
      <c r="B73" s="165" t="s">
        <v>1250</v>
      </c>
      <c r="C73" s="403"/>
      <c r="D73" s="327"/>
      <c r="E73" s="679" t="s">
        <v>128</v>
      </c>
      <c r="F73" s="157">
        <v>433</v>
      </c>
      <c r="G73" s="600" t="s">
        <v>524</v>
      </c>
      <c r="H73" s="600" t="str">
        <f t="shared" si="4"/>
        <v>01B1</v>
      </c>
      <c r="I73" s="683">
        <v>4</v>
      </c>
      <c r="J73" s="154" t="s">
        <v>453</v>
      </c>
      <c r="K73" s="186" t="s">
        <v>0</v>
      </c>
      <c r="L73" s="155">
        <v>7</v>
      </c>
      <c r="M73" s="186" t="s">
        <v>533</v>
      </c>
      <c r="N73" s="186">
        <v>2</v>
      </c>
      <c r="O73" s="186">
        <v>7</v>
      </c>
      <c r="P73" s="186" t="s">
        <v>321</v>
      </c>
      <c r="Q73" s="187" t="s">
        <v>114</v>
      </c>
      <c r="R73" s="188" t="s">
        <v>430</v>
      </c>
      <c r="S73" s="186" t="s">
        <v>124</v>
      </c>
      <c r="T73" s="186" t="s">
        <v>104</v>
      </c>
      <c r="U73" s="186">
        <v>10</v>
      </c>
      <c r="V73" s="187" t="s">
        <v>114</v>
      </c>
      <c r="W73" s="21" t="s">
        <v>0</v>
      </c>
      <c r="X73" s="21" t="s">
        <v>104</v>
      </c>
      <c r="Y73" s="21">
        <v>2</v>
      </c>
      <c r="Z73" s="21">
        <f t="shared" si="5"/>
        <v>20</v>
      </c>
      <c r="AA73" s="21">
        <v>16</v>
      </c>
      <c r="AB73" s="703" t="s">
        <v>106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286" t="s">
        <v>1286</v>
      </c>
      <c r="AT73" s="363" t="s">
        <v>1286</v>
      </c>
      <c r="AU73" s="342"/>
    </row>
    <row r="74" spans="1:47" ht="12.75" customHeight="1" x14ac:dyDescent="0.2">
      <c r="A74" s="359">
        <v>68</v>
      </c>
      <c r="B74" s="521" t="s">
        <v>1251</v>
      </c>
      <c r="C74" s="403"/>
      <c r="D74" s="327"/>
      <c r="E74" s="679" t="s">
        <v>128</v>
      </c>
      <c r="F74" s="157">
        <v>482</v>
      </c>
      <c r="G74" s="600" t="s">
        <v>524</v>
      </c>
      <c r="H74" s="600" t="str">
        <f t="shared" si="4"/>
        <v>01E2</v>
      </c>
      <c r="I74" s="683">
        <v>4</v>
      </c>
      <c r="J74" s="154" t="s">
        <v>453</v>
      </c>
      <c r="K74" s="186" t="s">
        <v>0</v>
      </c>
      <c r="L74" s="155">
        <v>7</v>
      </c>
      <c r="M74" s="186" t="s">
        <v>533</v>
      </c>
      <c r="N74" s="186">
        <v>2</v>
      </c>
      <c r="O74" s="186">
        <v>8</v>
      </c>
      <c r="P74" s="186" t="s">
        <v>321</v>
      </c>
      <c r="Q74" s="187" t="s">
        <v>115</v>
      </c>
      <c r="R74" s="188" t="s">
        <v>430</v>
      </c>
      <c r="S74" s="186" t="s">
        <v>124</v>
      </c>
      <c r="T74" s="186" t="s">
        <v>104</v>
      </c>
      <c r="U74" s="186">
        <v>10</v>
      </c>
      <c r="V74" s="187" t="s">
        <v>115</v>
      </c>
      <c r="W74" s="21" t="s">
        <v>0</v>
      </c>
      <c r="X74" s="21" t="s">
        <v>104</v>
      </c>
      <c r="Y74" s="21">
        <v>2</v>
      </c>
      <c r="Z74" s="21">
        <f t="shared" si="5"/>
        <v>20</v>
      </c>
      <c r="AA74" s="21">
        <v>16</v>
      </c>
      <c r="AB74" s="703" t="s">
        <v>107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286" t="s">
        <v>1286</v>
      </c>
      <c r="AT74" s="363" t="s">
        <v>1286</v>
      </c>
      <c r="AU74" s="342"/>
    </row>
    <row r="75" spans="1:47" ht="12.75" customHeight="1" x14ac:dyDescent="0.2">
      <c r="A75" s="359">
        <v>69</v>
      </c>
      <c r="B75" s="132" t="s">
        <v>1252</v>
      </c>
      <c r="C75" s="404"/>
      <c r="D75" s="329"/>
      <c r="E75" s="689" t="s">
        <v>128</v>
      </c>
      <c r="F75" s="160">
        <v>464</v>
      </c>
      <c r="G75" s="688" t="s">
        <v>524</v>
      </c>
      <c r="H75" s="688" t="str">
        <f t="shared" si="4"/>
        <v>01D0</v>
      </c>
      <c r="I75" s="690">
        <v>7</v>
      </c>
      <c r="J75" s="140" t="s">
        <v>453</v>
      </c>
      <c r="K75" s="135" t="s">
        <v>0</v>
      </c>
      <c r="L75" s="142">
        <v>7</v>
      </c>
      <c r="M75" s="135" t="s">
        <v>533</v>
      </c>
      <c r="N75" s="135">
        <v>2</v>
      </c>
      <c r="O75" s="135">
        <v>9</v>
      </c>
      <c r="P75" s="135" t="s">
        <v>321</v>
      </c>
      <c r="Q75" s="136" t="s">
        <v>116</v>
      </c>
      <c r="R75" s="137" t="s">
        <v>430</v>
      </c>
      <c r="S75" s="135" t="s">
        <v>124</v>
      </c>
      <c r="T75" s="135" t="s">
        <v>104</v>
      </c>
      <c r="U75" s="135">
        <v>9</v>
      </c>
      <c r="V75" s="136" t="s">
        <v>111</v>
      </c>
      <c r="W75" s="595" t="s">
        <v>428</v>
      </c>
      <c r="X75" s="23" t="s">
        <v>98</v>
      </c>
      <c r="Y75" s="23">
        <v>3</v>
      </c>
      <c r="Z75" s="23">
        <f t="shared" si="5"/>
        <v>5</v>
      </c>
      <c r="AA75" s="23">
        <v>2</v>
      </c>
      <c r="AB75" s="715" t="s">
        <v>106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286" t="s">
        <v>1286</v>
      </c>
      <c r="AT75" s="363" t="s">
        <v>1286</v>
      </c>
      <c r="AU75" s="342"/>
    </row>
    <row r="76" spans="1:47" ht="12.75" customHeight="1" x14ac:dyDescent="0.2">
      <c r="A76" s="359">
        <v>70</v>
      </c>
      <c r="B76" s="675" t="s">
        <v>1253</v>
      </c>
      <c r="C76" s="401"/>
      <c r="D76" s="398"/>
      <c r="E76" s="678" t="s">
        <v>128</v>
      </c>
      <c r="F76" s="670">
        <v>359</v>
      </c>
      <c r="G76" s="671" t="s">
        <v>524</v>
      </c>
      <c r="H76" s="671" t="str">
        <f t="shared" si="4"/>
        <v>0167</v>
      </c>
      <c r="I76" s="682">
        <v>2</v>
      </c>
      <c r="J76" s="673" t="s">
        <v>453</v>
      </c>
      <c r="K76" s="182" t="s">
        <v>0</v>
      </c>
      <c r="L76" s="183">
        <v>7</v>
      </c>
      <c r="M76" s="182" t="s">
        <v>533</v>
      </c>
      <c r="N76" s="182">
        <v>2</v>
      </c>
      <c r="O76" s="182">
        <v>10</v>
      </c>
      <c r="P76" s="182" t="s">
        <v>321</v>
      </c>
      <c r="Q76" s="184" t="s">
        <v>117</v>
      </c>
      <c r="R76" s="185" t="s">
        <v>430</v>
      </c>
      <c r="S76" s="182" t="s">
        <v>124</v>
      </c>
      <c r="T76" s="182" t="s">
        <v>104</v>
      </c>
      <c r="U76" s="182">
        <v>9</v>
      </c>
      <c r="V76" s="184" t="s">
        <v>112</v>
      </c>
      <c r="W76" s="674" t="s">
        <v>428</v>
      </c>
      <c r="X76" s="24" t="s">
        <v>429</v>
      </c>
      <c r="Y76" s="24">
        <v>4</v>
      </c>
      <c r="Z76" s="24">
        <f t="shared" si="5"/>
        <v>13</v>
      </c>
      <c r="AA76" s="24">
        <v>9</v>
      </c>
      <c r="AB76" s="712" t="s">
        <v>106</v>
      </c>
      <c r="AC76" s="286" t="s">
        <v>1286</v>
      </c>
      <c r="AD76" s="286" t="s">
        <v>1286</v>
      </c>
      <c r="AE76" s="286" t="s">
        <v>1286</v>
      </c>
      <c r="AF76" s="286" t="s">
        <v>1286</v>
      </c>
      <c r="AG76" s="286" t="s">
        <v>1286</v>
      </c>
      <c r="AH76" s="286" t="s">
        <v>1286</v>
      </c>
      <c r="AI76" s="286" t="s">
        <v>1286</v>
      </c>
      <c r="AJ76" s="286" t="s">
        <v>1286</v>
      </c>
      <c r="AK76" s="286" t="s">
        <v>1286</v>
      </c>
      <c r="AL76" s="286" t="s">
        <v>1286</v>
      </c>
      <c r="AM76" s="286" t="s">
        <v>1286</v>
      </c>
      <c r="AN76" s="286" t="s">
        <v>1286</v>
      </c>
      <c r="AO76" s="286" t="s">
        <v>1286</v>
      </c>
      <c r="AP76" s="286" t="s">
        <v>1286</v>
      </c>
      <c r="AQ76" s="286" t="s">
        <v>1286</v>
      </c>
      <c r="AR76" s="286" t="s">
        <v>1286</v>
      </c>
      <c r="AS76" s="286" t="s">
        <v>1286</v>
      </c>
      <c r="AT76" s="363" t="s">
        <v>1286</v>
      </c>
      <c r="AU76" s="342"/>
    </row>
    <row r="77" spans="1:47" ht="12.75" customHeight="1" thickBot="1" x14ac:dyDescent="0.25">
      <c r="A77" s="65">
        <v>71</v>
      </c>
      <c r="B77" s="347" t="s">
        <v>1254</v>
      </c>
      <c r="C77" s="406"/>
      <c r="D77" s="337"/>
      <c r="E77" s="689" t="s">
        <v>128</v>
      </c>
      <c r="F77" s="160">
        <v>470</v>
      </c>
      <c r="G77" s="688" t="s">
        <v>524</v>
      </c>
      <c r="H77" s="688" t="str">
        <f t="shared" si="4"/>
        <v>01D6</v>
      </c>
      <c r="I77" s="696">
        <v>7</v>
      </c>
      <c r="J77" s="175" t="s">
        <v>453</v>
      </c>
      <c r="K77" s="189" t="s">
        <v>0</v>
      </c>
      <c r="L77" s="177">
        <v>7</v>
      </c>
      <c r="M77" s="189" t="s">
        <v>533</v>
      </c>
      <c r="N77" s="189">
        <v>3</v>
      </c>
      <c r="O77" s="189">
        <v>1</v>
      </c>
      <c r="P77" s="189" t="s">
        <v>321</v>
      </c>
      <c r="Q77" s="190" t="s">
        <v>118</v>
      </c>
      <c r="R77" s="191" t="s">
        <v>430</v>
      </c>
      <c r="S77" s="189" t="s">
        <v>124</v>
      </c>
      <c r="T77" s="189" t="s">
        <v>104</v>
      </c>
      <c r="U77" s="189">
        <v>9</v>
      </c>
      <c r="V77" s="190" t="s">
        <v>113</v>
      </c>
      <c r="W77" s="602" t="s">
        <v>428</v>
      </c>
      <c r="X77" s="108" t="s">
        <v>98</v>
      </c>
      <c r="Y77" s="108">
        <v>3</v>
      </c>
      <c r="Z77" s="108">
        <f t="shared" si="5"/>
        <v>5</v>
      </c>
      <c r="AA77" s="108">
        <v>2</v>
      </c>
      <c r="AB77" s="716" t="s">
        <v>107</v>
      </c>
      <c r="AC77" s="479" t="s">
        <v>1286</v>
      </c>
      <c r="AD77" s="479" t="s">
        <v>1286</v>
      </c>
      <c r="AE77" s="479" t="s">
        <v>1286</v>
      </c>
      <c r="AF77" s="479" t="s">
        <v>1286</v>
      </c>
      <c r="AG77" s="479" t="s">
        <v>1286</v>
      </c>
      <c r="AH77" s="479" t="s">
        <v>1286</v>
      </c>
      <c r="AI77" s="479" t="s">
        <v>1286</v>
      </c>
      <c r="AJ77" s="479" t="s">
        <v>1286</v>
      </c>
      <c r="AK77" s="479" t="s">
        <v>1286</v>
      </c>
      <c r="AL77" s="479" t="s">
        <v>1286</v>
      </c>
      <c r="AM77" s="479" t="s">
        <v>1286</v>
      </c>
      <c r="AN77" s="479" t="s">
        <v>1286</v>
      </c>
      <c r="AO77" s="479" t="s">
        <v>1286</v>
      </c>
      <c r="AP77" s="479" t="s">
        <v>1286</v>
      </c>
      <c r="AQ77" s="479" t="s">
        <v>1286</v>
      </c>
      <c r="AR77" s="479" t="s">
        <v>1286</v>
      </c>
      <c r="AS77" s="479" t="s">
        <v>1286</v>
      </c>
      <c r="AT77" s="484" t="s">
        <v>1286</v>
      </c>
      <c r="AU77" s="348"/>
    </row>
    <row r="78" spans="1:47" ht="12.75" customHeight="1" thickTop="1" x14ac:dyDescent="0.2">
      <c r="A78" s="450">
        <v>72</v>
      </c>
      <c r="B78" s="458" t="s">
        <v>1255</v>
      </c>
      <c r="C78" s="458"/>
      <c r="D78" s="458"/>
      <c r="E78" s="691" t="s">
        <v>128</v>
      </c>
      <c r="F78" s="692">
        <v>700</v>
      </c>
      <c r="G78" s="693" t="s">
        <v>524</v>
      </c>
      <c r="H78" s="694" t="str">
        <f t="shared" si="4"/>
        <v>02BC</v>
      </c>
      <c r="I78" s="697">
        <v>3</v>
      </c>
      <c r="J78" s="697" t="s">
        <v>453</v>
      </c>
      <c r="K78" s="459" t="s">
        <v>0</v>
      </c>
      <c r="L78" s="460">
        <v>7</v>
      </c>
      <c r="M78" s="459" t="s">
        <v>533</v>
      </c>
      <c r="N78" s="459">
        <v>3</v>
      </c>
      <c r="O78" s="459">
        <v>2</v>
      </c>
      <c r="P78" s="459" t="s">
        <v>321</v>
      </c>
      <c r="Q78" s="461" t="s">
        <v>119</v>
      </c>
      <c r="R78" s="462" t="s">
        <v>430</v>
      </c>
      <c r="S78" s="459" t="s">
        <v>124</v>
      </c>
      <c r="T78" s="459" t="s">
        <v>104</v>
      </c>
      <c r="U78" s="459">
        <v>9</v>
      </c>
      <c r="V78" s="461" t="s">
        <v>109</v>
      </c>
      <c r="W78" s="698" t="s">
        <v>428</v>
      </c>
      <c r="X78" s="463" t="s">
        <v>429</v>
      </c>
      <c r="Y78" s="463">
        <v>4</v>
      </c>
      <c r="Z78" s="463">
        <f t="shared" si="5"/>
        <v>13</v>
      </c>
      <c r="AA78" s="463">
        <v>9</v>
      </c>
      <c r="AB78" s="717" t="s">
        <v>107</v>
      </c>
      <c r="AC78" s="482" t="s">
        <v>1286</v>
      </c>
      <c r="AD78" s="482" t="s">
        <v>1286</v>
      </c>
      <c r="AE78" s="482" t="s">
        <v>1286</v>
      </c>
      <c r="AF78" s="482" t="s">
        <v>1286</v>
      </c>
      <c r="AG78" s="482" t="s">
        <v>1286</v>
      </c>
      <c r="AH78" s="482" t="s">
        <v>1286</v>
      </c>
      <c r="AI78" s="482" t="s">
        <v>1286</v>
      </c>
      <c r="AJ78" s="482" t="s">
        <v>1286</v>
      </c>
      <c r="AK78" s="482" t="s">
        <v>1286</v>
      </c>
      <c r="AL78" s="482" t="s">
        <v>1286</v>
      </c>
      <c r="AM78" s="482" t="s">
        <v>1286</v>
      </c>
      <c r="AN78" s="482" t="s">
        <v>1286</v>
      </c>
      <c r="AO78" s="482" t="s">
        <v>1286</v>
      </c>
      <c r="AP78" s="482" t="s">
        <v>1286</v>
      </c>
      <c r="AQ78" s="482" t="s">
        <v>1286</v>
      </c>
      <c r="AR78" s="482" t="s">
        <v>1286</v>
      </c>
      <c r="AS78" s="482" t="s">
        <v>1286</v>
      </c>
      <c r="AT78" s="480" t="s">
        <v>1286</v>
      </c>
      <c r="AU78" s="486"/>
    </row>
    <row r="79" spans="1:47" ht="12.75" customHeight="1" x14ac:dyDescent="0.2">
      <c r="A79" s="359">
        <v>73</v>
      </c>
      <c r="B79" s="132" t="s">
        <v>1256</v>
      </c>
      <c r="C79" s="329"/>
      <c r="D79" s="329"/>
      <c r="E79" s="159" t="s">
        <v>128</v>
      </c>
      <c r="F79" s="160">
        <v>358</v>
      </c>
      <c r="G79" s="544" t="s">
        <v>524</v>
      </c>
      <c r="H79" s="594" t="str">
        <f t="shared" si="4"/>
        <v>0166</v>
      </c>
      <c r="I79" s="140">
        <v>6</v>
      </c>
      <c r="J79" s="140" t="s">
        <v>453</v>
      </c>
      <c r="K79" s="135" t="s">
        <v>0</v>
      </c>
      <c r="L79" s="142">
        <v>7</v>
      </c>
      <c r="M79" s="135" t="s">
        <v>533</v>
      </c>
      <c r="N79" s="135">
        <v>3</v>
      </c>
      <c r="O79" s="135">
        <v>3</v>
      </c>
      <c r="P79" s="135" t="s">
        <v>321</v>
      </c>
      <c r="Q79" s="136" t="s">
        <v>120</v>
      </c>
      <c r="R79" s="137" t="s">
        <v>430</v>
      </c>
      <c r="S79" s="135" t="s">
        <v>124</v>
      </c>
      <c r="T79" s="135" t="s">
        <v>104</v>
      </c>
      <c r="U79" s="135">
        <v>9</v>
      </c>
      <c r="V79" s="136" t="s">
        <v>114</v>
      </c>
      <c r="W79" s="595" t="s">
        <v>428</v>
      </c>
      <c r="X79" s="23" t="s">
        <v>98</v>
      </c>
      <c r="Y79" s="23">
        <v>3</v>
      </c>
      <c r="Z79" s="23">
        <f t="shared" si="5"/>
        <v>6</v>
      </c>
      <c r="AA79" s="23">
        <v>3</v>
      </c>
      <c r="AB79" s="715" t="s">
        <v>106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286" t="s">
        <v>1286</v>
      </c>
      <c r="AT79" s="280" t="s">
        <v>1286</v>
      </c>
      <c r="AU79" s="342"/>
    </row>
    <row r="80" spans="1:47" ht="12.75" customHeight="1" x14ac:dyDescent="0.2">
      <c r="A80" s="359">
        <v>74</v>
      </c>
      <c r="B80" s="181" t="s">
        <v>1257</v>
      </c>
      <c r="C80" s="398"/>
      <c r="D80" s="398"/>
      <c r="E80" s="669" t="s">
        <v>128</v>
      </c>
      <c r="F80" s="670">
        <v>505</v>
      </c>
      <c r="G80" s="695" t="s">
        <v>524</v>
      </c>
      <c r="H80" s="672" t="str">
        <f t="shared" si="4"/>
        <v>01F9</v>
      </c>
      <c r="I80" s="673">
        <v>8</v>
      </c>
      <c r="J80" s="673" t="s">
        <v>453</v>
      </c>
      <c r="K80" s="182" t="s">
        <v>0</v>
      </c>
      <c r="L80" s="183">
        <v>7</v>
      </c>
      <c r="M80" s="182" t="s">
        <v>533</v>
      </c>
      <c r="N80" s="182">
        <v>3</v>
      </c>
      <c r="O80" s="182">
        <v>4</v>
      </c>
      <c r="P80" s="182" t="s">
        <v>321</v>
      </c>
      <c r="Q80" s="184" t="s">
        <v>121</v>
      </c>
      <c r="R80" s="185" t="s">
        <v>430</v>
      </c>
      <c r="S80" s="182" t="s">
        <v>124</v>
      </c>
      <c r="T80" s="182" t="s">
        <v>104</v>
      </c>
      <c r="U80" s="182">
        <v>9</v>
      </c>
      <c r="V80" s="184" t="s">
        <v>115</v>
      </c>
      <c r="W80" s="674" t="s">
        <v>428</v>
      </c>
      <c r="X80" s="24" t="s">
        <v>429</v>
      </c>
      <c r="Y80" s="24">
        <v>4</v>
      </c>
      <c r="Z80" s="24">
        <f t="shared" si="5"/>
        <v>14</v>
      </c>
      <c r="AA80" s="24">
        <v>10</v>
      </c>
      <c r="AB80" s="712" t="s">
        <v>106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286" t="s">
        <v>1286</v>
      </c>
      <c r="AT80" s="363" t="s">
        <v>1286</v>
      </c>
      <c r="AU80" s="342"/>
    </row>
    <row r="81" spans="1:47" ht="12.75" customHeight="1" x14ac:dyDescent="0.2">
      <c r="A81" s="359">
        <v>75</v>
      </c>
      <c r="B81" s="132" t="s">
        <v>1258</v>
      </c>
      <c r="C81" s="329"/>
      <c r="D81" s="329"/>
      <c r="E81" s="159" t="s">
        <v>128</v>
      </c>
      <c r="F81" s="160">
        <v>345</v>
      </c>
      <c r="G81" s="544" t="s">
        <v>524</v>
      </c>
      <c r="H81" s="594" t="str">
        <f t="shared" si="4"/>
        <v>0159</v>
      </c>
      <c r="I81" s="140">
        <v>8</v>
      </c>
      <c r="J81" s="140" t="s">
        <v>453</v>
      </c>
      <c r="K81" s="135" t="s">
        <v>0</v>
      </c>
      <c r="L81" s="142">
        <v>7</v>
      </c>
      <c r="M81" s="135" t="s">
        <v>533</v>
      </c>
      <c r="N81" s="135">
        <v>3</v>
      </c>
      <c r="O81" s="135">
        <v>5</v>
      </c>
      <c r="P81" s="135" t="s">
        <v>429</v>
      </c>
      <c r="Q81" s="136" t="s">
        <v>111</v>
      </c>
      <c r="R81" s="137" t="s">
        <v>430</v>
      </c>
      <c r="S81" s="135" t="s">
        <v>124</v>
      </c>
      <c r="T81" s="135" t="s">
        <v>104</v>
      </c>
      <c r="U81" s="135">
        <v>8</v>
      </c>
      <c r="V81" s="136" t="s">
        <v>111</v>
      </c>
      <c r="W81" s="595" t="s">
        <v>428</v>
      </c>
      <c r="X81" s="23" t="s">
        <v>98</v>
      </c>
      <c r="Y81" s="23">
        <v>3</v>
      </c>
      <c r="Z81" s="23">
        <f t="shared" si="5"/>
        <v>6</v>
      </c>
      <c r="AA81" s="23">
        <v>3</v>
      </c>
      <c r="AB81" s="715" t="s">
        <v>107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286" t="s">
        <v>1286</v>
      </c>
      <c r="AT81" s="363" t="s">
        <v>1286</v>
      </c>
      <c r="AU81" s="342"/>
    </row>
    <row r="82" spans="1:47" ht="12.75" customHeight="1" x14ac:dyDescent="0.2">
      <c r="A82" s="359">
        <v>76</v>
      </c>
      <c r="B82" s="132" t="s">
        <v>1259</v>
      </c>
      <c r="C82" s="329"/>
      <c r="D82" s="329"/>
      <c r="E82" s="159" t="s">
        <v>128</v>
      </c>
      <c r="F82" s="160">
        <v>381</v>
      </c>
      <c r="G82" s="544" t="s">
        <v>524</v>
      </c>
      <c r="H82" s="594" t="str">
        <f t="shared" si="4"/>
        <v>017D</v>
      </c>
      <c r="I82" s="140">
        <v>8</v>
      </c>
      <c r="J82" s="140" t="s">
        <v>453</v>
      </c>
      <c r="K82" s="135" t="s">
        <v>0</v>
      </c>
      <c r="L82" s="142">
        <v>7</v>
      </c>
      <c r="M82" s="135" t="s">
        <v>533</v>
      </c>
      <c r="N82" s="135">
        <v>3</v>
      </c>
      <c r="O82" s="135">
        <v>6</v>
      </c>
      <c r="P82" s="135" t="s">
        <v>429</v>
      </c>
      <c r="Q82" s="136" t="s">
        <v>112</v>
      </c>
      <c r="R82" s="137" t="s">
        <v>430</v>
      </c>
      <c r="S82" s="135" t="s">
        <v>124</v>
      </c>
      <c r="T82" s="135" t="s">
        <v>104</v>
      </c>
      <c r="U82" s="135">
        <v>8</v>
      </c>
      <c r="V82" s="136" t="s">
        <v>112</v>
      </c>
      <c r="W82" s="595" t="s">
        <v>428</v>
      </c>
      <c r="X82" s="23" t="s">
        <v>98</v>
      </c>
      <c r="Y82" s="23">
        <v>3</v>
      </c>
      <c r="Z82" s="23">
        <f t="shared" si="5"/>
        <v>7</v>
      </c>
      <c r="AA82" s="23">
        <v>4</v>
      </c>
      <c r="AB82" s="715" t="s">
        <v>106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286" t="s">
        <v>1286</v>
      </c>
      <c r="AT82" s="363" t="s">
        <v>1286</v>
      </c>
      <c r="AU82" s="342"/>
    </row>
    <row r="83" spans="1:47" ht="12.75" customHeight="1" x14ac:dyDescent="0.2">
      <c r="A83" s="359">
        <v>77</v>
      </c>
      <c r="B83" s="181" t="s">
        <v>1260</v>
      </c>
      <c r="C83" s="398"/>
      <c r="D83" s="398"/>
      <c r="E83" s="669" t="s">
        <v>128</v>
      </c>
      <c r="F83" s="670">
        <v>428</v>
      </c>
      <c r="G83" s="695" t="s">
        <v>524</v>
      </c>
      <c r="H83" s="672" t="str">
        <f t="shared" si="4"/>
        <v>01AC</v>
      </c>
      <c r="I83" s="673">
        <v>8</v>
      </c>
      <c r="J83" s="673" t="s">
        <v>453</v>
      </c>
      <c r="K83" s="182" t="s">
        <v>0</v>
      </c>
      <c r="L83" s="183">
        <v>7</v>
      </c>
      <c r="M83" s="182" t="s">
        <v>533</v>
      </c>
      <c r="N83" s="182">
        <v>3</v>
      </c>
      <c r="O83" s="182">
        <v>7</v>
      </c>
      <c r="P83" s="182" t="s">
        <v>429</v>
      </c>
      <c r="Q83" s="184" t="s">
        <v>113</v>
      </c>
      <c r="R83" s="185" t="s">
        <v>430</v>
      </c>
      <c r="S83" s="182" t="s">
        <v>124</v>
      </c>
      <c r="T83" s="182" t="s">
        <v>104</v>
      </c>
      <c r="U83" s="182">
        <v>8</v>
      </c>
      <c r="V83" s="184" t="s">
        <v>113</v>
      </c>
      <c r="W83" s="674" t="s">
        <v>428</v>
      </c>
      <c r="X83" s="24" t="s">
        <v>429</v>
      </c>
      <c r="Y83" s="24">
        <v>4</v>
      </c>
      <c r="Z83" s="24">
        <f t="shared" si="5"/>
        <v>14</v>
      </c>
      <c r="AA83" s="24">
        <v>10</v>
      </c>
      <c r="AB83" s="712" t="s">
        <v>107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286" t="s">
        <v>1286</v>
      </c>
      <c r="AT83" s="363" t="s">
        <v>1286</v>
      </c>
      <c r="AU83" s="342"/>
    </row>
    <row r="84" spans="1:47" ht="12.75" customHeight="1" x14ac:dyDescent="0.2">
      <c r="A84" s="359">
        <v>78</v>
      </c>
      <c r="B84" s="163" t="s">
        <v>1261</v>
      </c>
      <c r="C84" s="332"/>
      <c r="D84" s="332" t="s">
        <v>612</v>
      </c>
      <c r="E84" s="159" t="s">
        <v>128</v>
      </c>
      <c r="F84" s="160">
        <v>441</v>
      </c>
      <c r="G84" s="544" t="s">
        <v>524</v>
      </c>
      <c r="H84" s="594" t="str">
        <f t="shared" si="4"/>
        <v>01B9</v>
      </c>
      <c r="I84" s="140">
        <v>7</v>
      </c>
      <c r="J84" s="140" t="s">
        <v>453</v>
      </c>
      <c r="K84" s="135" t="s">
        <v>0</v>
      </c>
      <c r="L84" s="142">
        <v>7</v>
      </c>
      <c r="M84" s="135" t="s">
        <v>533</v>
      </c>
      <c r="N84" s="135">
        <v>3</v>
      </c>
      <c r="O84" s="135">
        <v>8</v>
      </c>
      <c r="P84" s="192" t="s">
        <v>94</v>
      </c>
      <c r="Q84" s="193" t="s">
        <v>111</v>
      </c>
      <c r="R84" s="137" t="s">
        <v>430</v>
      </c>
      <c r="S84" s="135" t="s">
        <v>124</v>
      </c>
      <c r="T84" s="192" t="s">
        <v>104</v>
      </c>
      <c r="U84" s="192">
        <v>7</v>
      </c>
      <c r="V84" s="193" t="s">
        <v>111</v>
      </c>
      <c r="W84" s="595" t="s">
        <v>428</v>
      </c>
      <c r="X84" s="23" t="s">
        <v>98</v>
      </c>
      <c r="Y84" s="23">
        <v>3</v>
      </c>
      <c r="Z84" s="23">
        <f t="shared" si="5"/>
        <v>7</v>
      </c>
      <c r="AA84" s="23">
        <v>4</v>
      </c>
      <c r="AB84" s="715" t="s">
        <v>107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286" t="s">
        <v>1286</v>
      </c>
      <c r="AT84" s="363" t="s">
        <v>1286</v>
      </c>
      <c r="AU84" s="304"/>
    </row>
    <row r="85" spans="1:47" ht="12.75" customHeight="1" x14ac:dyDescent="0.2">
      <c r="A85" s="725">
        <v>79</v>
      </c>
      <c r="B85" s="163" t="s">
        <v>1288</v>
      </c>
      <c r="C85" s="332"/>
      <c r="D85" s="332"/>
      <c r="E85" s="159" t="s">
        <v>128</v>
      </c>
      <c r="F85" s="160">
        <v>465</v>
      </c>
      <c r="G85" s="544" t="s">
        <v>524</v>
      </c>
      <c r="H85" s="594" t="str">
        <f t="shared" ref="H85" si="6">DEC2HEX(F85,4)</f>
        <v>01D1</v>
      </c>
      <c r="I85" s="140"/>
      <c r="J85" s="140" t="s">
        <v>453</v>
      </c>
      <c r="K85" s="135" t="s">
        <v>46</v>
      </c>
      <c r="L85" s="142">
        <v>8</v>
      </c>
      <c r="M85" s="135" t="s">
        <v>533</v>
      </c>
      <c r="N85" s="135">
        <v>3</v>
      </c>
      <c r="O85" s="135">
        <v>9</v>
      </c>
      <c r="P85" s="192"/>
      <c r="Q85" s="193"/>
      <c r="R85" s="137" t="s">
        <v>430</v>
      </c>
      <c r="S85" s="135" t="s">
        <v>124</v>
      </c>
      <c r="T85" s="192"/>
      <c r="U85" s="192"/>
      <c r="V85" s="193"/>
      <c r="W85" s="595" t="s">
        <v>428</v>
      </c>
      <c r="X85" s="23" t="s">
        <v>98</v>
      </c>
      <c r="Y85" s="23">
        <v>3</v>
      </c>
      <c r="Z85" s="23">
        <v>20</v>
      </c>
      <c r="AA85" s="23">
        <v>16</v>
      </c>
      <c r="AB85" s="715" t="s">
        <v>107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286" t="s">
        <v>1286</v>
      </c>
      <c r="AT85" s="363" t="s">
        <v>1286</v>
      </c>
      <c r="AU85" s="755"/>
    </row>
    <row r="86" spans="1:47" ht="12.75" customHeight="1" x14ac:dyDescent="0.2">
      <c r="A86" s="357"/>
      <c r="B86" s="26"/>
      <c r="C86" s="26"/>
      <c r="D86" s="26"/>
      <c r="E86" s="42"/>
      <c r="F86" s="357"/>
      <c r="G86" s="357"/>
      <c r="H86" s="357"/>
      <c r="I86" s="357"/>
      <c r="J86" s="357"/>
      <c r="K86" s="357"/>
      <c r="L86" s="41"/>
      <c r="M86" s="41"/>
      <c r="N86" s="357"/>
      <c r="O86" s="357"/>
      <c r="P86" s="357"/>
      <c r="Q86" s="30"/>
      <c r="R86" s="31"/>
      <c r="S86" s="357"/>
      <c r="T86" s="357"/>
      <c r="U86" s="357"/>
      <c r="V86" s="30"/>
      <c r="W86" s="357"/>
      <c r="X86" s="357"/>
      <c r="Y86" s="357"/>
      <c r="Z86" s="357"/>
      <c r="AA86" s="357"/>
      <c r="AB86" s="4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93"/>
      <c r="AT86" s="394"/>
      <c r="AU86" s="481"/>
    </row>
    <row r="87" spans="1:47" ht="12.75" customHeight="1" x14ac:dyDescent="0.2">
      <c r="A87" s="359">
        <v>79</v>
      </c>
      <c r="B87" s="132" t="s">
        <v>1262</v>
      </c>
      <c r="C87" s="329"/>
      <c r="D87" s="329"/>
      <c r="E87" s="159" t="s">
        <v>128</v>
      </c>
      <c r="F87" s="160">
        <v>283</v>
      </c>
      <c r="G87" s="544" t="s">
        <v>524</v>
      </c>
      <c r="H87" s="594" t="str">
        <f t="shared" ref="H87:H109" si="7">DEC2HEX(F87,4)</f>
        <v>011B</v>
      </c>
      <c r="I87" s="140">
        <v>6</v>
      </c>
      <c r="J87" s="140" t="s">
        <v>260</v>
      </c>
      <c r="K87" s="141" t="s">
        <v>454</v>
      </c>
      <c r="L87" s="142">
        <v>7</v>
      </c>
      <c r="M87" s="142" t="s">
        <v>98</v>
      </c>
      <c r="N87" s="135"/>
      <c r="O87" s="135"/>
      <c r="P87" s="135"/>
      <c r="Q87" s="136" t="s">
        <v>109</v>
      </c>
      <c r="R87" s="137" t="s">
        <v>430</v>
      </c>
      <c r="S87" s="135" t="s">
        <v>124</v>
      </c>
      <c r="T87" s="135" t="s">
        <v>94</v>
      </c>
      <c r="U87" s="135">
        <v>8</v>
      </c>
      <c r="V87" s="136" t="s">
        <v>109</v>
      </c>
      <c r="W87" s="595" t="s">
        <v>428</v>
      </c>
      <c r="X87" s="23" t="s">
        <v>98</v>
      </c>
      <c r="Y87" s="23">
        <v>3</v>
      </c>
      <c r="Z87" s="23">
        <f t="shared" ref="Z87:Z109" si="8">IF(AA87&lt;9,AA87+3,AA87+4)</f>
        <v>8</v>
      </c>
      <c r="AA87" s="23">
        <v>5</v>
      </c>
      <c r="AB87" s="715" t="s">
        <v>106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286" t="s">
        <v>1286</v>
      </c>
      <c r="AT87" s="363" t="s">
        <v>1286</v>
      </c>
      <c r="AU87" s="340"/>
    </row>
    <row r="88" spans="1:47" ht="12.75" customHeight="1" x14ac:dyDescent="0.2">
      <c r="A88" s="359">
        <v>80</v>
      </c>
      <c r="B88" s="132" t="s">
        <v>1263</v>
      </c>
      <c r="C88" s="329"/>
      <c r="D88" s="329"/>
      <c r="E88" s="159" t="s">
        <v>128</v>
      </c>
      <c r="F88" s="160">
        <v>716</v>
      </c>
      <c r="G88" s="544" t="s">
        <v>524</v>
      </c>
      <c r="H88" s="594" t="str">
        <f t="shared" si="7"/>
        <v>02CC</v>
      </c>
      <c r="I88" s="140">
        <v>6</v>
      </c>
      <c r="J88" s="140" t="s">
        <v>260</v>
      </c>
      <c r="K88" s="141" t="s">
        <v>455</v>
      </c>
      <c r="L88" s="142">
        <v>7</v>
      </c>
      <c r="M88" s="142" t="s">
        <v>98</v>
      </c>
      <c r="N88" s="135"/>
      <c r="O88" s="135"/>
      <c r="P88" s="135"/>
      <c r="Q88" s="136" t="s">
        <v>109</v>
      </c>
      <c r="R88" s="137" t="s">
        <v>430</v>
      </c>
      <c r="S88" s="135" t="s">
        <v>124</v>
      </c>
      <c r="T88" s="135" t="s">
        <v>94</v>
      </c>
      <c r="U88" s="135">
        <v>9</v>
      </c>
      <c r="V88" s="136" t="s">
        <v>109</v>
      </c>
      <c r="W88" s="595" t="s">
        <v>428</v>
      </c>
      <c r="X88" s="23" t="s">
        <v>98</v>
      </c>
      <c r="Y88" s="23">
        <v>3</v>
      </c>
      <c r="Z88" s="23">
        <f t="shared" si="8"/>
        <v>8</v>
      </c>
      <c r="AA88" s="23">
        <v>5</v>
      </c>
      <c r="AB88" s="715" t="s">
        <v>107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286" t="s">
        <v>1286</v>
      </c>
      <c r="AT88" s="363" t="s">
        <v>1286</v>
      </c>
      <c r="AU88" s="305"/>
    </row>
    <row r="89" spans="1:47" ht="12.75" customHeight="1" x14ac:dyDescent="0.2">
      <c r="A89" s="359">
        <v>81</v>
      </c>
      <c r="B89" s="132" t="s">
        <v>1264</v>
      </c>
      <c r="C89" s="329"/>
      <c r="D89" s="329"/>
      <c r="E89" s="159" t="s">
        <v>128</v>
      </c>
      <c r="F89" s="160">
        <v>44</v>
      </c>
      <c r="G89" s="544" t="s">
        <v>524</v>
      </c>
      <c r="H89" s="594" t="str">
        <f t="shared" si="7"/>
        <v>002C</v>
      </c>
      <c r="I89" s="140">
        <v>6</v>
      </c>
      <c r="J89" s="140" t="s">
        <v>260</v>
      </c>
      <c r="K89" s="141" t="s">
        <v>456</v>
      </c>
      <c r="L89" s="142">
        <v>7</v>
      </c>
      <c r="M89" s="142" t="s">
        <v>98</v>
      </c>
      <c r="N89" s="135"/>
      <c r="O89" s="135"/>
      <c r="P89" s="135"/>
      <c r="Q89" s="136" t="s">
        <v>109</v>
      </c>
      <c r="R89" s="137" t="s">
        <v>430</v>
      </c>
      <c r="S89" s="135" t="s">
        <v>124</v>
      </c>
      <c r="T89" s="135" t="s">
        <v>94</v>
      </c>
      <c r="U89" s="135">
        <v>10</v>
      </c>
      <c r="V89" s="136" t="s">
        <v>109</v>
      </c>
      <c r="W89" s="595" t="s">
        <v>428</v>
      </c>
      <c r="X89" s="23" t="s">
        <v>98</v>
      </c>
      <c r="Y89" s="23">
        <v>3</v>
      </c>
      <c r="Z89" s="23">
        <f t="shared" si="8"/>
        <v>9</v>
      </c>
      <c r="AA89" s="23">
        <v>6</v>
      </c>
      <c r="AB89" s="715" t="s">
        <v>106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286" t="s">
        <v>1286</v>
      </c>
      <c r="AT89" s="363" t="s">
        <v>1286</v>
      </c>
      <c r="AU89" s="305"/>
    </row>
    <row r="90" spans="1:47" ht="12.75" customHeight="1" x14ac:dyDescent="0.2">
      <c r="A90" s="359">
        <v>82</v>
      </c>
      <c r="B90" s="132" t="s">
        <v>1265</v>
      </c>
      <c r="C90" s="329"/>
      <c r="D90" s="329"/>
      <c r="E90" s="159" t="s">
        <v>128</v>
      </c>
      <c r="F90" s="160">
        <v>264</v>
      </c>
      <c r="G90" s="544" t="s">
        <v>524</v>
      </c>
      <c r="H90" s="594" t="str">
        <f t="shared" si="7"/>
        <v>0108</v>
      </c>
      <c r="I90" s="140">
        <v>6</v>
      </c>
      <c r="J90" s="140" t="s">
        <v>260</v>
      </c>
      <c r="K90" s="141" t="s">
        <v>457</v>
      </c>
      <c r="L90" s="142">
        <v>7</v>
      </c>
      <c r="M90" s="142" t="s">
        <v>98</v>
      </c>
      <c r="N90" s="135"/>
      <c r="O90" s="135"/>
      <c r="P90" s="135"/>
      <c r="Q90" s="136" t="s">
        <v>109</v>
      </c>
      <c r="R90" s="137" t="s">
        <v>430</v>
      </c>
      <c r="S90" s="135" t="s">
        <v>124</v>
      </c>
      <c r="T90" s="135" t="s">
        <v>94</v>
      </c>
      <c r="U90" s="135">
        <v>11</v>
      </c>
      <c r="V90" s="136" t="s">
        <v>109</v>
      </c>
      <c r="W90" s="595" t="s">
        <v>428</v>
      </c>
      <c r="X90" s="23" t="s">
        <v>98</v>
      </c>
      <c r="Y90" s="23">
        <v>3</v>
      </c>
      <c r="Z90" s="23">
        <f t="shared" si="8"/>
        <v>9</v>
      </c>
      <c r="AA90" s="23">
        <v>6</v>
      </c>
      <c r="AB90" s="715" t="s">
        <v>107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286" t="s">
        <v>1286</v>
      </c>
      <c r="AT90" s="363" t="s">
        <v>1286</v>
      </c>
      <c r="AU90" s="305"/>
    </row>
    <row r="91" spans="1:47" ht="12.75" customHeight="1" x14ac:dyDescent="0.2">
      <c r="A91" s="359">
        <v>83</v>
      </c>
      <c r="B91" s="132" t="s">
        <v>1266</v>
      </c>
      <c r="C91" s="329"/>
      <c r="D91" s="329"/>
      <c r="E91" s="159" t="s">
        <v>128</v>
      </c>
      <c r="F91" s="160">
        <v>413</v>
      </c>
      <c r="G91" s="544" t="s">
        <v>524</v>
      </c>
      <c r="H91" s="594" t="str">
        <f t="shared" si="7"/>
        <v>019D</v>
      </c>
      <c r="I91" s="140">
        <v>6</v>
      </c>
      <c r="J91" s="140" t="s">
        <v>260</v>
      </c>
      <c r="K91" s="141" t="s">
        <v>458</v>
      </c>
      <c r="L91" s="142">
        <v>7</v>
      </c>
      <c r="M91" s="142" t="s">
        <v>98</v>
      </c>
      <c r="N91" s="135"/>
      <c r="O91" s="135"/>
      <c r="P91" s="135"/>
      <c r="Q91" s="136" t="s">
        <v>109</v>
      </c>
      <c r="R91" s="137" t="s">
        <v>430</v>
      </c>
      <c r="S91" s="135" t="s">
        <v>124</v>
      </c>
      <c r="T91" s="135" t="s">
        <v>94</v>
      </c>
      <c r="U91" s="135">
        <v>12</v>
      </c>
      <c r="V91" s="136" t="s">
        <v>109</v>
      </c>
      <c r="W91" s="595" t="s">
        <v>428</v>
      </c>
      <c r="X91" s="23" t="s">
        <v>98</v>
      </c>
      <c r="Y91" s="23">
        <v>3</v>
      </c>
      <c r="Z91" s="23">
        <f t="shared" si="8"/>
        <v>10</v>
      </c>
      <c r="AA91" s="23">
        <v>7</v>
      </c>
      <c r="AB91" s="715" t="s">
        <v>106</v>
      </c>
      <c r="AC91" s="286" t="s">
        <v>1286</v>
      </c>
      <c r="AD91" s="286" t="s">
        <v>1286</v>
      </c>
      <c r="AE91" s="286" t="s">
        <v>1286</v>
      </c>
      <c r="AF91" s="286" t="s">
        <v>1286</v>
      </c>
      <c r="AG91" s="286" t="s">
        <v>1286</v>
      </c>
      <c r="AH91" s="286" t="s">
        <v>1286</v>
      </c>
      <c r="AI91" s="286" t="s">
        <v>1286</v>
      </c>
      <c r="AJ91" s="286" t="s">
        <v>1286</v>
      </c>
      <c r="AK91" s="286" t="s">
        <v>1286</v>
      </c>
      <c r="AL91" s="286" t="s">
        <v>1286</v>
      </c>
      <c r="AM91" s="286" t="s">
        <v>1286</v>
      </c>
      <c r="AN91" s="286" t="s">
        <v>1286</v>
      </c>
      <c r="AO91" s="286" t="s">
        <v>1286</v>
      </c>
      <c r="AP91" s="286" t="s">
        <v>1286</v>
      </c>
      <c r="AQ91" s="286" t="s">
        <v>1286</v>
      </c>
      <c r="AR91" s="286" t="s">
        <v>1286</v>
      </c>
      <c r="AS91" s="286" t="s">
        <v>1286</v>
      </c>
      <c r="AT91" s="363" t="s">
        <v>1286</v>
      </c>
      <c r="AU91" s="305"/>
    </row>
    <row r="92" spans="1:47" ht="12.75" customHeight="1" x14ac:dyDescent="0.2">
      <c r="A92" s="359">
        <v>84</v>
      </c>
      <c r="B92" s="132" t="s">
        <v>1267</v>
      </c>
      <c r="C92" s="329"/>
      <c r="D92" s="329"/>
      <c r="E92" s="159" t="s">
        <v>128</v>
      </c>
      <c r="F92" s="160">
        <v>467</v>
      </c>
      <c r="G92" s="544" t="s">
        <v>524</v>
      </c>
      <c r="H92" s="594" t="str">
        <f t="shared" si="7"/>
        <v>01D3</v>
      </c>
      <c r="I92" s="140">
        <v>6</v>
      </c>
      <c r="J92" s="140" t="s">
        <v>260</v>
      </c>
      <c r="K92" s="141" t="s">
        <v>459</v>
      </c>
      <c r="L92" s="142">
        <v>7</v>
      </c>
      <c r="M92" s="142" t="s">
        <v>98</v>
      </c>
      <c r="N92" s="135"/>
      <c r="O92" s="135"/>
      <c r="P92" s="135"/>
      <c r="Q92" s="136" t="s">
        <v>109</v>
      </c>
      <c r="R92" s="137" t="s">
        <v>430</v>
      </c>
      <c r="S92" s="135" t="s">
        <v>124</v>
      </c>
      <c r="T92" s="135" t="s">
        <v>125</v>
      </c>
      <c r="U92" s="135">
        <v>7</v>
      </c>
      <c r="V92" s="136" t="s">
        <v>109</v>
      </c>
      <c r="W92" s="595" t="s">
        <v>428</v>
      </c>
      <c r="X92" s="23" t="s">
        <v>98</v>
      </c>
      <c r="Y92" s="23">
        <v>3</v>
      </c>
      <c r="Z92" s="23">
        <f t="shared" si="8"/>
        <v>10</v>
      </c>
      <c r="AA92" s="23">
        <v>7</v>
      </c>
      <c r="AB92" s="715" t="s">
        <v>107</v>
      </c>
      <c r="AC92" s="286" t="s">
        <v>1286</v>
      </c>
      <c r="AD92" s="286" t="s">
        <v>1286</v>
      </c>
      <c r="AE92" s="286" t="s">
        <v>1286</v>
      </c>
      <c r="AF92" s="286" t="s">
        <v>1286</v>
      </c>
      <c r="AG92" s="286" t="s">
        <v>1286</v>
      </c>
      <c r="AH92" s="286" t="s">
        <v>1286</v>
      </c>
      <c r="AI92" s="286" t="s">
        <v>1286</v>
      </c>
      <c r="AJ92" s="286" t="s">
        <v>1286</v>
      </c>
      <c r="AK92" s="286" t="s">
        <v>1286</v>
      </c>
      <c r="AL92" s="286" t="s">
        <v>1286</v>
      </c>
      <c r="AM92" s="286" t="s">
        <v>1286</v>
      </c>
      <c r="AN92" s="286" t="s">
        <v>1286</v>
      </c>
      <c r="AO92" s="286" t="s">
        <v>1286</v>
      </c>
      <c r="AP92" s="286" t="s">
        <v>1286</v>
      </c>
      <c r="AQ92" s="286" t="s">
        <v>1286</v>
      </c>
      <c r="AR92" s="286" t="s">
        <v>1286</v>
      </c>
      <c r="AS92" s="286" t="s">
        <v>1286</v>
      </c>
      <c r="AT92" s="363" t="s">
        <v>1286</v>
      </c>
      <c r="AU92" s="340"/>
    </row>
    <row r="93" spans="1:47" ht="12.75" customHeight="1" x14ac:dyDescent="0.2">
      <c r="A93" s="359">
        <v>85</v>
      </c>
      <c r="B93" s="132" t="s">
        <v>1268</v>
      </c>
      <c r="C93" s="329"/>
      <c r="D93" s="329"/>
      <c r="E93" s="159" t="s">
        <v>128</v>
      </c>
      <c r="F93" s="160">
        <v>263</v>
      </c>
      <c r="G93" s="544" t="s">
        <v>524</v>
      </c>
      <c r="H93" s="594" t="str">
        <f t="shared" si="7"/>
        <v>0107</v>
      </c>
      <c r="I93" s="140">
        <v>6</v>
      </c>
      <c r="J93" s="140" t="s">
        <v>260</v>
      </c>
      <c r="K93" s="141" t="s">
        <v>460</v>
      </c>
      <c r="L93" s="142">
        <v>7</v>
      </c>
      <c r="M93" s="142" t="s">
        <v>98</v>
      </c>
      <c r="N93" s="135"/>
      <c r="O93" s="135"/>
      <c r="P93" s="135"/>
      <c r="Q93" s="136" t="s">
        <v>109</v>
      </c>
      <c r="R93" s="137" t="s">
        <v>430</v>
      </c>
      <c r="S93" s="135" t="s">
        <v>124</v>
      </c>
      <c r="T93" s="135" t="s">
        <v>125</v>
      </c>
      <c r="U93" s="135">
        <v>8</v>
      </c>
      <c r="V93" s="136" t="s">
        <v>109</v>
      </c>
      <c r="W93" s="595" t="s">
        <v>428</v>
      </c>
      <c r="X93" s="23" t="s">
        <v>98</v>
      </c>
      <c r="Y93" s="23">
        <v>3</v>
      </c>
      <c r="Z93" s="23">
        <f t="shared" si="8"/>
        <v>11</v>
      </c>
      <c r="AA93" s="23">
        <v>8</v>
      </c>
      <c r="AB93" s="715" t="s">
        <v>106</v>
      </c>
      <c r="AC93" s="286" t="s">
        <v>1286</v>
      </c>
      <c r="AD93" s="286" t="s">
        <v>1286</v>
      </c>
      <c r="AE93" s="286" t="s">
        <v>1286</v>
      </c>
      <c r="AF93" s="286" t="s">
        <v>1286</v>
      </c>
      <c r="AG93" s="286" t="s">
        <v>1286</v>
      </c>
      <c r="AH93" s="286" t="s">
        <v>1286</v>
      </c>
      <c r="AI93" s="286" t="s">
        <v>1286</v>
      </c>
      <c r="AJ93" s="286" t="s">
        <v>1286</v>
      </c>
      <c r="AK93" s="286" t="s">
        <v>1286</v>
      </c>
      <c r="AL93" s="286" t="s">
        <v>1286</v>
      </c>
      <c r="AM93" s="286" t="s">
        <v>1286</v>
      </c>
      <c r="AN93" s="286" t="s">
        <v>1286</v>
      </c>
      <c r="AO93" s="286" t="s">
        <v>1286</v>
      </c>
      <c r="AP93" s="286" t="s">
        <v>1286</v>
      </c>
      <c r="AQ93" s="286" t="s">
        <v>1286</v>
      </c>
      <c r="AR93" s="286" t="s">
        <v>1286</v>
      </c>
      <c r="AS93" s="286" t="s">
        <v>1286</v>
      </c>
      <c r="AT93" s="280" t="s">
        <v>1286</v>
      </c>
      <c r="AU93" s="305"/>
    </row>
    <row r="94" spans="1:47" ht="12.75" customHeight="1" x14ac:dyDescent="0.2">
      <c r="A94" s="359">
        <v>86</v>
      </c>
      <c r="B94" s="132" t="s">
        <v>1269</v>
      </c>
      <c r="C94" s="329"/>
      <c r="D94" s="329"/>
      <c r="E94" s="159" t="s">
        <v>128</v>
      </c>
      <c r="F94" s="160">
        <v>291</v>
      </c>
      <c r="G94" s="544" t="s">
        <v>524</v>
      </c>
      <c r="H94" s="594" t="str">
        <f t="shared" si="7"/>
        <v>0123</v>
      </c>
      <c r="I94" s="140">
        <v>6</v>
      </c>
      <c r="J94" s="140" t="s">
        <v>260</v>
      </c>
      <c r="K94" s="141" t="s">
        <v>461</v>
      </c>
      <c r="L94" s="142">
        <v>7</v>
      </c>
      <c r="M94" s="142" t="s">
        <v>98</v>
      </c>
      <c r="N94" s="135"/>
      <c r="O94" s="135"/>
      <c r="P94" s="135"/>
      <c r="Q94" s="136" t="s">
        <v>109</v>
      </c>
      <c r="R94" s="137" t="s">
        <v>430</v>
      </c>
      <c r="S94" s="135" t="s">
        <v>124</v>
      </c>
      <c r="T94" s="135" t="s">
        <v>125</v>
      </c>
      <c r="U94" s="135">
        <v>9</v>
      </c>
      <c r="V94" s="136" t="s">
        <v>109</v>
      </c>
      <c r="W94" s="595" t="s">
        <v>428</v>
      </c>
      <c r="X94" s="23" t="s">
        <v>98</v>
      </c>
      <c r="Y94" s="23">
        <v>3</v>
      </c>
      <c r="Z94" s="23">
        <f t="shared" si="8"/>
        <v>11</v>
      </c>
      <c r="AA94" s="23">
        <v>8</v>
      </c>
      <c r="AB94" s="715" t="s">
        <v>107</v>
      </c>
      <c r="AC94" s="286" t="s">
        <v>1286</v>
      </c>
      <c r="AD94" s="286" t="s">
        <v>1286</v>
      </c>
      <c r="AE94" s="286" t="s">
        <v>1286</v>
      </c>
      <c r="AF94" s="286" t="s">
        <v>1286</v>
      </c>
      <c r="AG94" s="286" t="s">
        <v>1286</v>
      </c>
      <c r="AH94" s="286" t="s">
        <v>1286</v>
      </c>
      <c r="AI94" s="286" t="s">
        <v>1286</v>
      </c>
      <c r="AJ94" s="286" t="s">
        <v>1286</v>
      </c>
      <c r="AK94" s="286" t="s">
        <v>1286</v>
      </c>
      <c r="AL94" s="286" t="s">
        <v>1286</v>
      </c>
      <c r="AM94" s="286" t="s">
        <v>1286</v>
      </c>
      <c r="AN94" s="286" t="s">
        <v>1286</v>
      </c>
      <c r="AO94" s="286" t="s">
        <v>1286</v>
      </c>
      <c r="AP94" s="286" t="s">
        <v>1286</v>
      </c>
      <c r="AQ94" s="286" t="s">
        <v>1286</v>
      </c>
      <c r="AR94" s="286" t="s">
        <v>1286</v>
      </c>
      <c r="AS94" s="286" t="s">
        <v>1286</v>
      </c>
      <c r="AT94" s="363" t="s">
        <v>1286</v>
      </c>
      <c r="AU94" s="305"/>
    </row>
    <row r="95" spans="1:47" ht="12.75" customHeight="1" x14ac:dyDescent="0.2">
      <c r="A95" s="359">
        <v>87</v>
      </c>
      <c r="B95" s="163" t="s">
        <v>1270</v>
      </c>
      <c r="C95" s="332"/>
      <c r="D95" s="332"/>
      <c r="E95" s="159" t="s">
        <v>128</v>
      </c>
      <c r="F95" s="160">
        <v>236</v>
      </c>
      <c r="G95" s="544" t="s">
        <v>524</v>
      </c>
      <c r="H95" s="594" t="str">
        <f t="shared" si="7"/>
        <v>00EC</v>
      </c>
      <c r="I95" s="140">
        <v>6</v>
      </c>
      <c r="J95" s="140" t="s">
        <v>260</v>
      </c>
      <c r="K95" s="141" t="s">
        <v>462</v>
      </c>
      <c r="L95" s="142">
        <v>7</v>
      </c>
      <c r="M95" s="142" t="s">
        <v>98</v>
      </c>
      <c r="N95" s="135"/>
      <c r="O95" s="135"/>
      <c r="P95" s="135"/>
      <c r="Q95" s="136" t="s">
        <v>109</v>
      </c>
      <c r="R95" s="137" t="s">
        <v>430</v>
      </c>
      <c r="S95" s="135" t="s">
        <v>124</v>
      </c>
      <c r="T95" s="135" t="s">
        <v>125</v>
      </c>
      <c r="U95" s="135">
        <v>10</v>
      </c>
      <c r="V95" s="136" t="s">
        <v>109</v>
      </c>
      <c r="W95" s="595" t="s">
        <v>428</v>
      </c>
      <c r="X95" s="23" t="s">
        <v>98</v>
      </c>
      <c r="Y95" s="23">
        <v>3</v>
      </c>
      <c r="Z95" s="23">
        <f t="shared" si="8"/>
        <v>13</v>
      </c>
      <c r="AA95" s="23">
        <v>9</v>
      </c>
      <c r="AB95" s="715" t="s">
        <v>106</v>
      </c>
      <c r="AC95" s="286" t="s">
        <v>1286</v>
      </c>
      <c r="AD95" s="286" t="s">
        <v>1286</v>
      </c>
      <c r="AE95" s="286" t="s">
        <v>1286</v>
      </c>
      <c r="AF95" s="286" t="s">
        <v>1286</v>
      </c>
      <c r="AG95" s="286" t="s">
        <v>1286</v>
      </c>
      <c r="AH95" s="286" t="s">
        <v>1286</v>
      </c>
      <c r="AI95" s="286" t="s">
        <v>1286</v>
      </c>
      <c r="AJ95" s="286" t="s">
        <v>1286</v>
      </c>
      <c r="AK95" s="286" t="s">
        <v>1286</v>
      </c>
      <c r="AL95" s="286" t="s">
        <v>1286</v>
      </c>
      <c r="AM95" s="286" t="s">
        <v>1286</v>
      </c>
      <c r="AN95" s="286" t="s">
        <v>1286</v>
      </c>
      <c r="AO95" s="286" t="s">
        <v>1286</v>
      </c>
      <c r="AP95" s="286" t="s">
        <v>1286</v>
      </c>
      <c r="AQ95" s="286" t="s">
        <v>1286</v>
      </c>
      <c r="AR95" s="286" t="s">
        <v>1286</v>
      </c>
      <c r="AS95" s="286" t="s">
        <v>1286</v>
      </c>
      <c r="AT95" s="363" t="s">
        <v>1286</v>
      </c>
      <c r="AU95" s="304"/>
    </row>
    <row r="96" spans="1:47" ht="12.75" customHeight="1" x14ac:dyDescent="0.2">
      <c r="A96" s="359">
        <v>88</v>
      </c>
      <c r="B96" s="132" t="s">
        <v>1271</v>
      </c>
      <c r="C96" s="329"/>
      <c r="D96" s="329"/>
      <c r="E96" s="159" t="s">
        <v>128</v>
      </c>
      <c r="F96" s="160">
        <v>158</v>
      </c>
      <c r="G96" s="544" t="s">
        <v>524</v>
      </c>
      <c r="H96" s="594" t="str">
        <f t="shared" si="7"/>
        <v>009E</v>
      </c>
      <c r="I96" s="140">
        <v>6</v>
      </c>
      <c r="J96" s="140" t="s">
        <v>260</v>
      </c>
      <c r="K96" s="141" t="s">
        <v>463</v>
      </c>
      <c r="L96" s="142">
        <v>7</v>
      </c>
      <c r="M96" s="142" t="s">
        <v>98</v>
      </c>
      <c r="N96" s="135"/>
      <c r="O96" s="135"/>
      <c r="P96" s="135"/>
      <c r="Q96" s="136" t="s">
        <v>109</v>
      </c>
      <c r="R96" s="137" t="s">
        <v>430</v>
      </c>
      <c r="S96" s="135" t="s">
        <v>124</v>
      </c>
      <c r="T96" s="135" t="s">
        <v>125</v>
      </c>
      <c r="U96" s="135">
        <v>11</v>
      </c>
      <c r="V96" s="136" t="s">
        <v>109</v>
      </c>
      <c r="W96" s="595" t="s">
        <v>428</v>
      </c>
      <c r="X96" s="23" t="s">
        <v>98</v>
      </c>
      <c r="Y96" s="23">
        <v>3</v>
      </c>
      <c r="Z96" s="23">
        <f t="shared" si="8"/>
        <v>13</v>
      </c>
      <c r="AA96" s="23">
        <v>9</v>
      </c>
      <c r="AB96" s="715" t="s">
        <v>107</v>
      </c>
      <c r="AC96" s="286" t="s">
        <v>1286</v>
      </c>
      <c r="AD96" s="286" t="s">
        <v>1286</v>
      </c>
      <c r="AE96" s="286" t="s">
        <v>1286</v>
      </c>
      <c r="AF96" s="286" t="s">
        <v>1286</v>
      </c>
      <c r="AG96" s="286" t="s">
        <v>1286</v>
      </c>
      <c r="AH96" s="286" t="s">
        <v>1286</v>
      </c>
      <c r="AI96" s="286" t="s">
        <v>1286</v>
      </c>
      <c r="AJ96" s="286" t="s">
        <v>1286</v>
      </c>
      <c r="AK96" s="286" t="s">
        <v>1286</v>
      </c>
      <c r="AL96" s="286" t="s">
        <v>1286</v>
      </c>
      <c r="AM96" s="286" t="s">
        <v>1286</v>
      </c>
      <c r="AN96" s="286" t="s">
        <v>1286</v>
      </c>
      <c r="AO96" s="286" t="s">
        <v>1286</v>
      </c>
      <c r="AP96" s="286" t="s">
        <v>1286</v>
      </c>
      <c r="AQ96" s="286" t="s">
        <v>1286</v>
      </c>
      <c r="AR96" s="286" t="s">
        <v>1286</v>
      </c>
      <c r="AS96" s="286" t="s">
        <v>1286</v>
      </c>
      <c r="AT96" s="363" t="s">
        <v>1286</v>
      </c>
      <c r="AU96" s="305"/>
    </row>
    <row r="97" spans="1:50" ht="12.75" customHeight="1" x14ac:dyDescent="0.2">
      <c r="A97" s="359">
        <v>89</v>
      </c>
      <c r="B97" s="132" t="s">
        <v>1272</v>
      </c>
      <c r="C97" s="329"/>
      <c r="D97" s="329"/>
      <c r="E97" s="159" t="s">
        <v>128</v>
      </c>
      <c r="F97" s="160">
        <v>256</v>
      </c>
      <c r="G97" s="544" t="s">
        <v>524</v>
      </c>
      <c r="H97" s="594" t="str">
        <f t="shared" si="7"/>
        <v>0100</v>
      </c>
      <c r="I97" s="140">
        <v>6</v>
      </c>
      <c r="J97" s="140" t="s">
        <v>260</v>
      </c>
      <c r="K97" s="141" t="s">
        <v>464</v>
      </c>
      <c r="L97" s="142">
        <v>7</v>
      </c>
      <c r="M97" s="142" t="s">
        <v>98</v>
      </c>
      <c r="N97" s="135"/>
      <c r="O97" s="135"/>
      <c r="P97" s="135"/>
      <c r="Q97" s="136" t="s">
        <v>109</v>
      </c>
      <c r="R97" s="137" t="s">
        <v>430</v>
      </c>
      <c r="S97" s="135" t="s">
        <v>124</v>
      </c>
      <c r="T97" s="135" t="s">
        <v>125</v>
      </c>
      <c r="U97" s="135">
        <v>12</v>
      </c>
      <c r="V97" s="136" t="s">
        <v>109</v>
      </c>
      <c r="W97" s="595" t="s">
        <v>428</v>
      </c>
      <c r="X97" s="23" t="s">
        <v>98</v>
      </c>
      <c r="Y97" s="23">
        <v>3</v>
      </c>
      <c r="Z97" s="23">
        <f t="shared" si="8"/>
        <v>14</v>
      </c>
      <c r="AA97" s="23">
        <v>10</v>
      </c>
      <c r="AB97" s="715" t="s">
        <v>106</v>
      </c>
      <c r="AC97" s="286" t="s">
        <v>1286</v>
      </c>
      <c r="AD97" s="286" t="s">
        <v>1286</v>
      </c>
      <c r="AE97" s="286" t="s">
        <v>1286</v>
      </c>
      <c r="AF97" s="286" t="s">
        <v>1286</v>
      </c>
      <c r="AG97" s="286" t="s">
        <v>1286</v>
      </c>
      <c r="AH97" s="286" t="s">
        <v>1286</v>
      </c>
      <c r="AI97" s="286" t="s">
        <v>1286</v>
      </c>
      <c r="AJ97" s="286" t="s">
        <v>1286</v>
      </c>
      <c r="AK97" s="286" t="s">
        <v>1286</v>
      </c>
      <c r="AL97" s="286" t="s">
        <v>1286</v>
      </c>
      <c r="AM97" s="286" t="s">
        <v>1286</v>
      </c>
      <c r="AN97" s="286" t="s">
        <v>1286</v>
      </c>
      <c r="AO97" s="286" t="s">
        <v>1286</v>
      </c>
      <c r="AP97" s="286" t="s">
        <v>1286</v>
      </c>
      <c r="AQ97" s="286" t="s">
        <v>1286</v>
      </c>
      <c r="AR97" s="286" t="s">
        <v>1286</v>
      </c>
      <c r="AS97" s="286" t="s">
        <v>1286</v>
      </c>
      <c r="AT97" s="363" t="s">
        <v>1286</v>
      </c>
      <c r="AU97" s="305"/>
    </row>
    <row r="98" spans="1:50" ht="12.75" customHeight="1" x14ac:dyDescent="0.2">
      <c r="A98" s="359">
        <v>90</v>
      </c>
      <c r="B98" s="132" t="s">
        <v>1273</v>
      </c>
      <c r="C98" s="329"/>
      <c r="D98" s="329"/>
      <c r="E98" s="159" t="s">
        <v>128</v>
      </c>
      <c r="F98" s="160">
        <v>65</v>
      </c>
      <c r="G98" s="544" t="s">
        <v>524</v>
      </c>
      <c r="H98" s="594" t="str">
        <f t="shared" si="7"/>
        <v>0041</v>
      </c>
      <c r="I98" s="140">
        <v>6</v>
      </c>
      <c r="J98" s="140" t="s">
        <v>260</v>
      </c>
      <c r="K98" s="141" t="s">
        <v>465</v>
      </c>
      <c r="L98" s="142">
        <v>7</v>
      </c>
      <c r="M98" s="142" t="s">
        <v>98</v>
      </c>
      <c r="N98" s="135"/>
      <c r="O98" s="135"/>
      <c r="P98" s="135"/>
      <c r="Q98" s="136" t="s">
        <v>109</v>
      </c>
      <c r="R98" s="137" t="s">
        <v>430</v>
      </c>
      <c r="S98" s="135" t="s">
        <v>124</v>
      </c>
      <c r="T98" s="135" t="s">
        <v>126</v>
      </c>
      <c r="U98" s="135">
        <v>7</v>
      </c>
      <c r="V98" s="136" t="s">
        <v>109</v>
      </c>
      <c r="W98" s="595" t="s">
        <v>428</v>
      </c>
      <c r="X98" s="23" t="s">
        <v>98</v>
      </c>
      <c r="Y98" s="23">
        <v>3</v>
      </c>
      <c r="Z98" s="23">
        <f t="shared" si="8"/>
        <v>14</v>
      </c>
      <c r="AA98" s="23">
        <v>10</v>
      </c>
      <c r="AB98" s="715" t="s">
        <v>107</v>
      </c>
      <c r="AC98" s="286" t="s">
        <v>1286</v>
      </c>
      <c r="AD98" s="286" t="s">
        <v>1286</v>
      </c>
      <c r="AE98" s="286" t="s">
        <v>1286</v>
      </c>
      <c r="AF98" s="286" t="s">
        <v>1286</v>
      </c>
      <c r="AG98" s="286" t="s">
        <v>1286</v>
      </c>
      <c r="AH98" s="286" t="s">
        <v>1286</v>
      </c>
      <c r="AI98" s="286" t="s">
        <v>1286</v>
      </c>
      <c r="AJ98" s="286" t="s">
        <v>1286</v>
      </c>
      <c r="AK98" s="286" t="s">
        <v>1286</v>
      </c>
      <c r="AL98" s="286" t="s">
        <v>1286</v>
      </c>
      <c r="AM98" s="286" t="s">
        <v>1286</v>
      </c>
      <c r="AN98" s="286" t="s">
        <v>1286</v>
      </c>
      <c r="AO98" s="286" t="s">
        <v>1286</v>
      </c>
      <c r="AP98" s="286" t="s">
        <v>1286</v>
      </c>
      <c r="AQ98" s="286" t="s">
        <v>1286</v>
      </c>
      <c r="AR98" s="286" t="s">
        <v>1286</v>
      </c>
      <c r="AS98" s="286" t="s">
        <v>1286</v>
      </c>
      <c r="AT98" s="363" t="s">
        <v>1286</v>
      </c>
      <c r="AU98" s="305"/>
    </row>
    <row r="99" spans="1:50" ht="12.75" customHeight="1" x14ac:dyDescent="0.2">
      <c r="A99" s="359">
        <v>91</v>
      </c>
      <c r="B99" s="132" t="s">
        <v>1274</v>
      </c>
      <c r="C99" s="329"/>
      <c r="D99" s="329"/>
      <c r="E99" s="159" t="s">
        <v>128</v>
      </c>
      <c r="F99" s="160">
        <v>152</v>
      </c>
      <c r="G99" s="544" t="s">
        <v>524</v>
      </c>
      <c r="H99" s="594" t="str">
        <f t="shared" si="7"/>
        <v>0098</v>
      </c>
      <c r="I99" s="140">
        <v>6</v>
      </c>
      <c r="J99" s="140" t="s">
        <v>260</v>
      </c>
      <c r="K99" s="141" t="s">
        <v>466</v>
      </c>
      <c r="L99" s="142">
        <v>7</v>
      </c>
      <c r="M99" s="142" t="s">
        <v>98</v>
      </c>
      <c r="N99" s="135"/>
      <c r="O99" s="135"/>
      <c r="P99" s="135"/>
      <c r="Q99" s="136" t="s">
        <v>109</v>
      </c>
      <c r="R99" s="137" t="s">
        <v>430</v>
      </c>
      <c r="S99" s="135" t="s">
        <v>124</v>
      </c>
      <c r="T99" s="135" t="s">
        <v>126</v>
      </c>
      <c r="U99" s="135">
        <v>8</v>
      </c>
      <c r="V99" s="136" t="s">
        <v>109</v>
      </c>
      <c r="W99" s="595" t="s">
        <v>428</v>
      </c>
      <c r="X99" s="23" t="s">
        <v>98</v>
      </c>
      <c r="Y99" s="23">
        <v>3</v>
      </c>
      <c r="Z99" s="23">
        <f t="shared" si="8"/>
        <v>15</v>
      </c>
      <c r="AA99" s="23">
        <v>11</v>
      </c>
      <c r="AB99" s="715" t="s">
        <v>106</v>
      </c>
      <c r="AC99" s="286" t="s">
        <v>1286</v>
      </c>
      <c r="AD99" s="286" t="s">
        <v>1286</v>
      </c>
      <c r="AE99" s="286" t="s">
        <v>1286</v>
      </c>
      <c r="AF99" s="286" t="s">
        <v>1286</v>
      </c>
      <c r="AG99" s="286" t="s">
        <v>1286</v>
      </c>
      <c r="AH99" s="286" t="s">
        <v>1286</v>
      </c>
      <c r="AI99" s="286" t="s">
        <v>1286</v>
      </c>
      <c r="AJ99" s="286" t="s">
        <v>1286</v>
      </c>
      <c r="AK99" s="286" t="s">
        <v>1286</v>
      </c>
      <c r="AL99" s="286" t="s">
        <v>1286</v>
      </c>
      <c r="AM99" s="286" t="s">
        <v>1286</v>
      </c>
      <c r="AN99" s="286" t="s">
        <v>1286</v>
      </c>
      <c r="AO99" s="286" t="s">
        <v>1286</v>
      </c>
      <c r="AP99" s="286" t="s">
        <v>1286</v>
      </c>
      <c r="AQ99" s="286" t="s">
        <v>1286</v>
      </c>
      <c r="AR99" s="286" t="s">
        <v>1286</v>
      </c>
      <c r="AS99" s="286" t="s">
        <v>1286</v>
      </c>
      <c r="AT99" s="363" t="s">
        <v>1286</v>
      </c>
      <c r="AU99" s="305"/>
    </row>
    <row r="100" spans="1:50" ht="12.75" customHeight="1" x14ac:dyDescent="0.2">
      <c r="A100" s="359">
        <v>92</v>
      </c>
      <c r="B100" s="132" t="s">
        <v>1275</v>
      </c>
      <c r="C100" s="329"/>
      <c r="D100" s="329"/>
      <c r="E100" s="159" t="s">
        <v>128</v>
      </c>
      <c r="F100" s="160">
        <v>220</v>
      </c>
      <c r="G100" s="544" t="s">
        <v>524</v>
      </c>
      <c r="H100" s="594" t="str">
        <f t="shared" si="7"/>
        <v>00DC</v>
      </c>
      <c r="I100" s="140">
        <v>6</v>
      </c>
      <c r="J100" s="140" t="s">
        <v>260</v>
      </c>
      <c r="K100" s="141" t="s">
        <v>467</v>
      </c>
      <c r="L100" s="142">
        <v>7</v>
      </c>
      <c r="M100" s="142" t="s">
        <v>98</v>
      </c>
      <c r="N100" s="135"/>
      <c r="O100" s="135"/>
      <c r="P100" s="135"/>
      <c r="Q100" s="136" t="s">
        <v>109</v>
      </c>
      <c r="R100" s="137" t="s">
        <v>430</v>
      </c>
      <c r="S100" s="135" t="s">
        <v>124</v>
      </c>
      <c r="T100" s="135" t="s">
        <v>126</v>
      </c>
      <c r="U100" s="135">
        <v>9</v>
      </c>
      <c r="V100" s="136" t="s">
        <v>109</v>
      </c>
      <c r="W100" s="595" t="s">
        <v>428</v>
      </c>
      <c r="X100" s="23" t="s">
        <v>98</v>
      </c>
      <c r="Y100" s="23">
        <v>3</v>
      </c>
      <c r="Z100" s="23">
        <f t="shared" si="8"/>
        <v>15</v>
      </c>
      <c r="AA100" s="23">
        <v>11</v>
      </c>
      <c r="AB100" s="715" t="s">
        <v>107</v>
      </c>
      <c r="AC100" s="286" t="s">
        <v>1286</v>
      </c>
      <c r="AD100" s="286" t="s">
        <v>1286</v>
      </c>
      <c r="AE100" s="286" t="s">
        <v>1286</v>
      </c>
      <c r="AF100" s="286" t="s">
        <v>1286</v>
      </c>
      <c r="AG100" s="286" t="s">
        <v>1286</v>
      </c>
      <c r="AH100" s="286" t="s">
        <v>1286</v>
      </c>
      <c r="AI100" s="286" t="s">
        <v>1286</v>
      </c>
      <c r="AJ100" s="286" t="s">
        <v>1286</v>
      </c>
      <c r="AK100" s="286" t="s">
        <v>1286</v>
      </c>
      <c r="AL100" s="286" t="s">
        <v>1286</v>
      </c>
      <c r="AM100" s="286" t="s">
        <v>1286</v>
      </c>
      <c r="AN100" s="286" t="s">
        <v>1286</v>
      </c>
      <c r="AO100" s="286" t="s">
        <v>1286</v>
      </c>
      <c r="AP100" s="286" t="s">
        <v>1286</v>
      </c>
      <c r="AQ100" s="286" t="s">
        <v>1286</v>
      </c>
      <c r="AR100" s="286" t="s">
        <v>1286</v>
      </c>
      <c r="AS100" s="286" t="s">
        <v>1286</v>
      </c>
      <c r="AT100" s="363" t="s">
        <v>1286</v>
      </c>
      <c r="AU100" s="305"/>
    </row>
    <row r="101" spans="1:50" ht="12.75" customHeight="1" x14ac:dyDescent="0.2">
      <c r="A101" s="359">
        <v>93</v>
      </c>
      <c r="B101" s="132" t="s">
        <v>1276</v>
      </c>
      <c r="C101" s="329"/>
      <c r="D101" s="329"/>
      <c r="E101" s="159" t="s">
        <v>128</v>
      </c>
      <c r="F101" s="160">
        <v>133</v>
      </c>
      <c r="G101" s="544" t="s">
        <v>524</v>
      </c>
      <c r="H101" s="594" t="str">
        <f t="shared" si="7"/>
        <v>0085</v>
      </c>
      <c r="I101" s="140">
        <v>6</v>
      </c>
      <c r="J101" s="140" t="s">
        <v>260</v>
      </c>
      <c r="K101" s="141" t="s">
        <v>468</v>
      </c>
      <c r="L101" s="142">
        <v>7</v>
      </c>
      <c r="M101" s="142" t="s">
        <v>98</v>
      </c>
      <c r="N101" s="135"/>
      <c r="O101" s="135"/>
      <c r="P101" s="135"/>
      <c r="Q101" s="136" t="s">
        <v>109</v>
      </c>
      <c r="R101" s="137" t="s">
        <v>430</v>
      </c>
      <c r="S101" s="135" t="s">
        <v>124</v>
      </c>
      <c r="T101" s="135" t="s">
        <v>126</v>
      </c>
      <c r="U101" s="135">
        <v>10</v>
      </c>
      <c r="V101" s="136" t="s">
        <v>109</v>
      </c>
      <c r="W101" s="595" t="s">
        <v>428</v>
      </c>
      <c r="X101" s="23" t="s">
        <v>98</v>
      </c>
      <c r="Y101" s="23">
        <v>3</v>
      </c>
      <c r="Z101" s="23">
        <f t="shared" si="8"/>
        <v>16</v>
      </c>
      <c r="AA101" s="23">
        <v>12</v>
      </c>
      <c r="AB101" s="715" t="s">
        <v>106</v>
      </c>
      <c r="AC101" s="286" t="s">
        <v>1286</v>
      </c>
      <c r="AD101" s="286" t="s">
        <v>1286</v>
      </c>
      <c r="AE101" s="286" t="s">
        <v>1286</v>
      </c>
      <c r="AF101" s="286" t="s">
        <v>1286</v>
      </c>
      <c r="AG101" s="286" t="s">
        <v>1286</v>
      </c>
      <c r="AH101" s="286" t="s">
        <v>1286</v>
      </c>
      <c r="AI101" s="286" t="s">
        <v>1286</v>
      </c>
      <c r="AJ101" s="286" t="s">
        <v>1286</v>
      </c>
      <c r="AK101" s="286" t="s">
        <v>1286</v>
      </c>
      <c r="AL101" s="286" t="s">
        <v>1286</v>
      </c>
      <c r="AM101" s="286" t="s">
        <v>1286</v>
      </c>
      <c r="AN101" s="286" t="s">
        <v>1286</v>
      </c>
      <c r="AO101" s="286" t="s">
        <v>1286</v>
      </c>
      <c r="AP101" s="286" t="s">
        <v>1286</v>
      </c>
      <c r="AQ101" s="286" t="s">
        <v>1286</v>
      </c>
      <c r="AR101" s="286" t="s">
        <v>1286</v>
      </c>
      <c r="AS101" s="286" t="s">
        <v>1286</v>
      </c>
      <c r="AT101" s="363" t="s">
        <v>1286</v>
      </c>
      <c r="AU101" s="305"/>
    </row>
    <row r="102" spans="1:50" ht="12.75" customHeight="1" x14ac:dyDescent="0.2">
      <c r="A102" s="359">
        <v>94</v>
      </c>
      <c r="B102" s="132" t="s">
        <v>1277</v>
      </c>
      <c r="C102" s="329"/>
      <c r="D102" s="329"/>
      <c r="E102" s="159" t="s">
        <v>128</v>
      </c>
      <c r="F102" s="160">
        <v>138</v>
      </c>
      <c r="G102" s="544" t="s">
        <v>524</v>
      </c>
      <c r="H102" s="594" t="str">
        <f t="shared" si="7"/>
        <v>008A</v>
      </c>
      <c r="I102" s="140">
        <v>6</v>
      </c>
      <c r="J102" s="140" t="s">
        <v>260</v>
      </c>
      <c r="K102" s="141" t="s">
        <v>469</v>
      </c>
      <c r="L102" s="142">
        <v>7</v>
      </c>
      <c r="M102" s="142" t="s">
        <v>98</v>
      </c>
      <c r="N102" s="135"/>
      <c r="O102" s="135"/>
      <c r="P102" s="135"/>
      <c r="Q102" s="136" t="s">
        <v>109</v>
      </c>
      <c r="R102" s="137" t="s">
        <v>430</v>
      </c>
      <c r="S102" s="135" t="s">
        <v>124</v>
      </c>
      <c r="T102" s="135" t="s">
        <v>126</v>
      </c>
      <c r="U102" s="135">
        <v>11</v>
      </c>
      <c r="V102" s="136" t="s">
        <v>109</v>
      </c>
      <c r="W102" s="595" t="s">
        <v>428</v>
      </c>
      <c r="X102" s="23" t="s">
        <v>98</v>
      </c>
      <c r="Y102" s="23">
        <v>3</v>
      </c>
      <c r="Z102" s="23">
        <f t="shared" si="8"/>
        <v>16</v>
      </c>
      <c r="AA102" s="23">
        <v>12</v>
      </c>
      <c r="AB102" s="715" t="s">
        <v>107</v>
      </c>
      <c r="AC102" s="286" t="s">
        <v>1286</v>
      </c>
      <c r="AD102" s="286" t="s">
        <v>1286</v>
      </c>
      <c r="AE102" s="286" t="s">
        <v>1286</v>
      </c>
      <c r="AF102" s="286" t="s">
        <v>1286</v>
      </c>
      <c r="AG102" s="286" t="s">
        <v>1286</v>
      </c>
      <c r="AH102" s="286" t="s">
        <v>1286</v>
      </c>
      <c r="AI102" s="286" t="s">
        <v>1286</v>
      </c>
      <c r="AJ102" s="286" t="s">
        <v>1286</v>
      </c>
      <c r="AK102" s="286" t="s">
        <v>1286</v>
      </c>
      <c r="AL102" s="286" t="s">
        <v>1286</v>
      </c>
      <c r="AM102" s="286" t="s">
        <v>1286</v>
      </c>
      <c r="AN102" s="286" t="s">
        <v>1286</v>
      </c>
      <c r="AO102" s="286" t="s">
        <v>1286</v>
      </c>
      <c r="AP102" s="286" t="s">
        <v>1286</v>
      </c>
      <c r="AQ102" s="286" t="s">
        <v>1286</v>
      </c>
      <c r="AR102" s="286" t="s">
        <v>1286</v>
      </c>
      <c r="AS102" s="286" t="s">
        <v>1286</v>
      </c>
      <c r="AT102" s="363" t="s">
        <v>1286</v>
      </c>
      <c r="AU102" s="305"/>
    </row>
    <row r="103" spans="1:50" ht="12.75" customHeight="1" x14ac:dyDescent="0.2">
      <c r="A103" s="359">
        <v>95</v>
      </c>
      <c r="B103" s="132" t="s">
        <v>1278</v>
      </c>
      <c r="C103" s="329"/>
      <c r="D103" s="329"/>
      <c r="E103" s="159" t="s">
        <v>128</v>
      </c>
      <c r="F103" s="160">
        <v>238</v>
      </c>
      <c r="G103" s="544" t="s">
        <v>524</v>
      </c>
      <c r="H103" s="594" t="str">
        <f t="shared" si="7"/>
        <v>00EE</v>
      </c>
      <c r="I103" s="140">
        <v>6</v>
      </c>
      <c r="J103" s="140" t="s">
        <v>260</v>
      </c>
      <c r="K103" s="141" t="s">
        <v>470</v>
      </c>
      <c r="L103" s="142">
        <v>7</v>
      </c>
      <c r="M103" s="142" t="s">
        <v>98</v>
      </c>
      <c r="N103" s="135"/>
      <c r="O103" s="135"/>
      <c r="P103" s="135"/>
      <c r="Q103" s="136" t="s">
        <v>109</v>
      </c>
      <c r="R103" s="137" t="s">
        <v>430</v>
      </c>
      <c r="S103" s="135" t="s">
        <v>124</v>
      </c>
      <c r="T103" s="135" t="s">
        <v>126</v>
      </c>
      <c r="U103" s="135">
        <v>12</v>
      </c>
      <c r="V103" s="136" t="s">
        <v>109</v>
      </c>
      <c r="W103" s="595" t="s">
        <v>428</v>
      </c>
      <c r="X103" s="23" t="s">
        <v>98</v>
      </c>
      <c r="Y103" s="23">
        <v>3</v>
      </c>
      <c r="Z103" s="23">
        <f t="shared" si="8"/>
        <v>17</v>
      </c>
      <c r="AA103" s="23">
        <v>13</v>
      </c>
      <c r="AB103" s="715" t="s">
        <v>106</v>
      </c>
      <c r="AC103" s="286" t="s">
        <v>1286</v>
      </c>
      <c r="AD103" s="286" t="s">
        <v>1286</v>
      </c>
      <c r="AE103" s="286" t="s">
        <v>1286</v>
      </c>
      <c r="AF103" s="286" t="s">
        <v>1286</v>
      </c>
      <c r="AG103" s="286" t="s">
        <v>1286</v>
      </c>
      <c r="AH103" s="286" t="s">
        <v>1286</v>
      </c>
      <c r="AI103" s="286" t="s">
        <v>1286</v>
      </c>
      <c r="AJ103" s="286" t="s">
        <v>1286</v>
      </c>
      <c r="AK103" s="286" t="s">
        <v>1286</v>
      </c>
      <c r="AL103" s="286" t="s">
        <v>1286</v>
      </c>
      <c r="AM103" s="286" t="s">
        <v>1286</v>
      </c>
      <c r="AN103" s="286" t="s">
        <v>1286</v>
      </c>
      <c r="AO103" s="286" t="s">
        <v>1286</v>
      </c>
      <c r="AP103" s="286" t="s">
        <v>1286</v>
      </c>
      <c r="AQ103" s="286" t="s">
        <v>1286</v>
      </c>
      <c r="AR103" s="286" t="s">
        <v>1286</v>
      </c>
      <c r="AS103" s="286" t="s">
        <v>1286</v>
      </c>
      <c r="AT103" s="363" t="s">
        <v>1286</v>
      </c>
      <c r="AU103" s="305"/>
    </row>
    <row r="104" spans="1:50" ht="12.75" customHeight="1" x14ac:dyDescent="0.2">
      <c r="A104" s="359">
        <v>96</v>
      </c>
      <c r="B104" s="132" t="s">
        <v>1279</v>
      </c>
      <c r="C104" s="329"/>
      <c r="D104" s="329"/>
      <c r="E104" s="159" t="s">
        <v>128</v>
      </c>
      <c r="F104" s="160">
        <v>216</v>
      </c>
      <c r="G104" s="544" t="s">
        <v>524</v>
      </c>
      <c r="H104" s="594" t="str">
        <f t="shared" si="7"/>
        <v>00D8</v>
      </c>
      <c r="I104" s="140">
        <v>6</v>
      </c>
      <c r="J104" s="140" t="s">
        <v>260</v>
      </c>
      <c r="K104" s="141" t="s">
        <v>471</v>
      </c>
      <c r="L104" s="142">
        <v>7</v>
      </c>
      <c r="M104" s="142" t="s">
        <v>98</v>
      </c>
      <c r="N104" s="135"/>
      <c r="O104" s="135"/>
      <c r="P104" s="135"/>
      <c r="Q104" s="136" t="s">
        <v>109</v>
      </c>
      <c r="R104" s="137" t="s">
        <v>430</v>
      </c>
      <c r="S104" s="135" t="s">
        <v>124</v>
      </c>
      <c r="T104" s="135" t="s">
        <v>127</v>
      </c>
      <c r="U104" s="135">
        <v>7</v>
      </c>
      <c r="V104" s="136" t="s">
        <v>109</v>
      </c>
      <c r="W104" s="595" t="s">
        <v>428</v>
      </c>
      <c r="X104" s="23" t="s">
        <v>98</v>
      </c>
      <c r="Y104" s="23">
        <v>3</v>
      </c>
      <c r="Z104" s="23">
        <f t="shared" si="8"/>
        <v>17</v>
      </c>
      <c r="AA104" s="23">
        <v>13</v>
      </c>
      <c r="AB104" s="715" t="s">
        <v>107</v>
      </c>
      <c r="AC104" s="286" t="s">
        <v>1286</v>
      </c>
      <c r="AD104" s="286" t="s">
        <v>1286</v>
      </c>
      <c r="AE104" s="286" t="s">
        <v>1286</v>
      </c>
      <c r="AF104" s="286" t="s">
        <v>1286</v>
      </c>
      <c r="AG104" s="286" t="s">
        <v>1286</v>
      </c>
      <c r="AH104" s="286" t="s">
        <v>1286</v>
      </c>
      <c r="AI104" s="286" t="s">
        <v>1286</v>
      </c>
      <c r="AJ104" s="286" t="s">
        <v>1286</v>
      </c>
      <c r="AK104" s="286" t="s">
        <v>1286</v>
      </c>
      <c r="AL104" s="286" t="s">
        <v>1286</v>
      </c>
      <c r="AM104" s="286" t="s">
        <v>1286</v>
      </c>
      <c r="AN104" s="286" t="s">
        <v>1286</v>
      </c>
      <c r="AO104" s="286" t="s">
        <v>1286</v>
      </c>
      <c r="AP104" s="286" t="s">
        <v>1286</v>
      </c>
      <c r="AQ104" s="286" t="s">
        <v>1286</v>
      </c>
      <c r="AR104" s="286" t="s">
        <v>1286</v>
      </c>
      <c r="AS104" s="286" t="s">
        <v>1286</v>
      </c>
      <c r="AT104" s="363" t="s">
        <v>1286</v>
      </c>
      <c r="AU104" s="305"/>
    </row>
    <row r="105" spans="1:50" ht="12.75" customHeight="1" x14ac:dyDescent="0.2">
      <c r="A105" s="359">
        <v>97</v>
      </c>
      <c r="B105" s="132" t="s">
        <v>1280</v>
      </c>
      <c r="C105" s="329"/>
      <c r="D105" s="329"/>
      <c r="E105" s="159" t="s">
        <v>128</v>
      </c>
      <c r="F105" s="160">
        <v>174</v>
      </c>
      <c r="G105" s="544" t="s">
        <v>524</v>
      </c>
      <c r="H105" s="594" t="str">
        <f t="shared" si="7"/>
        <v>00AE</v>
      </c>
      <c r="I105" s="140">
        <v>6</v>
      </c>
      <c r="J105" s="140" t="s">
        <v>260</v>
      </c>
      <c r="K105" s="141" t="s">
        <v>472</v>
      </c>
      <c r="L105" s="142">
        <v>7</v>
      </c>
      <c r="M105" s="142" t="s">
        <v>98</v>
      </c>
      <c r="N105" s="135"/>
      <c r="O105" s="135"/>
      <c r="P105" s="135"/>
      <c r="Q105" s="136" t="s">
        <v>109</v>
      </c>
      <c r="R105" s="137" t="s">
        <v>430</v>
      </c>
      <c r="S105" s="135" t="s">
        <v>124</v>
      </c>
      <c r="T105" s="135" t="s">
        <v>127</v>
      </c>
      <c r="U105" s="135">
        <v>8</v>
      </c>
      <c r="V105" s="136" t="s">
        <v>109</v>
      </c>
      <c r="W105" s="595" t="s">
        <v>428</v>
      </c>
      <c r="X105" s="23" t="s">
        <v>98</v>
      </c>
      <c r="Y105" s="23">
        <v>3</v>
      </c>
      <c r="Z105" s="23">
        <f t="shared" si="8"/>
        <v>18</v>
      </c>
      <c r="AA105" s="23">
        <v>14</v>
      </c>
      <c r="AB105" s="715" t="s">
        <v>106</v>
      </c>
      <c r="AC105" s="286" t="s">
        <v>1286</v>
      </c>
      <c r="AD105" s="286" t="s">
        <v>1286</v>
      </c>
      <c r="AE105" s="286" t="s">
        <v>1286</v>
      </c>
      <c r="AF105" s="286" t="s">
        <v>1286</v>
      </c>
      <c r="AG105" s="286" t="s">
        <v>1286</v>
      </c>
      <c r="AH105" s="286" t="s">
        <v>1286</v>
      </c>
      <c r="AI105" s="286" t="s">
        <v>1286</v>
      </c>
      <c r="AJ105" s="286" t="s">
        <v>1286</v>
      </c>
      <c r="AK105" s="286" t="s">
        <v>1286</v>
      </c>
      <c r="AL105" s="286" t="s">
        <v>1286</v>
      </c>
      <c r="AM105" s="286" t="s">
        <v>1286</v>
      </c>
      <c r="AN105" s="286" t="s">
        <v>1286</v>
      </c>
      <c r="AO105" s="286" t="s">
        <v>1286</v>
      </c>
      <c r="AP105" s="286" t="s">
        <v>1286</v>
      </c>
      <c r="AQ105" s="286" t="s">
        <v>1286</v>
      </c>
      <c r="AR105" s="286" t="s">
        <v>1286</v>
      </c>
      <c r="AS105" s="286" t="s">
        <v>1286</v>
      </c>
      <c r="AT105" s="363" t="s">
        <v>1286</v>
      </c>
      <c r="AU105" s="305"/>
    </row>
    <row r="106" spans="1:50" ht="12.75" customHeight="1" x14ac:dyDescent="0.2">
      <c r="A106" s="359">
        <v>98</v>
      </c>
      <c r="B106" s="132" t="s">
        <v>1281</v>
      </c>
      <c r="C106" s="329"/>
      <c r="D106" s="329"/>
      <c r="E106" s="159" t="s">
        <v>128</v>
      </c>
      <c r="F106" s="160">
        <v>132</v>
      </c>
      <c r="G106" s="544" t="s">
        <v>524</v>
      </c>
      <c r="H106" s="594" t="str">
        <f t="shared" si="7"/>
        <v>0084</v>
      </c>
      <c r="I106" s="140">
        <v>6</v>
      </c>
      <c r="J106" s="140" t="s">
        <v>260</v>
      </c>
      <c r="K106" s="141" t="s">
        <v>473</v>
      </c>
      <c r="L106" s="142">
        <v>7</v>
      </c>
      <c r="M106" s="142" t="s">
        <v>98</v>
      </c>
      <c r="N106" s="135"/>
      <c r="O106" s="135"/>
      <c r="P106" s="135"/>
      <c r="Q106" s="136" t="s">
        <v>109</v>
      </c>
      <c r="R106" s="137" t="s">
        <v>430</v>
      </c>
      <c r="S106" s="135" t="s">
        <v>124</v>
      </c>
      <c r="T106" s="135" t="s">
        <v>127</v>
      </c>
      <c r="U106" s="135">
        <v>9</v>
      </c>
      <c r="V106" s="136" t="s">
        <v>109</v>
      </c>
      <c r="W106" s="595" t="s">
        <v>428</v>
      </c>
      <c r="X106" s="23" t="s">
        <v>98</v>
      </c>
      <c r="Y106" s="23">
        <v>3</v>
      </c>
      <c r="Z106" s="23">
        <f t="shared" si="8"/>
        <v>18</v>
      </c>
      <c r="AA106" s="23">
        <v>14</v>
      </c>
      <c r="AB106" s="715" t="s">
        <v>107</v>
      </c>
      <c r="AC106" s="286" t="s">
        <v>1286</v>
      </c>
      <c r="AD106" s="286" t="s">
        <v>1286</v>
      </c>
      <c r="AE106" s="286" t="s">
        <v>1286</v>
      </c>
      <c r="AF106" s="286" t="s">
        <v>1286</v>
      </c>
      <c r="AG106" s="286" t="s">
        <v>1286</v>
      </c>
      <c r="AH106" s="286" t="s">
        <v>1286</v>
      </c>
      <c r="AI106" s="286" t="s">
        <v>1286</v>
      </c>
      <c r="AJ106" s="286" t="s">
        <v>1286</v>
      </c>
      <c r="AK106" s="286" t="s">
        <v>1286</v>
      </c>
      <c r="AL106" s="286" t="s">
        <v>1286</v>
      </c>
      <c r="AM106" s="286" t="s">
        <v>1286</v>
      </c>
      <c r="AN106" s="286" t="s">
        <v>1286</v>
      </c>
      <c r="AO106" s="286" t="s">
        <v>1286</v>
      </c>
      <c r="AP106" s="286" t="s">
        <v>1286</v>
      </c>
      <c r="AQ106" s="286" t="s">
        <v>1286</v>
      </c>
      <c r="AR106" s="286" t="s">
        <v>1286</v>
      </c>
      <c r="AS106" s="286" t="s">
        <v>1286</v>
      </c>
      <c r="AT106" s="363" t="s">
        <v>1286</v>
      </c>
      <c r="AU106" s="305"/>
    </row>
    <row r="107" spans="1:50" ht="12.75" customHeight="1" x14ac:dyDescent="0.2">
      <c r="A107" s="359">
        <v>99</v>
      </c>
      <c r="B107" s="132" t="s">
        <v>1282</v>
      </c>
      <c r="C107" s="329"/>
      <c r="D107" s="329"/>
      <c r="E107" s="159" t="s">
        <v>128</v>
      </c>
      <c r="F107" s="160">
        <v>397</v>
      </c>
      <c r="G107" s="544" t="s">
        <v>524</v>
      </c>
      <c r="H107" s="594" t="str">
        <f t="shared" si="7"/>
        <v>018D</v>
      </c>
      <c r="I107" s="140">
        <v>6</v>
      </c>
      <c r="J107" s="140" t="s">
        <v>260</v>
      </c>
      <c r="K107" s="141" t="s">
        <v>474</v>
      </c>
      <c r="L107" s="142">
        <v>7</v>
      </c>
      <c r="M107" s="142" t="s">
        <v>98</v>
      </c>
      <c r="N107" s="135"/>
      <c r="O107" s="135"/>
      <c r="P107" s="135"/>
      <c r="Q107" s="136" t="s">
        <v>109</v>
      </c>
      <c r="R107" s="137" t="s">
        <v>430</v>
      </c>
      <c r="S107" s="135" t="s">
        <v>124</v>
      </c>
      <c r="T107" s="135" t="s">
        <v>127</v>
      </c>
      <c r="U107" s="135">
        <v>10</v>
      </c>
      <c r="V107" s="136" t="s">
        <v>109</v>
      </c>
      <c r="W107" s="595" t="s">
        <v>428</v>
      </c>
      <c r="X107" s="23" t="s">
        <v>98</v>
      </c>
      <c r="Y107" s="23">
        <v>3</v>
      </c>
      <c r="Z107" s="23">
        <f t="shared" si="8"/>
        <v>19</v>
      </c>
      <c r="AA107" s="23">
        <v>15</v>
      </c>
      <c r="AB107" s="715" t="s">
        <v>106</v>
      </c>
      <c r="AC107" s="286" t="s">
        <v>1286</v>
      </c>
      <c r="AD107" s="286" t="s">
        <v>1286</v>
      </c>
      <c r="AE107" s="286" t="s">
        <v>1286</v>
      </c>
      <c r="AF107" s="286" t="s">
        <v>1286</v>
      </c>
      <c r="AG107" s="286" t="s">
        <v>1286</v>
      </c>
      <c r="AH107" s="286" t="s">
        <v>1286</v>
      </c>
      <c r="AI107" s="286" t="s">
        <v>1286</v>
      </c>
      <c r="AJ107" s="286" t="s">
        <v>1286</v>
      </c>
      <c r="AK107" s="286" t="s">
        <v>1286</v>
      </c>
      <c r="AL107" s="286" t="s">
        <v>1286</v>
      </c>
      <c r="AM107" s="286" t="s">
        <v>1286</v>
      </c>
      <c r="AN107" s="286" t="s">
        <v>1286</v>
      </c>
      <c r="AO107" s="286" t="s">
        <v>1286</v>
      </c>
      <c r="AP107" s="286" t="s">
        <v>1286</v>
      </c>
      <c r="AQ107" s="286" t="s">
        <v>1286</v>
      </c>
      <c r="AR107" s="286" t="s">
        <v>1286</v>
      </c>
      <c r="AS107" s="286" t="s">
        <v>1286</v>
      </c>
      <c r="AT107" s="363" t="s">
        <v>1286</v>
      </c>
      <c r="AU107" s="305"/>
    </row>
    <row r="108" spans="1:50" ht="12.75" customHeight="1" x14ac:dyDescent="0.2">
      <c r="A108" s="359">
        <v>100</v>
      </c>
      <c r="B108" s="132" t="s">
        <v>1283</v>
      </c>
      <c r="C108" s="329"/>
      <c r="D108" s="329"/>
      <c r="E108" s="159" t="s">
        <v>128</v>
      </c>
      <c r="F108" s="160">
        <v>2</v>
      </c>
      <c r="G108" s="544" t="s">
        <v>524</v>
      </c>
      <c r="H108" s="594" t="str">
        <f t="shared" si="7"/>
        <v>0002</v>
      </c>
      <c r="I108" s="140">
        <v>6</v>
      </c>
      <c r="J108" s="140" t="s">
        <v>260</v>
      </c>
      <c r="K108" s="141" t="s">
        <v>475</v>
      </c>
      <c r="L108" s="142">
        <v>7</v>
      </c>
      <c r="M108" s="142" t="s">
        <v>98</v>
      </c>
      <c r="N108" s="135"/>
      <c r="O108" s="135"/>
      <c r="P108" s="135"/>
      <c r="Q108" s="136" t="s">
        <v>109</v>
      </c>
      <c r="R108" s="137" t="s">
        <v>430</v>
      </c>
      <c r="S108" s="135" t="s">
        <v>124</v>
      </c>
      <c r="T108" s="135" t="s">
        <v>127</v>
      </c>
      <c r="U108" s="135">
        <v>11</v>
      </c>
      <c r="V108" s="136" t="s">
        <v>109</v>
      </c>
      <c r="W108" s="595" t="s">
        <v>428</v>
      </c>
      <c r="X108" s="23" t="s">
        <v>98</v>
      </c>
      <c r="Y108" s="23">
        <v>3</v>
      </c>
      <c r="Z108" s="23">
        <f t="shared" si="8"/>
        <v>19</v>
      </c>
      <c r="AA108" s="23">
        <v>15</v>
      </c>
      <c r="AB108" s="715" t="s">
        <v>107</v>
      </c>
      <c r="AC108" s="286" t="s">
        <v>1286</v>
      </c>
      <c r="AD108" s="286" t="s">
        <v>1286</v>
      </c>
      <c r="AE108" s="286" t="s">
        <v>1286</v>
      </c>
      <c r="AF108" s="286" t="s">
        <v>1286</v>
      </c>
      <c r="AG108" s="286" t="s">
        <v>1286</v>
      </c>
      <c r="AH108" s="286" t="s">
        <v>1286</v>
      </c>
      <c r="AI108" s="286" t="s">
        <v>1286</v>
      </c>
      <c r="AJ108" s="286" t="s">
        <v>1286</v>
      </c>
      <c r="AK108" s="286" t="s">
        <v>1286</v>
      </c>
      <c r="AL108" s="286" t="s">
        <v>1286</v>
      </c>
      <c r="AM108" s="286" t="s">
        <v>1286</v>
      </c>
      <c r="AN108" s="286" t="s">
        <v>1286</v>
      </c>
      <c r="AO108" s="286" t="s">
        <v>1286</v>
      </c>
      <c r="AP108" s="286" t="s">
        <v>1286</v>
      </c>
      <c r="AQ108" s="286" t="s">
        <v>1286</v>
      </c>
      <c r="AR108" s="286" t="s">
        <v>1286</v>
      </c>
      <c r="AS108" s="286" t="s">
        <v>1286</v>
      </c>
      <c r="AT108" s="363" t="s">
        <v>1286</v>
      </c>
      <c r="AU108" s="305"/>
    </row>
    <row r="109" spans="1:50" ht="12.75" customHeight="1" x14ac:dyDescent="0.2">
      <c r="A109" s="359">
        <v>101</v>
      </c>
      <c r="B109" s="163" t="s">
        <v>1284</v>
      </c>
      <c r="C109" s="332"/>
      <c r="D109" s="332"/>
      <c r="E109" s="159" t="s">
        <v>128</v>
      </c>
      <c r="F109" s="160">
        <v>486</v>
      </c>
      <c r="G109" s="544" t="s">
        <v>524</v>
      </c>
      <c r="H109" s="594" t="str">
        <f t="shared" si="7"/>
        <v>01E6</v>
      </c>
      <c r="I109" s="140">
        <v>6</v>
      </c>
      <c r="J109" s="140" t="s">
        <v>260</v>
      </c>
      <c r="K109" s="141" t="s">
        <v>476</v>
      </c>
      <c r="L109" s="142">
        <v>7</v>
      </c>
      <c r="M109" s="142" t="s">
        <v>98</v>
      </c>
      <c r="N109" s="135"/>
      <c r="O109" s="135"/>
      <c r="P109" s="135"/>
      <c r="Q109" s="136" t="s">
        <v>110</v>
      </c>
      <c r="R109" s="137" t="s">
        <v>430</v>
      </c>
      <c r="S109" s="135" t="s">
        <v>124</v>
      </c>
      <c r="T109" s="135" t="s">
        <v>127</v>
      </c>
      <c r="U109" s="135">
        <v>12</v>
      </c>
      <c r="V109" s="136" t="s">
        <v>109</v>
      </c>
      <c r="W109" s="595" t="s">
        <v>428</v>
      </c>
      <c r="X109" s="23" t="s">
        <v>98</v>
      </c>
      <c r="Y109" s="23">
        <v>3</v>
      </c>
      <c r="Z109" s="23">
        <f t="shared" si="8"/>
        <v>20</v>
      </c>
      <c r="AA109" s="23">
        <v>16</v>
      </c>
      <c r="AB109" s="715" t="s">
        <v>106</v>
      </c>
      <c r="AC109" s="286" t="s">
        <v>1286</v>
      </c>
      <c r="AD109" s="286" t="s">
        <v>1286</v>
      </c>
      <c r="AE109" s="286" t="s">
        <v>1286</v>
      </c>
      <c r="AF109" s="286" t="s">
        <v>1286</v>
      </c>
      <c r="AG109" s="286" t="s">
        <v>1286</v>
      </c>
      <c r="AH109" s="286" t="s">
        <v>1286</v>
      </c>
      <c r="AI109" s="286" t="s">
        <v>1286</v>
      </c>
      <c r="AJ109" s="286" t="s">
        <v>1286</v>
      </c>
      <c r="AK109" s="286" t="s">
        <v>1286</v>
      </c>
      <c r="AL109" s="286" t="s">
        <v>1286</v>
      </c>
      <c r="AM109" s="286" t="s">
        <v>1286</v>
      </c>
      <c r="AN109" s="286" t="s">
        <v>1286</v>
      </c>
      <c r="AO109" s="286" t="s">
        <v>1286</v>
      </c>
      <c r="AP109" s="286" t="s">
        <v>1286</v>
      </c>
      <c r="AQ109" s="286" t="s">
        <v>1286</v>
      </c>
      <c r="AR109" s="286" t="s">
        <v>1286</v>
      </c>
      <c r="AS109" s="286" t="s">
        <v>1286</v>
      </c>
      <c r="AT109" s="363" t="s">
        <v>1286</v>
      </c>
      <c r="AU109" s="304"/>
    </row>
    <row r="111" spans="1:50" ht="12.75" customHeight="1" thickBot="1" x14ac:dyDescent="0.25">
      <c r="W111" s="9"/>
      <c r="AU111" s="2"/>
      <c r="AV111" s="14"/>
    </row>
    <row r="112" spans="1:50" ht="12.75" customHeight="1" thickTop="1" x14ac:dyDescent="0.2">
      <c r="B112" s="440" t="s">
        <v>567</v>
      </c>
      <c r="C112" s="330"/>
      <c r="D112" s="330"/>
      <c r="AU112" s="2"/>
      <c r="AV112" s="308"/>
      <c r="AW112" s="308"/>
      <c r="AX112" s="308"/>
    </row>
    <row r="113" spans="7:50" ht="12.75" customHeight="1" x14ac:dyDescent="0.2">
      <c r="AC113" s="91" t="s">
        <v>573</v>
      </c>
      <c r="AD113" s="110" t="s">
        <v>577</v>
      </c>
      <c r="AL113" s="257"/>
      <c r="AM113" s="194" t="s">
        <v>599</v>
      </c>
      <c r="AU113" s="2"/>
      <c r="AV113" s="308"/>
      <c r="AW113" s="308"/>
      <c r="AX113" s="308"/>
    </row>
    <row r="114" spans="7:50" ht="12.75" customHeight="1" x14ac:dyDescent="0.2">
      <c r="AC114" s="91" t="s">
        <v>574</v>
      </c>
      <c r="AD114" s="110" t="s">
        <v>576</v>
      </c>
      <c r="AL114" s="260"/>
      <c r="AM114" s="194" t="s">
        <v>600</v>
      </c>
      <c r="AU114" s="2"/>
      <c r="AV114" s="309"/>
      <c r="AW114" s="309"/>
      <c r="AX114" s="309"/>
    </row>
    <row r="115" spans="7:50" ht="12.75" customHeight="1" x14ac:dyDescent="0.2">
      <c r="G115" s="111"/>
      <c r="H115" s="112"/>
      <c r="I115" s="15" t="s">
        <v>579</v>
      </c>
      <c r="J115" s="7"/>
      <c r="K115" s="7"/>
      <c r="AC115" s="91" t="s">
        <v>575</v>
      </c>
      <c r="AD115" s="110" t="s">
        <v>578</v>
      </c>
      <c r="AU115" s="2"/>
      <c r="AV115" s="309"/>
      <c r="AW115" s="309"/>
      <c r="AX115" s="309"/>
    </row>
    <row r="116" spans="7:50" ht="12.75" customHeight="1" x14ac:dyDescent="0.2">
      <c r="G116" s="261"/>
      <c r="H116" s="262"/>
      <c r="I116" s="14" t="s">
        <v>581</v>
      </c>
      <c r="AC116" s="259" t="s">
        <v>597</v>
      </c>
      <c r="AD116" s="267" t="s">
        <v>604</v>
      </c>
      <c r="AK116" s="258" t="s">
        <v>596</v>
      </c>
      <c r="AL116" s="194" t="s">
        <v>602</v>
      </c>
      <c r="AU116" s="2"/>
      <c r="AV116" s="310"/>
      <c r="AW116" s="310"/>
      <c r="AX116" s="310"/>
    </row>
    <row r="117" spans="7:50" ht="12.75" customHeight="1" x14ac:dyDescent="0.2">
      <c r="G117" s="263"/>
      <c r="H117" s="264"/>
      <c r="I117" s="14" t="s">
        <v>598</v>
      </c>
      <c r="AC117" s="265" t="s">
        <v>572</v>
      </c>
      <c r="AD117" s="109" t="s">
        <v>580</v>
      </c>
      <c r="AK117" s="258" t="s">
        <v>591</v>
      </c>
      <c r="AL117" s="194" t="s">
        <v>601</v>
      </c>
      <c r="AU117" s="2"/>
      <c r="AV117" s="14"/>
    </row>
    <row r="118" spans="7:50" ht="12.75" customHeight="1" x14ac:dyDescent="0.2">
      <c r="AC118" s="266" t="s">
        <v>568</v>
      </c>
      <c r="AD118" s="109" t="s">
        <v>603</v>
      </c>
      <c r="AU118" s="2"/>
      <c r="AV118" s="14"/>
    </row>
    <row r="119" spans="7:50" ht="12.75" customHeight="1" x14ac:dyDescent="0.2">
      <c r="AP119" s="369"/>
      <c r="AQ119" s="369"/>
      <c r="AR119" s="369"/>
      <c r="AS119" s="369"/>
      <c r="AT119" s="369"/>
      <c r="AU119" s="369"/>
      <c r="AV119" s="370"/>
      <c r="AW119" s="371"/>
      <c r="AX119" s="371"/>
    </row>
    <row r="120" spans="7:50" ht="12.75" customHeight="1" x14ac:dyDescent="0.2">
      <c r="AP120" s="369"/>
      <c r="AQ120" s="369"/>
      <c r="AR120" s="369"/>
      <c r="AS120" s="372"/>
      <c r="AT120" s="372"/>
      <c r="AU120" s="372"/>
      <c r="AV120" s="373"/>
      <c r="AW120" s="374"/>
      <c r="AX120" s="371"/>
    </row>
    <row r="121" spans="7:50" ht="12.75" customHeight="1" x14ac:dyDescent="0.2">
      <c r="AP121" s="369"/>
      <c r="AQ121" s="369"/>
      <c r="AR121" s="369"/>
      <c r="AS121" s="372"/>
      <c r="AT121" s="372"/>
      <c r="AU121" s="372"/>
      <c r="AV121" s="373"/>
      <c r="AW121" s="374"/>
      <c r="AX121" s="371"/>
    </row>
    <row r="122" spans="7:50" ht="12.75" customHeight="1" x14ac:dyDescent="0.25">
      <c r="AP122" s="369"/>
      <c r="AQ122" s="369"/>
      <c r="AR122" s="369"/>
      <c r="AS122" s="372"/>
      <c r="AT122" s="375"/>
      <c r="AU122" s="375"/>
      <c r="AV122" s="376"/>
      <c r="AW122" s="374"/>
      <c r="AX122" s="371"/>
    </row>
    <row r="123" spans="7:50" ht="12.75" customHeight="1" x14ac:dyDescent="0.25">
      <c r="AP123" s="369"/>
      <c r="AQ123" s="369"/>
      <c r="AR123" s="369"/>
      <c r="AS123" s="372"/>
      <c r="AT123" s="377"/>
      <c r="AU123" s="377"/>
      <c r="AV123" s="378"/>
      <c r="AW123" s="374"/>
      <c r="AX123" s="371"/>
    </row>
    <row r="124" spans="7:50" ht="12.75" customHeight="1" x14ac:dyDescent="0.25">
      <c r="AP124" s="369"/>
      <c r="AQ124" s="369"/>
      <c r="AR124" s="369"/>
      <c r="AS124" s="372"/>
      <c r="AT124" s="375"/>
      <c r="AU124" s="375"/>
      <c r="AV124" s="376"/>
      <c r="AW124" s="374"/>
      <c r="AX124" s="371"/>
    </row>
    <row r="125" spans="7:50" ht="12.75" customHeight="1" x14ac:dyDescent="0.25">
      <c r="AP125" s="369"/>
      <c r="AQ125" s="369"/>
      <c r="AR125" s="369"/>
      <c r="AS125" s="372"/>
      <c r="AT125" s="377"/>
      <c r="AU125" s="377"/>
      <c r="AV125" s="378"/>
      <c r="AW125" s="374"/>
      <c r="AX125" s="371"/>
    </row>
    <row r="126" spans="7:50" ht="12.75" customHeight="1" x14ac:dyDescent="0.25">
      <c r="AP126" s="369"/>
      <c r="AQ126" s="369"/>
      <c r="AR126" s="369"/>
      <c r="AS126" s="372"/>
      <c r="AT126" s="375"/>
      <c r="AU126" s="375"/>
      <c r="AV126" s="376"/>
      <c r="AW126" s="374"/>
      <c r="AX126" s="371"/>
    </row>
    <row r="127" spans="7:50" ht="12.75" customHeight="1" x14ac:dyDescent="0.2">
      <c r="AP127" s="369"/>
      <c r="AQ127" s="369"/>
      <c r="AR127" s="369"/>
      <c r="AS127" s="372"/>
      <c r="AT127" s="372"/>
      <c r="AU127" s="373"/>
      <c r="AV127" s="374"/>
      <c r="AW127" s="374"/>
      <c r="AX127" s="371"/>
    </row>
    <row r="128" spans="7:50" ht="12.75" customHeight="1" x14ac:dyDescent="0.2">
      <c r="AP128" s="369"/>
      <c r="AQ128" s="369"/>
      <c r="AR128" s="369"/>
      <c r="AS128" s="372"/>
      <c r="AT128" s="372"/>
      <c r="AU128" s="379"/>
      <c r="AV128" s="374"/>
      <c r="AW128" s="374"/>
      <c r="AX128" s="371"/>
    </row>
    <row r="129" spans="42:50" ht="12.75" customHeight="1" x14ac:dyDescent="0.2">
      <c r="AP129" s="369"/>
      <c r="AQ129" s="369"/>
      <c r="AR129" s="369"/>
      <c r="AS129" s="380"/>
      <c r="AT129" s="372"/>
      <c r="AU129" s="379"/>
      <c r="AV129" s="374"/>
      <c r="AW129" s="374"/>
      <c r="AX129" s="371"/>
    </row>
    <row r="130" spans="42:50" ht="12.75" customHeight="1" x14ac:dyDescent="0.2">
      <c r="AP130" s="369"/>
      <c r="AQ130" s="369"/>
      <c r="AR130" s="369"/>
      <c r="AS130" s="381"/>
      <c r="AT130" s="372"/>
      <c r="AU130" s="379"/>
      <c r="AV130" s="374"/>
      <c r="AW130" s="374"/>
      <c r="AX130" s="371"/>
    </row>
    <row r="131" spans="42:50" ht="12.75" customHeight="1" x14ac:dyDescent="0.2">
      <c r="AP131" s="369"/>
      <c r="AQ131" s="369"/>
      <c r="AR131" s="369"/>
      <c r="AS131" s="382"/>
      <c r="AT131" s="369"/>
      <c r="AU131" s="383"/>
      <c r="AV131" s="371"/>
      <c r="AW131" s="371"/>
      <c r="AX131" s="371"/>
    </row>
    <row r="132" spans="42:50" ht="12.75" customHeight="1" x14ac:dyDescent="0.2">
      <c r="AP132" s="369"/>
      <c r="AQ132" s="369"/>
      <c r="AR132" s="369"/>
      <c r="AS132" s="384"/>
      <c r="AT132" s="369"/>
      <c r="AU132" s="383"/>
      <c r="AV132" s="371"/>
      <c r="AW132" s="371"/>
      <c r="AX132" s="371"/>
    </row>
    <row r="133" spans="42:50" ht="12.75" customHeight="1" x14ac:dyDescent="0.2">
      <c r="AP133" s="369"/>
      <c r="AQ133" s="369"/>
      <c r="AR133" s="369"/>
      <c r="AS133" s="369"/>
      <c r="AT133" s="369"/>
      <c r="AU133" s="370"/>
      <c r="AV133" s="371"/>
      <c r="AW133" s="371"/>
      <c r="AX133" s="371"/>
    </row>
    <row r="134" spans="42:50" ht="12.75" customHeight="1" x14ac:dyDescent="0.2">
      <c r="AP134" s="365"/>
      <c r="AQ134" s="365"/>
      <c r="AR134" s="365"/>
      <c r="AS134" s="365"/>
      <c r="AT134" s="365"/>
      <c r="AU134" s="367"/>
      <c r="AV134" s="366"/>
      <c r="AW134" s="366"/>
      <c r="AX134" s="366"/>
    </row>
  </sheetData>
  <mergeCells count="11">
    <mergeCell ref="R2:V2"/>
    <mergeCell ref="AK1:AR1"/>
    <mergeCell ref="AC3:AR3"/>
    <mergeCell ref="B1:Q1"/>
    <mergeCell ref="E3:F3"/>
    <mergeCell ref="P2:Q2"/>
    <mergeCell ref="J2:O2"/>
    <mergeCell ref="E2:H2"/>
    <mergeCell ref="G3:H3"/>
    <mergeCell ref="W2:AB2"/>
    <mergeCell ref="R1:AB1"/>
  </mergeCells>
  <phoneticPr fontId="2" type="noConversion"/>
  <conditionalFormatting sqref="AC5:AT5 AS28:AT55 AS57:AT84 AS87:AT109 AC6:AR84 AS6:AT26 AC86:AR109 AC85:AT85">
    <cfRule type="cellIs" dxfId="5" priority="1" operator="equal">
      <formula>"bad"</formula>
    </cfRule>
    <cfRule type="cellIs" dxfId="4" priority="2" operator="equal">
      <formula>"ok"</formula>
    </cfRule>
  </conditionalFormatting>
  <pageMargins left="0.75" right="0.75" top="1" bottom="1" header="0.5" footer="0.5"/>
  <pageSetup paperSize="8" scale="42" orientation="landscape" r:id="rId1"/>
  <headerFooter alignWithMargins="0">
    <oddHeader xml:space="preserve">&amp;C&amp;20&amp;A&amp;R&amp;20Ferney-Voltaire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08"/>
  <sheetViews>
    <sheetView zoomScale="85" zoomScaleNormal="85" workbookViewId="0">
      <selection activeCell="AU88" sqref="AU88"/>
    </sheetView>
  </sheetViews>
  <sheetFormatPr defaultRowHeight="12.75" customHeight="1" x14ac:dyDescent="0.2"/>
  <cols>
    <col min="1" max="1" width="5.42578125" style="1" bestFit="1" customWidth="1"/>
    <col min="2" max="2" width="14.28515625" bestFit="1" customWidth="1"/>
    <col min="3" max="3" width="5.7109375" bestFit="1" customWidth="1"/>
    <col min="4" max="4" width="6.85546875" customWidth="1"/>
    <col min="5" max="5" width="8.7109375" style="1" customWidth="1"/>
    <col min="6" max="6" width="5.140625" style="1" customWidth="1"/>
    <col min="7" max="7" width="3.5703125" style="12" customWidth="1"/>
    <col min="8" max="8" width="5.5703125" style="14" bestFit="1" customWidth="1"/>
    <col min="9" max="9" width="3.7109375" style="1" customWidth="1"/>
    <col min="10" max="10" width="5.42578125" style="1" customWidth="1"/>
    <col min="11" max="11" width="14.5703125" style="1" customWidth="1"/>
    <col min="12" max="12" width="3.42578125" style="1" customWidth="1"/>
    <col min="13" max="13" width="4.28515625" style="1" customWidth="1"/>
    <col min="14" max="14" width="3.85546875" style="1" customWidth="1"/>
    <col min="15" max="15" width="3.7109375" style="1" customWidth="1"/>
    <col min="16" max="16" width="3.85546875" style="1" customWidth="1"/>
    <col min="17" max="17" width="5.5703125" style="2" customWidth="1"/>
    <col min="18" max="18" width="5.28515625" style="1" customWidth="1"/>
    <col min="19" max="19" width="7.28515625" style="1" customWidth="1"/>
    <col min="20" max="20" width="2.42578125" style="1" customWidth="1"/>
    <col min="21" max="21" width="3" style="1" customWidth="1"/>
    <col min="22" max="23" width="7.140625" style="2" customWidth="1"/>
    <col min="24" max="26" width="6.28515625" style="1" customWidth="1"/>
    <col min="27" max="27" width="5.5703125" style="1" customWidth="1"/>
    <col min="28" max="35" width="6.7109375" style="2" customWidth="1"/>
    <col min="36" max="36" width="10.5703125" style="2" customWidth="1"/>
    <col min="37" max="37" width="3.5703125" style="2" customWidth="1"/>
    <col min="38" max="41" width="3.7109375" style="2" customWidth="1"/>
    <col min="42" max="42" width="3.42578125" style="2" customWidth="1"/>
    <col min="43" max="44" width="3.7109375" style="2" customWidth="1"/>
    <col min="45" max="46" width="6.85546875" style="2" customWidth="1"/>
    <col min="47" max="47" width="86.85546875" style="14" bestFit="1" customWidth="1"/>
    <col min="48" max="48" width="18.28515625" bestFit="1" customWidth="1"/>
  </cols>
  <sheetData>
    <row r="1" spans="1:47" s="1" customFormat="1" ht="12.75" customHeight="1" x14ac:dyDescent="0.2">
      <c r="A1" s="353"/>
      <c r="B1" s="737" t="s">
        <v>526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 t="s">
        <v>212</v>
      </c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350"/>
      <c r="AD1" s="350"/>
      <c r="AE1" s="350"/>
      <c r="AF1" s="350"/>
      <c r="AG1" s="350"/>
      <c r="AH1" s="350"/>
      <c r="AI1" s="350"/>
      <c r="AJ1" s="349"/>
      <c r="AK1" s="739" t="s">
        <v>589</v>
      </c>
      <c r="AL1" s="733"/>
      <c r="AM1" s="733"/>
      <c r="AN1" s="733"/>
      <c r="AO1" s="733"/>
      <c r="AP1" s="733"/>
      <c r="AQ1" s="733"/>
      <c r="AR1" s="734"/>
      <c r="AS1" s="353"/>
      <c r="AT1" s="349"/>
      <c r="AU1" s="352"/>
    </row>
    <row r="2" spans="1:47" s="1" customFormat="1" ht="12.75" customHeight="1" x14ac:dyDescent="0.2">
      <c r="A2" s="353"/>
      <c r="B2" s="353" t="s">
        <v>93</v>
      </c>
      <c r="C2" s="353" t="s">
        <v>616</v>
      </c>
      <c r="D2" s="360" t="s">
        <v>612</v>
      </c>
      <c r="E2" s="737" t="s">
        <v>99</v>
      </c>
      <c r="F2" s="737"/>
      <c r="G2" s="737"/>
      <c r="H2" s="737"/>
      <c r="I2" s="353"/>
      <c r="J2" s="737" t="s">
        <v>527</v>
      </c>
      <c r="K2" s="737"/>
      <c r="L2" s="737"/>
      <c r="M2" s="737"/>
      <c r="N2" s="737"/>
      <c r="O2" s="737"/>
      <c r="P2" s="737" t="s">
        <v>108</v>
      </c>
      <c r="Q2" s="737"/>
      <c r="R2" s="737" t="s">
        <v>528</v>
      </c>
      <c r="S2" s="737"/>
      <c r="T2" s="737"/>
      <c r="U2" s="737"/>
      <c r="V2" s="737"/>
      <c r="W2" s="737" t="s">
        <v>529</v>
      </c>
      <c r="X2" s="737"/>
      <c r="Y2" s="737"/>
      <c r="Z2" s="737"/>
      <c r="AA2" s="737"/>
      <c r="AB2" s="737"/>
      <c r="AC2" s="353" t="s">
        <v>570</v>
      </c>
      <c r="AD2" s="353" t="s">
        <v>571</v>
      </c>
      <c r="AE2" s="353" t="s">
        <v>588</v>
      </c>
      <c r="AF2" s="353" t="s">
        <v>587</v>
      </c>
      <c r="AG2" s="19" t="s">
        <v>586</v>
      </c>
      <c r="AH2" s="353" t="s">
        <v>585</v>
      </c>
      <c r="AI2" s="353" t="s">
        <v>584</v>
      </c>
      <c r="AJ2" s="353" t="s">
        <v>590</v>
      </c>
      <c r="AK2" s="353">
        <v>1</v>
      </c>
      <c r="AL2" s="353">
        <v>2</v>
      </c>
      <c r="AM2" s="353">
        <v>3</v>
      </c>
      <c r="AN2" s="353">
        <v>4</v>
      </c>
      <c r="AO2" s="353">
        <v>5</v>
      </c>
      <c r="AP2" s="353">
        <v>6</v>
      </c>
      <c r="AQ2" s="353">
        <v>7</v>
      </c>
      <c r="AR2" s="353">
        <v>8</v>
      </c>
      <c r="AS2" s="353">
        <v>1024</v>
      </c>
      <c r="AT2" s="352" t="s">
        <v>592</v>
      </c>
      <c r="AU2" s="478" t="s">
        <v>562</v>
      </c>
    </row>
    <row r="3" spans="1:47" s="1" customFormat="1" ht="12.75" customHeight="1" x14ac:dyDescent="0.2">
      <c r="A3" s="353" t="s">
        <v>96</v>
      </c>
      <c r="B3" s="353" t="s">
        <v>530</v>
      </c>
      <c r="C3" s="353"/>
      <c r="D3" s="359"/>
      <c r="E3" s="737" t="s">
        <v>100</v>
      </c>
      <c r="F3" s="737"/>
      <c r="G3" s="736" t="s">
        <v>101</v>
      </c>
      <c r="H3" s="737"/>
      <c r="I3" s="351" t="s">
        <v>531</v>
      </c>
      <c r="J3" s="351" t="s">
        <v>259</v>
      </c>
      <c r="K3" s="353" t="s">
        <v>274</v>
      </c>
      <c r="L3" s="353" t="s">
        <v>534</v>
      </c>
      <c r="M3" s="353" t="s">
        <v>96</v>
      </c>
      <c r="N3" s="353" t="s">
        <v>582</v>
      </c>
      <c r="O3" s="353" t="s">
        <v>95</v>
      </c>
      <c r="P3" s="353"/>
      <c r="Q3" s="19" t="s">
        <v>100</v>
      </c>
      <c r="R3" s="353" t="s">
        <v>263</v>
      </c>
      <c r="S3" s="353" t="s">
        <v>273</v>
      </c>
      <c r="T3" s="353"/>
      <c r="U3" s="353"/>
      <c r="V3" s="19" t="s">
        <v>100</v>
      </c>
      <c r="W3" s="19" t="s">
        <v>274</v>
      </c>
      <c r="X3" s="353" t="s">
        <v>103</v>
      </c>
      <c r="Y3" s="353" t="s">
        <v>273</v>
      </c>
      <c r="Z3" s="353" t="s">
        <v>95</v>
      </c>
      <c r="AA3" s="353" t="s">
        <v>102</v>
      </c>
      <c r="AB3" s="19" t="s">
        <v>105</v>
      </c>
      <c r="AC3" s="751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3"/>
      <c r="AS3" s="256"/>
      <c r="AT3" s="256"/>
      <c r="AU3" s="95"/>
    </row>
    <row r="4" spans="1:47" ht="12.75" customHeight="1" x14ac:dyDescent="0.2">
      <c r="A4" s="25"/>
      <c r="B4" s="26"/>
      <c r="C4" s="26"/>
      <c r="D4" s="26"/>
      <c r="E4" s="25"/>
      <c r="F4" s="32"/>
      <c r="G4" s="33"/>
      <c r="H4" s="34"/>
      <c r="I4" s="32"/>
      <c r="J4" s="32"/>
      <c r="K4" s="25"/>
      <c r="L4" s="25"/>
      <c r="M4" s="25" t="s">
        <v>566</v>
      </c>
      <c r="N4" s="25"/>
      <c r="O4" s="25"/>
      <c r="P4" s="25"/>
      <c r="Q4" s="30"/>
      <c r="R4" s="25"/>
      <c r="S4" s="25"/>
      <c r="T4" s="25"/>
      <c r="U4" s="31"/>
      <c r="V4" s="30"/>
      <c r="W4" s="30"/>
      <c r="X4" s="25"/>
      <c r="Y4" s="25"/>
      <c r="Z4" s="25"/>
      <c r="AA4" s="25"/>
      <c r="AB4" s="30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88"/>
    </row>
    <row r="5" spans="1:47" ht="12.75" customHeight="1" x14ac:dyDescent="0.2">
      <c r="A5" s="359">
        <v>1</v>
      </c>
      <c r="B5" s="119" t="s">
        <v>1098</v>
      </c>
      <c r="C5" s="621"/>
      <c r="D5" s="621"/>
      <c r="E5" s="120" t="s">
        <v>128</v>
      </c>
      <c r="F5" s="121">
        <v>229</v>
      </c>
      <c r="G5" s="577" t="s">
        <v>524</v>
      </c>
      <c r="H5" s="578" t="str">
        <f t="shared" ref="H5:H26" si="0">DEC2HEX(F5,4)</f>
        <v>00E5</v>
      </c>
      <c r="I5" s="127">
        <v>6</v>
      </c>
      <c r="J5" s="127" t="s">
        <v>260</v>
      </c>
      <c r="K5" s="128" t="s">
        <v>477</v>
      </c>
      <c r="L5" s="129">
        <v>8</v>
      </c>
      <c r="M5" s="129" t="s">
        <v>97</v>
      </c>
      <c r="N5" s="122"/>
      <c r="O5" s="122"/>
      <c r="P5" s="124"/>
      <c r="Q5" s="123" t="s">
        <v>109</v>
      </c>
      <c r="R5" s="124" t="s">
        <v>525</v>
      </c>
      <c r="S5" s="122" t="s">
        <v>124</v>
      </c>
      <c r="T5" s="122" t="s">
        <v>127</v>
      </c>
      <c r="U5" s="124">
        <v>5</v>
      </c>
      <c r="V5" s="123" t="s">
        <v>109</v>
      </c>
      <c r="W5" s="130" t="s">
        <v>0</v>
      </c>
      <c r="X5" s="130" t="s">
        <v>97</v>
      </c>
      <c r="Y5" s="130">
        <v>1</v>
      </c>
      <c r="Z5" s="130">
        <f t="shared" ref="Z5:Z26" si="1">IF(AA5&lt;9,AA5+3,AA5+4)</f>
        <v>19</v>
      </c>
      <c r="AA5" s="130">
        <v>15</v>
      </c>
      <c r="AB5" s="131" t="s">
        <v>107</v>
      </c>
      <c r="AC5" s="286" t="s">
        <v>1286</v>
      </c>
      <c r="AD5" s="286" t="s">
        <v>1286</v>
      </c>
      <c r="AE5" s="286" t="s">
        <v>1286</v>
      </c>
      <c r="AF5" s="286" t="s">
        <v>1286</v>
      </c>
      <c r="AG5" s="286" t="s">
        <v>1286</v>
      </c>
      <c r="AH5" s="286" t="s">
        <v>1286</v>
      </c>
      <c r="AI5" s="286" t="s">
        <v>1286</v>
      </c>
      <c r="AJ5" s="286" t="s">
        <v>1286</v>
      </c>
      <c r="AK5" s="286" t="s">
        <v>1286</v>
      </c>
      <c r="AL5" s="286" t="s">
        <v>1286</v>
      </c>
      <c r="AM5" s="286" t="s">
        <v>1286</v>
      </c>
      <c r="AN5" s="286" t="s">
        <v>1286</v>
      </c>
      <c r="AO5" s="286" t="s">
        <v>1286</v>
      </c>
      <c r="AP5" s="286" t="s">
        <v>1286</v>
      </c>
      <c r="AQ5" s="286" t="s">
        <v>1286</v>
      </c>
      <c r="AR5" s="286" t="s">
        <v>1286</v>
      </c>
      <c r="AS5" s="286" t="s">
        <v>1286</v>
      </c>
      <c r="AT5" s="363" t="s">
        <v>1286</v>
      </c>
      <c r="AU5" s="305"/>
    </row>
    <row r="6" spans="1:47" ht="12.75" customHeight="1" x14ac:dyDescent="0.2">
      <c r="A6" s="359">
        <v>2</v>
      </c>
      <c r="B6" s="119" t="s">
        <v>1099</v>
      </c>
      <c r="C6" s="621"/>
      <c r="D6" s="621"/>
      <c r="E6" s="120" t="s">
        <v>128</v>
      </c>
      <c r="F6" s="121">
        <v>237</v>
      </c>
      <c r="G6" s="577" t="s">
        <v>524</v>
      </c>
      <c r="H6" s="578" t="str">
        <f t="shared" si="0"/>
        <v>00ED</v>
      </c>
      <c r="I6" s="127">
        <v>6</v>
      </c>
      <c r="J6" s="127" t="s">
        <v>260</v>
      </c>
      <c r="K6" s="128" t="s">
        <v>478</v>
      </c>
      <c r="L6" s="129">
        <v>8</v>
      </c>
      <c r="M6" s="129" t="s">
        <v>97</v>
      </c>
      <c r="N6" s="122"/>
      <c r="O6" s="122"/>
      <c r="P6" s="124"/>
      <c r="Q6" s="123" t="s">
        <v>109</v>
      </c>
      <c r="R6" s="124" t="s">
        <v>525</v>
      </c>
      <c r="S6" s="122" t="s">
        <v>124</v>
      </c>
      <c r="T6" s="122" t="s">
        <v>127</v>
      </c>
      <c r="U6" s="124">
        <v>4</v>
      </c>
      <c r="V6" s="123" t="s">
        <v>109</v>
      </c>
      <c r="W6" s="130" t="s">
        <v>0</v>
      </c>
      <c r="X6" s="130" t="s">
        <v>97</v>
      </c>
      <c r="Y6" s="130">
        <v>1</v>
      </c>
      <c r="Z6" s="130">
        <f t="shared" si="1"/>
        <v>19</v>
      </c>
      <c r="AA6" s="130">
        <v>15</v>
      </c>
      <c r="AB6" s="131" t="s">
        <v>106</v>
      </c>
      <c r="AC6" s="286" t="s">
        <v>1286</v>
      </c>
      <c r="AD6" s="286" t="s">
        <v>1286</v>
      </c>
      <c r="AE6" s="286" t="s">
        <v>1286</v>
      </c>
      <c r="AF6" s="286" t="s">
        <v>1286</v>
      </c>
      <c r="AG6" s="286" t="s">
        <v>1286</v>
      </c>
      <c r="AH6" s="286" t="s">
        <v>1286</v>
      </c>
      <c r="AI6" s="286" t="s">
        <v>1286</v>
      </c>
      <c r="AJ6" s="286" t="s">
        <v>1286</v>
      </c>
      <c r="AK6" s="286" t="s">
        <v>1286</v>
      </c>
      <c r="AL6" s="286" t="s">
        <v>1286</v>
      </c>
      <c r="AM6" s="286" t="s">
        <v>1286</v>
      </c>
      <c r="AN6" s="286" t="s">
        <v>1286</v>
      </c>
      <c r="AO6" s="286" t="s">
        <v>1286</v>
      </c>
      <c r="AP6" s="286" t="s">
        <v>1286</v>
      </c>
      <c r="AQ6" s="286" t="s">
        <v>1286</v>
      </c>
      <c r="AR6" s="286" t="s">
        <v>1286</v>
      </c>
      <c r="AS6" s="286" t="s">
        <v>1286</v>
      </c>
      <c r="AT6" s="363" t="s">
        <v>1286</v>
      </c>
      <c r="AU6" s="305"/>
    </row>
    <row r="7" spans="1:47" ht="12.75" customHeight="1" x14ac:dyDescent="0.2">
      <c r="A7" s="359">
        <v>3</v>
      </c>
      <c r="B7" s="119" t="s">
        <v>1100</v>
      </c>
      <c r="C7" s="621"/>
      <c r="D7" s="621"/>
      <c r="E7" s="120" t="s">
        <v>128</v>
      </c>
      <c r="F7" s="121">
        <v>292</v>
      </c>
      <c r="G7" s="577" t="s">
        <v>524</v>
      </c>
      <c r="H7" s="578" t="str">
        <f t="shared" si="0"/>
        <v>0124</v>
      </c>
      <c r="I7" s="127">
        <v>6</v>
      </c>
      <c r="J7" s="127" t="s">
        <v>260</v>
      </c>
      <c r="K7" s="128" t="s">
        <v>479</v>
      </c>
      <c r="L7" s="129">
        <v>8</v>
      </c>
      <c r="M7" s="129" t="s">
        <v>97</v>
      </c>
      <c r="N7" s="122"/>
      <c r="O7" s="122"/>
      <c r="P7" s="124"/>
      <c r="Q7" s="123" t="s">
        <v>109</v>
      </c>
      <c r="R7" s="124" t="s">
        <v>525</v>
      </c>
      <c r="S7" s="122" t="s">
        <v>124</v>
      </c>
      <c r="T7" s="122" t="s">
        <v>127</v>
      </c>
      <c r="U7" s="124">
        <v>3</v>
      </c>
      <c r="V7" s="123" t="s">
        <v>109</v>
      </c>
      <c r="W7" s="130" t="s">
        <v>0</v>
      </c>
      <c r="X7" s="130" t="s">
        <v>97</v>
      </c>
      <c r="Y7" s="130">
        <v>1</v>
      </c>
      <c r="Z7" s="130">
        <f t="shared" si="1"/>
        <v>18</v>
      </c>
      <c r="AA7" s="130">
        <v>14</v>
      </c>
      <c r="AB7" s="131" t="s">
        <v>107</v>
      </c>
      <c r="AC7" s="286" t="s">
        <v>1286</v>
      </c>
      <c r="AD7" s="286" t="s">
        <v>1286</v>
      </c>
      <c r="AE7" s="286" t="s">
        <v>1286</v>
      </c>
      <c r="AF7" s="286" t="s">
        <v>1286</v>
      </c>
      <c r="AG7" s="286" t="s">
        <v>1286</v>
      </c>
      <c r="AH7" s="286" t="s">
        <v>1286</v>
      </c>
      <c r="AI7" s="286" t="s">
        <v>1286</v>
      </c>
      <c r="AJ7" s="286" t="s">
        <v>1286</v>
      </c>
      <c r="AK7" s="286" t="s">
        <v>1286</v>
      </c>
      <c r="AL7" s="286" t="s">
        <v>1286</v>
      </c>
      <c r="AM7" s="286" t="s">
        <v>1286</v>
      </c>
      <c r="AN7" s="286" t="s">
        <v>1286</v>
      </c>
      <c r="AO7" s="286" t="s">
        <v>1286</v>
      </c>
      <c r="AP7" s="286" t="s">
        <v>1286</v>
      </c>
      <c r="AQ7" s="286" t="s">
        <v>1286</v>
      </c>
      <c r="AR7" s="286" t="s">
        <v>1286</v>
      </c>
      <c r="AS7" s="286" t="s">
        <v>1286</v>
      </c>
      <c r="AT7" s="363" t="s">
        <v>1286</v>
      </c>
      <c r="AU7" s="305"/>
    </row>
    <row r="8" spans="1:47" ht="12.75" customHeight="1" x14ac:dyDescent="0.2">
      <c r="A8" s="359">
        <v>4</v>
      </c>
      <c r="B8" s="119" t="s">
        <v>1101</v>
      </c>
      <c r="C8" s="621"/>
      <c r="D8" s="621"/>
      <c r="E8" s="120" t="s">
        <v>128</v>
      </c>
      <c r="F8" s="121">
        <v>257</v>
      </c>
      <c r="G8" s="577" t="s">
        <v>524</v>
      </c>
      <c r="H8" s="578" t="str">
        <f t="shared" si="0"/>
        <v>0101</v>
      </c>
      <c r="I8" s="127">
        <v>6</v>
      </c>
      <c r="J8" s="127" t="s">
        <v>260</v>
      </c>
      <c r="K8" s="128" t="s">
        <v>480</v>
      </c>
      <c r="L8" s="129">
        <v>8</v>
      </c>
      <c r="M8" s="129" t="s">
        <v>97</v>
      </c>
      <c r="N8" s="122"/>
      <c r="O8" s="122"/>
      <c r="P8" s="124"/>
      <c r="Q8" s="123" t="s">
        <v>109</v>
      </c>
      <c r="R8" s="124" t="s">
        <v>525</v>
      </c>
      <c r="S8" s="122" t="s">
        <v>124</v>
      </c>
      <c r="T8" s="122" t="s">
        <v>127</v>
      </c>
      <c r="U8" s="124">
        <v>2</v>
      </c>
      <c r="V8" s="123" t="s">
        <v>109</v>
      </c>
      <c r="W8" s="130" t="s">
        <v>0</v>
      </c>
      <c r="X8" s="130" t="s">
        <v>97</v>
      </c>
      <c r="Y8" s="130">
        <v>1</v>
      </c>
      <c r="Z8" s="130">
        <f t="shared" si="1"/>
        <v>18</v>
      </c>
      <c r="AA8" s="130">
        <v>14</v>
      </c>
      <c r="AB8" s="131" t="s">
        <v>106</v>
      </c>
      <c r="AC8" s="286" t="s">
        <v>1286</v>
      </c>
      <c r="AD8" s="286" t="s">
        <v>1286</v>
      </c>
      <c r="AE8" s="286" t="s">
        <v>1286</v>
      </c>
      <c r="AF8" s="286" t="s">
        <v>1286</v>
      </c>
      <c r="AG8" s="286" t="s">
        <v>1286</v>
      </c>
      <c r="AH8" s="286" t="s">
        <v>1286</v>
      </c>
      <c r="AI8" s="286" t="s">
        <v>1286</v>
      </c>
      <c r="AJ8" s="286" t="s">
        <v>1286</v>
      </c>
      <c r="AK8" s="286" t="s">
        <v>1286</v>
      </c>
      <c r="AL8" s="286" t="s">
        <v>1286</v>
      </c>
      <c r="AM8" s="286" t="s">
        <v>1286</v>
      </c>
      <c r="AN8" s="286" t="s">
        <v>1286</v>
      </c>
      <c r="AO8" s="286" t="s">
        <v>1286</v>
      </c>
      <c r="AP8" s="286" t="s">
        <v>1286</v>
      </c>
      <c r="AQ8" s="286" t="s">
        <v>1286</v>
      </c>
      <c r="AR8" s="286" t="s">
        <v>1286</v>
      </c>
      <c r="AS8" s="286" t="s">
        <v>1286</v>
      </c>
      <c r="AT8" s="363" t="s">
        <v>1286</v>
      </c>
      <c r="AU8" s="305"/>
    </row>
    <row r="9" spans="1:47" ht="12.75" customHeight="1" x14ac:dyDescent="0.2">
      <c r="A9" s="359">
        <v>5</v>
      </c>
      <c r="B9" s="119" t="s">
        <v>1102</v>
      </c>
      <c r="C9" s="621"/>
      <c r="D9" s="621"/>
      <c r="E9" s="120" t="s">
        <v>128</v>
      </c>
      <c r="F9" s="121">
        <v>215</v>
      </c>
      <c r="G9" s="577" t="s">
        <v>524</v>
      </c>
      <c r="H9" s="578" t="str">
        <f t="shared" si="0"/>
        <v>00D7</v>
      </c>
      <c r="I9" s="127">
        <v>6</v>
      </c>
      <c r="J9" s="127" t="s">
        <v>260</v>
      </c>
      <c r="K9" s="128" t="s">
        <v>481</v>
      </c>
      <c r="L9" s="129">
        <v>8</v>
      </c>
      <c r="M9" s="129" t="s">
        <v>97</v>
      </c>
      <c r="N9" s="122"/>
      <c r="O9" s="122"/>
      <c r="P9" s="124"/>
      <c r="Q9" s="123" t="s">
        <v>109</v>
      </c>
      <c r="R9" s="124" t="s">
        <v>525</v>
      </c>
      <c r="S9" s="122" t="s">
        <v>124</v>
      </c>
      <c r="T9" s="122" t="s">
        <v>127</v>
      </c>
      <c r="U9" s="124">
        <v>1</v>
      </c>
      <c r="V9" s="123" t="s">
        <v>109</v>
      </c>
      <c r="W9" s="130" t="s">
        <v>0</v>
      </c>
      <c r="X9" s="130" t="s">
        <v>97</v>
      </c>
      <c r="Y9" s="130">
        <v>1</v>
      </c>
      <c r="Z9" s="130">
        <f t="shared" si="1"/>
        <v>17</v>
      </c>
      <c r="AA9" s="130">
        <v>13</v>
      </c>
      <c r="AB9" s="131" t="s">
        <v>107</v>
      </c>
      <c r="AC9" s="286" t="s">
        <v>1286</v>
      </c>
      <c r="AD9" s="286" t="s">
        <v>1286</v>
      </c>
      <c r="AE9" s="286" t="s">
        <v>1286</v>
      </c>
      <c r="AF9" s="286" t="s">
        <v>1286</v>
      </c>
      <c r="AG9" s="286" t="s">
        <v>1286</v>
      </c>
      <c r="AH9" s="286" t="s">
        <v>1286</v>
      </c>
      <c r="AI9" s="286" t="s">
        <v>1286</v>
      </c>
      <c r="AJ9" s="286" t="s">
        <v>1286</v>
      </c>
      <c r="AK9" s="286" t="s">
        <v>1286</v>
      </c>
      <c r="AL9" s="286" t="s">
        <v>1286</v>
      </c>
      <c r="AM9" s="286" t="s">
        <v>1286</v>
      </c>
      <c r="AN9" s="286" t="s">
        <v>1286</v>
      </c>
      <c r="AO9" s="286" t="s">
        <v>1286</v>
      </c>
      <c r="AP9" s="286" t="s">
        <v>1286</v>
      </c>
      <c r="AQ9" s="286" t="s">
        <v>1286</v>
      </c>
      <c r="AR9" s="286" t="s">
        <v>1286</v>
      </c>
      <c r="AS9" s="286" t="s">
        <v>1286</v>
      </c>
      <c r="AT9" s="363" t="s">
        <v>1286</v>
      </c>
      <c r="AU9" s="305"/>
    </row>
    <row r="10" spans="1:47" ht="12.75" customHeight="1" x14ac:dyDescent="0.2">
      <c r="A10" s="359">
        <v>6</v>
      </c>
      <c r="B10" s="119" t="s">
        <v>1103</v>
      </c>
      <c r="C10" s="621"/>
      <c r="D10" s="621"/>
      <c r="E10" s="120" t="s">
        <v>128</v>
      </c>
      <c r="F10" s="121">
        <v>213</v>
      </c>
      <c r="G10" s="577" t="s">
        <v>524</v>
      </c>
      <c r="H10" s="578" t="str">
        <f t="shared" si="0"/>
        <v>00D5</v>
      </c>
      <c r="I10" s="127">
        <v>6</v>
      </c>
      <c r="J10" s="127" t="s">
        <v>260</v>
      </c>
      <c r="K10" s="128" t="s">
        <v>482</v>
      </c>
      <c r="L10" s="129">
        <v>8</v>
      </c>
      <c r="M10" s="129" t="s">
        <v>97</v>
      </c>
      <c r="N10" s="122"/>
      <c r="O10" s="122"/>
      <c r="P10" s="124"/>
      <c r="Q10" s="123" t="s">
        <v>109</v>
      </c>
      <c r="R10" s="124" t="s">
        <v>525</v>
      </c>
      <c r="S10" s="122" t="s">
        <v>124</v>
      </c>
      <c r="T10" s="122" t="s">
        <v>126</v>
      </c>
      <c r="U10" s="124">
        <v>6</v>
      </c>
      <c r="V10" s="123" t="s">
        <v>109</v>
      </c>
      <c r="W10" s="130" t="s">
        <v>0</v>
      </c>
      <c r="X10" s="130" t="s">
        <v>97</v>
      </c>
      <c r="Y10" s="130">
        <v>1</v>
      </c>
      <c r="Z10" s="130">
        <f t="shared" si="1"/>
        <v>17</v>
      </c>
      <c r="AA10" s="130">
        <v>13</v>
      </c>
      <c r="AB10" s="131" t="s">
        <v>106</v>
      </c>
      <c r="AC10" s="286" t="s">
        <v>1286</v>
      </c>
      <c r="AD10" s="286" t="s">
        <v>1286</v>
      </c>
      <c r="AE10" s="286" t="s">
        <v>1286</v>
      </c>
      <c r="AF10" s="286" t="s">
        <v>1286</v>
      </c>
      <c r="AG10" s="286" t="s">
        <v>1286</v>
      </c>
      <c r="AH10" s="286" t="s">
        <v>1286</v>
      </c>
      <c r="AI10" s="286" t="s">
        <v>1286</v>
      </c>
      <c r="AJ10" s="286" t="s">
        <v>1286</v>
      </c>
      <c r="AK10" s="286" t="s">
        <v>1286</v>
      </c>
      <c r="AL10" s="286" t="s">
        <v>1286</v>
      </c>
      <c r="AM10" s="286" t="s">
        <v>1286</v>
      </c>
      <c r="AN10" s="286" t="s">
        <v>1286</v>
      </c>
      <c r="AO10" s="286" t="s">
        <v>1286</v>
      </c>
      <c r="AP10" s="286" t="s">
        <v>1286</v>
      </c>
      <c r="AQ10" s="286" t="s">
        <v>1286</v>
      </c>
      <c r="AR10" s="286" t="s">
        <v>1286</v>
      </c>
      <c r="AS10" s="286" t="s">
        <v>1286</v>
      </c>
      <c r="AT10" s="363" t="s">
        <v>1286</v>
      </c>
      <c r="AU10" s="305"/>
    </row>
    <row r="11" spans="1:47" ht="12.75" customHeight="1" x14ac:dyDescent="0.2">
      <c r="A11" s="359">
        <v>7</v>
      </c>
      <c r="B11" s="119" t="s">
        <v>1104</v>
      </c>
      <c r="C11" s="621"/>
      <c r="D11" s="621"/>
      <c r="E11" s="120" t="s">
        <v>128</v>
      </c>
      <c r="F11" s="121">
        <v>275</v>
      </c>
      <c r="G11" s="577" t="s">
        <v>524</v>
      </c>
      <c r="H11" s="578" t="str">
        <f t="shared" si="0"/>
        <v>0113</v>
      </c>
      <c r="I11" s="127">
        <v>6</v>
      </c>
      <c r="J11" s="127" t="s">
        <v>260</v>
      </c>
      <c r="K11" s="128" t="s">
        <v>483</v>
      </c>
      <c r="L11" s="129">
        <v>8</v>
      </c>
      <c r="M11" s="129" t="s">
        <v>97</v>
      </c>
      <c r="N11" s="122"/>
      <c r="O11" s="122"/>
      <c r="P11" s="124"/>
      <c r="Q11" s="123" t="s">
        <v>109</v>
      </c>
      <c r="R11" s="124" t="s">
        <v>525</v>
      </c>
      <c r="S11" s="122" t="s">
        <v>124</v>
      </c>
      <c r="T11" s="122" t="s">
        <v>126</v>
      </c>
      <c r="U11" s="124">
        <v>5</v>
      </c>
      <c r="V11" s="123" t="s">
        <v>109</v>
      </c>
      <c r="W11" s="130" t="s">
        <v>0</v>
      </c>
      <c r="X11" s="130" t="s">
        <v>97</v>
      </c>
      <c r="Y11" s="130">
        <v>1</v>
      </c>
      <c r="Z11" s="130">
        <f t="shared" si="1"/>
        <v>16</v>
      </c>
      <c r="AA11" s="130">
        <v>12</v>
      </c>
      <c r="AB11" s="131" t="s">
        <v>107</v>
      </c>
      <c r="AC11" s="286" t="s">
        <v>1286</v>
      </c>
      <c r="AD11" s="286" t="s">
        <v>1286</v>
      </c>
      <c r="AE11" s="286" t="s">
        <v>1286</v>
      </c>
      <c r="AF11" s="286" t="s">
        <v>1286</v>
      </c>
      <c r="AG11" s="286" t="s">
        <v>1286</v>
      </c>
      <c r="AH11" s="286" t="s">
        <v>1286</v>
      </c>
      <c r="AI11" s="286" t="s">
        <v>1286</v>
      </c>
      <c r="AJ11" s="286" t="s">
        <v>1286</v>
      </c>
      <c r="AK11" s="286" t="s">
        <v>1286</v>
      </c>
      <c r="AL11" s="286" t="s">
        <v>1286</v>
      </c>
      <c r="AM11" s="286" t="s">
        <v>1286</v>
      </c>
      <c r="AN11" s="286" t="s">
        <v>1286</v>
      </c>
      <c r="AO11" s="286" t="s">
        <v>1286</v>
      </c>
      <c r="AP11" s="286" t="s">
        <v>1286</v>
      </c>
      <c r="AQ11" s="286" t="s">
        <v>1286</v>
      </c>
      <c r="AR11" s="286" t="s">
        <v>1286</v>
      </c>
      <c r="AS11" s="286" t="s">
        <v>1286</v>
      </c>
      <c r="AT11" s="363" t="s">
        <v>1286</v>
      </c>
      <c r="AU11" s="305"/>
    </row>
    <row r="12" spans="1:47" ht="12.75" customHeight="1" x14ac:dyDescent="0.2">
      <c r="A12" s="359">
        <v>8</v>
      </c>
      <c r="B12" s="119" t="s">
        <v>1105</v>
      </c>
      <c r="C12" s="621"/>
      <c r="D12" s="621"/>
      <c r="E12" s="120" t="s">
        <v>128</v>
      </c>
      <c r="F12" s="121">
        <v>277</v>
      </c>
      <c r="G12" s="577" t="s">
        <v>524</v>
      </c>
      <c r="H12" s="578" t="str">
        <f t="shared" si="0"/>
        <v>0115</v>
      </c>
      <c r="I12" s="127">
        <v>6</v>
      </c>
      <c r="J12" s="127" t="s">
        <v>260</v>
      </c>
      <c r="K12" s="128" t="s">
        <v>484</v>
      </c>
      <c r="L12" s="129">
        <v>8</v>
      </c>
      <c r="M12" s="129" t="s">
        <v>97</v>
      </c>
      <c r="N12" s="122"/>
      <c r="O12" s="122"/>
      <c r="P12" s="124"/>
      <c r="Q12" s="123" t="s">
        <v>109</v>
      </c>
      <c r="R12" s="124" t="s">
        <v>525</v>
      </c>
      <c r="S12" s="122" t="s">
        <v>124</v>
      </c>
      <c r="T12" s="122" t="s">
        <v>126</v>
      </c>
      <c r="U12" s="124">
        <v>4</v>
      </c>
      <c r="V12" s="123" t="s">
        <v>109</v>
      </c>
      <c r="W12" s="130" t="s">
        <v>0</v>
      </c>
      <c r="X12" s="130" t="s">
        <v>97</v>
      </c>
      <c r="Y12" s="130">
        <v>1</v>
      </c>
      <c r="Z12" s="130">
        <f t="shared" si="1"/>
        <v>16</v>
      </c>
      <c r="AA12" s="130">
        <v>12</v>
      </c>
      <c r="AB12" s="131" t="s">
        <v>106</v>
      </c>
      <c r="AC12" s="286" t="s">
        <v>1286</v>
      </c>
      <c r="AD12" s="286" t="s">
        <v>1286</v>
      </c>
      <c r="AE12" s="286" t="s">
        <v>1286</v>
      </c>
      <c r="AF12" s="286" t="s">
        <v>1286</v>
      </c>
      <c r="AG12" s="286" t="s">
        <v>1286</v>
      </c>
      <c r="AH12" s="286" t="s">
        <v>1286</v>
      </c>
      <c r="AI12" s="286" t="s">
        <v>1286</v>
      </c>
      <c r="AJ12" s="286" t="s">
        <v>1286</v>
      </c>
      <c r="AK12" s="286" t="s">
        <v>1286</v>
      </c>
      <c r="AL12" s="286" t="s">
        <v>1286</v>
      </c>
      <c r="AM12" s="286" t="s">
        <v>1286</v>
      </c>
      <c r="AN12" s="286" t="s">
        <v>1286</v>
      </c>
      <c r="AO12" s="286" t="s">
        <v>1286</v>
      </c>
      <c r="AP12" s="286" t="s">
        <v>1286</v>
      </c>
      <c r="AQ12" s="286" t="s">
        <v>1286</v>
      </c>
      <c r="AR12" s="286" t="s">
        <v>1286</v>
      </c>
      <c r="AS12" s="286" t="s">
        <v>1286</v>
      </c>
      <c r="AT12" s="363" t="s">
        <v>1286</v>
      </c>
      <c r="AU12" s="305"/>
    </row>
    <row r="13" spans="1:47" ht="12.75" customHeight="1" x14ac:dyDescent="0.2">
      <c r="A13" s="359">
        <v>9</v>
      </c>
      <c r="B13" s="119" t="s">
        <v>1106</v>
      </c>
      <c r="C13" s="621"/>
      <c r="D13" s="621"/>
      <c r="E13" s="120" t="s">
        <v>128</v>
      </c>
      <c r="F13" s="121">
        <v>247</v>
      </c>
      <c r="G13" s="577" t="s">
        <v>524</v>
      </c>
      <c r="H13" s="578" t="str">
        <f t="shared" si="0"/>
        <v>00F7</v>
      </c>
      <c r="I13" s="127">
        <v>6</v>
      </c>
      <c r="J13" s="127" t="s">
        <v>260</v>
      </c>
      <c r="K13" s="128" t="s">
        <v>485</v>
      </c>
      <c r="L13" s="129">
        <v>8</v>
      </c>
      <c r="M13" s="129" t="s">
        <v>97</v>
      </c>
      <c r="N13" s="122"/>
      <c r="O13" s="122"/>
      <c r="P13" s="124"/>
      <c r="Q13" s="123" t="s">
        <v>109</v>
      </c>
      <c r="R13" s="124" t="s">
        <v>525</v>
      </c>
      <c r="S13" s="122" t="s">
        <v>124</v>
      </c>
      <c r="T13" s="122" t="s">
        <v>126</v>
      </c>
      <c r="U13" s="124">
        <v>3</v>
      </c>
      <c r="V13" s="123" t="s">
        <v>109</v>
      </c>
      <c r="W13" s="130" t="s">
        <v>0</v>
      </c>
      <c r="X13" s="130" t="s">
        <v>97</v>
      </c>
      <c r="Y13" s="130">
        <v>1</v>
      </c>
      <c r="Z13" s="130">
        <f t="shared" si="1"/>
        <v>15</v>
      </c>
      <c r="AA13" s="130">
        <v>11</v>
      </c>
      <c r="AB13" s="131" t="s">
        <v>107</v>
      </c>
      <c r="AC13" s="286" t="s">
        <v>1286</v>
      </c>
      <c r="AD13" s="286" t="s">
        <v>1286</v>
      </c>
      <c r="AE13" s="286" t="s">
        <v>1286</v>
      </c>
      <c r="AF13" s="286" t="s">
        <v>1286</v>
      </c>
      <c r="AG13" s="286" t="s">
        <v>1286</v>
      </c>
      <c r="AH13" s="286" t="s">
        <v>1286</v>
      </c>
      <c r="AI13" s="286" t="s">
        <v>1286</v>
      </c>
      <c r="AJ13" s="286" t="s">
        <v>1286</v>
      </c>
      <c r="AK13" s="286" t="s">
        <v>1286</v>
      </c>
      <c r="AL13" s="286" t="s">
        <v>1286</v>
      </c>
      <c r="AM13" s="286" t="s">
        <v>1286</v>
      </c>
      <c r="AN13" s="286" t="s">
        <v>1286</v>
      </c>
      <c r="AO13" s="286" t="s">
        <v>1286</v>
      </c>
      <c r="AP13" s="286" t="s">
        <v>1286</v>
      </c>
      <c r="AQ13" s="286" t="s">
        <v>1286</v>
      </c>
      <c r="AR13" s="286" t="s">
        <v>1286</v>
      </c>
      <c r="AS13" s="286" t="s">
        <v>1286</v>
      </c>
      <c r="AT13" s="363" t="s">
        <v>1286</v>
      </c>
      <c r="AU13" s="305"/>
    </row>
    <row r="14" spans="1:47" ht="12.75" customHeight="1" x14ac:dyDescent="0.2">
      <c r="A14" s="359">
        <v>10</v>
      </c>
      <c r="B14" s="119" t="s">
        <v>1107</v>
      </c>
      <c r="C14" s="621"/>
      <c r="D14" s="621"/>
      <c r="E14" s="120" t="s">
        <v>128</v>
      </c>
      <c r="F14" s="121">
        <v>137</v>
      </c>
      <c r="G14" s="577" t="s">
        <v>524</v>
      </c>
      <c r="H14" s="578" t="str">
        <f t="shared" si="0"/>
        <v>0089</v>
      </c>
      <c r="I14" s="127">
        <v>6</v>
      </c>
      <c r="J14" s="127" t="s">
        <v>260</v>
      </c>
      <c r="K14" s="128" t="s">
        <v>486</v>
      </c>
      <c r="L14" s="129">
        <v>8</v>
      </c>
      <c r="M14" s="129" t="s">
        <v>97</v>
      </c>
      <c r="N14" s="122"/>
      <c r="O14" s="122"/>
      <c r="P14" s="124"/>
      <c r="Q14" s="123" t="s">
        <v>109</v>
      </c>
      <c r="R14" s="124" t="s">
        <v>525</v>
      </c>
      <c r="S14" s="122" t="s">
        <v>124</v>
      </c>
      <c r="T14" s="122" t="s">
        <v>126</v>
      </c>
      <c r="U14" s="124">
        <v>2</v>
      </c>
      <c r="V14" s="123" t="s">
        <v>109</v>
      </c>
      <c r="W14" s="130" t="s">
        <v>0</v>
      </c>
      <c r="X14" s="130" t="s">
        <v>97</v>
      </c>
      <c r="Y14" s="130">
        <v>1</v>
      </c>
      <c r="Z14" s="130">
        <f t="shared" si="1"/>
        <v>15</v>
      </c>
      <c r="AA14" s="130">
        <v>11</v>
      </c>
      <c r="AB14" s="131" t="s">
        <v>106</v>
      </c>
      <c r="AC14" s="286" t="s">
        <v>1286</v>
      </c>
      <c r="AD14" s="286" t="s">
        <v>1286</v>
      </c>
      <c r="AE14" s="286" t="s">
        <v>1286</v>
      </c>
      <c r="AF14" s="286" t="s">
        <v>1286</v>
      </c>
      <c r="AG14" s="286" t="s">
        <v>1286</v>
      </c>
      <c r="AH14" s="286" t="s">
        <v>1286</v>
      </c>
      <c r="AI14" s="286" t="s">
        <v>1286</v>
      </c>
      <c r="AJ14" s="286" t="s">
        <v>1286</v>
      </c>
      <c r="AK14" s="286" t="s">
        <v>1286</v>
      </c>
      <c r="AL14" s="286" t="s">
        <v>1286</v>
      </c>
      <c r="AM14" s="286" t="s">
        <v>1286</v>
      </c>
      <c r="AN14" s="286" t="s">
        <v>1286</v>
      </c>
      <c r="AO14" s="286" t="s">
        <v>1286</v>
      </c>
      <c r="AP14" s="286" t="s">
        <v>1286</v>
      </c>
      <c r="AQ14" s="286" t="s">
        <v>1286</v>
      </c>
      <c r="AR14" s="286" t="s">
        <v>1286</v>
      </c>
      <c r="AS14" s="286" t="s">
        <v>1286</v>
      </c>
      <c r="AT14" s="363" t="s">
        <v>1286</v>
      </c>
      <c r="AU14" s="305"/>
    </row>
    <row r="15" spans="1:47" ht="12.75" customHeight="1" x14ac:dyDescent="0.2">
      <c r="A15" s="359">
        <v>11</v>
      </c>
      <c r="B15" s="119" t="s">
        <v>1108</v>
      </c>
      <c r="C15" s="621"/>
      <c r="D15" s="621"/>
      <c r="E15" s="120" t="s">
        <v>128</v>
      </c>
      <c r="F15" s="121">
        <v>145</v>
      </c>
      <c r="G15" s="577" t="s">
        <v>524</v>
      </c>
      <c r="H15" s="578" t="str">
        <f t="shared" si="0"/>
        <v>0091</v>
      </c>
      <c r="I15" s="127">
        <v>6</v>
      </c>
      <c r="J15" s="127" t="s">
        <v>260</v>
      </c>
      <c r="K15" s="128" t="s">
        <v>487</v>
      </c>
      <c r="L15" s="129">
        <v>8</v>
      </c>
      <c r="M15" s="129" t="s">
        <v>97</v>
      </c>
      <c r="N15" s="122"/>
      <c r="O15" s="122"/>
      <c r="P15" s="124"/>
      <c r="Q15" s="123" t="s">
        <v>109</v>
      </c>
      <c r="R15" s="124" t="s">
        <v>525</v>
      </c>
      <c r="S15" s="122" t="s">
        <v>124</v>
      </c>
      <c r="T15" s="122" t="s">
        <v>126</v>
      </c>
      <c r="U15" s="124">
        <v>1</v>
      </c>
      <c r="V15" s="123" t="s">
        <v>109</v>
      </c>
      <c r="W15" s="130" t="s">
        <v>0</v>
      </c>
      <c r="X15" s="130" t="s">
        <v>97</v>
      </c>
      <c r="Y15" s="130">
        <v>1</v>
      </c>
      <c r="Z15" s="130">
        <f t="shared" si="1"/>
        <v>14</v>
      </c>
      <c r="AA15" s="130">
        <v>10</v>
      </c>
      <c r="AB15" s="131" t="s">
        <v>107</v>
      </c>
      <c r="AC15" s="286" t="s">
        <v>1286</v>
      </c>
      <c r="AD15" s="286" t="s">
        <v>1286</v>
      </c>
      <c r="AE15" s="286" t="s">
        <v>1286</v>
      </c>
      <c r="AF15" s="286" t="s">
        <v>1286</v>
      </c>
      <c r="AG15" s="286" t="s">
        <v>1286</v>
      </c>
      <c r="AH15" s="286" t="s">
        <v>1286</v>
      </c>
      <c r="AI15" s="286" t="s">
        <v>1286</v>
      </c>
      <c r="AJ15" s="286" t="s">
        <v>1286</v>
      </c>
      <c r="AK15" s="286" t="s">
        <v>1286</v>
      </c>
      <c r="AL15" s="286" t="s">
        <v>1286</v>
      </c>
      <c r="AM15" s="286" t="s">
        <v>1286</v>
      </c>
      <c r="AN15" s="286" t="s">
        <v>1286</v>
      </c>
      <c r="AO15" s="286" t="s">
        <v>1286</v>
      </c>
      <c r="AP15" s="286" t="s">
        <v>1286</v>
      </c>
      <c r="AQ15" s="286" t="s">
        <v>1286</v>
      </c>
      <c r="AR15" s="286" t="s">
        <v>1286</v>
      </c>
      <c r="AS15" s="286" t="s">
        <v>1286</v>
      </c>
      <c r="AT15" s="363" t="s">
        <v>1286</v>
      </c>
      <c r="AU15" s="305"/>
    </row>
    <row r="16" spans="1:47" ht="12.75" customHeight="1" x14ac:dyDescent="0.2">
      <c r="A16" s="359">
        <v>12</v>
      </c>
      <c r="B16" s="119" t="s">
        <v>1109</v>
      </c>
      <c r="C16" s="621"/>
      <c r="D16" s="621"/>
      <c r="E16" s="120" t="s">
        <v>128</v>
      </c>
      <c r="F16" s="121">
        <v>129</v>
      </c>
      <c r="G16" s="577" t="s">
        <v>524</v>
      </c>
      <c r="H16" s="578" t="str">
        <f t="shared" si="0"/>
        <v>0081</v>
      </c>
      <c r="I16" s="127">
        <v>6</v>
      </c>
      <c r="J16" s="127" t="s">
        <v>260</v>
      </c>
      <c r="K16" s="128" t="s">
        <v>488</v>
      </c>
      <c r="L16" s="129">
        <v>8</v>
      </c>
      <c r="M16" s="129" t="s">
        <v>97</v>
      </c>
      <c r="N16" s="122"/>
      <c r="O16" s="122"/>
      <c r="P16" s="124"/>
      <c r="Q16" s="123" t="s">
        <v>109</v>
      </c>
      <c r="R16" s="124" t="s">
        <v>525</v>
      </c>
      <c r="S16" s="122" t="s">
        <v>124</v>
      </c>
      <c r="T16" s="122" t="s">
        <v>125</v>
      </c>
      <c r="U16" s="124">
        <v>6</v>
      </c>
      <c r="V16" s="123" t="s">
        <v>109</v>
      </c>
      <c r="W16" s="130" t="s">
        <v>0</v>
      </c>
      <c r="X16" s="130" t="s">
        <v>97</v>
      </c>
      <c r="Y16" s="130">
        <v>1</v>
      </c>
      <c r="Z16" s="130">
        <f t="shared" si="1"/>
        <v>14</v>
      </c>
      <c r="AA16" s="130">
        <v>10</v>
      </c>
      <c r="AB16" s="131" t="s">
        <v>106</v>
      </c>
      <c r="AC16" s="286" t="s">
        <v>1286</v>
      </c>
      <c r="AD16" s="286" t="s">
        <v>1286</v>
      </c>
      <c r="AE16" s="286" t="s">
        <v>1286</v>
      </c>
      <c r="AF16" s="286" t="s">
        <v>1286</v>
      </c>
      <c r="AG16" s="286" t="s">
        <v>1286</v>
      </c>
      <c r="AH16" s="286" t="s">
        <v>1286</v>
      </c>
      <c r="AI16" s="286" t="s">
        <v>1286</v>
      </c>
      <c r="AJ16" s="286" t="s">
        <v>1286</v>
      </c>
      <c r="AK16" s="286" t="s">
        <v>1286</v>
      </c>
      <c r="AL16" s="286" t="s">
        <v>1286</v>
      </c>
      <c r="AM16" s="286" t="s">
        <v>1286</v>
      </c>
      <c r="AN16" s="286" t="s">
        <v>1286</v>
      </c>
      <c r="AO16" s="286" t="s">
        <v>1286</v>
      </c>
      <c r="AP16" s="286" t="s">
        <v>1286</v>
      </c>
      <c r="AQ16" s="286" t="s">
        <v>1286</v>
      </c>
      <c r="AR16" s="286" t="s">
        <v>1286</v>
      </c>
      <c r="AS16" s="286" t="s">
        <v>1286</v>
      </c>
      <c r="AT16" s="363" t="s">
        <v>1286</v>
      </c>
      <c r="AU16" s="305"/>
    </row>
    <row r="17" spans="1:47" ht="12.75" customHeight="1" x14ac:dyDescent="0.2">
      <c r="A17" s="359">
        <v>13</v>
      </c>
      <c r="B17" s="119" t="s">
        <v>1110</v>
      </c>
      <c r="C17" s="621"/>
      <c r="D17" s="621"/>
      <c r="E17" s="120" t="s">
        <v>128</v>
      </c>
      <c r="F17" s="121">
        <v>112</v>
      </c>
      <c r="G17" s="577" t="s">
        <v>524</v>
      </c>
      <c r="H17" s="578" t="str">
        <f t="shared" si="0"/>
        <v>0070</v>
      </c>
      <c r="I17" s="127">
        <v>6</v>
      </c>
      <c r="J17" s="127" t="s">
        <v>260</v>
      </c>
      <c r="K17" s="128" t="s">
        <v>489</v>
      </c>
      <c r="L17" s="129">
        <v>8</v>
      </c>
      <c r="M17" s="129" t="s">
        <v>97</v>
      </c>
      <c r="N17" s="122"/>
      <c r="O17" s="122"/>
      <c r="P17" s="124"/>
      <c r="Q17" s="123" t="s">
        <v>109</v>
      </c>
      <c r="R17" s="124" t="s">
        <v>525</v>
      </c>
      <c r="S17" s="122" t="s">
        <v>124</v>
      </c>
      <c r="T17" s="122" t="s">
        <v>125</v>
      </c>
      <c r="U17" s="124">
        <v>5</v>
      </c>
      <c r="V17" s="123" t="s">
        <v>109</v>
      </c>
      <c r="W17" s="130" t="s">
        <v>0</v>
      </c>
      <c r="X17" s="130" t="s">
        <v>97</v>
      </c>
      <c r="Y17" s="130">
        <v>1</v>
      </c>
      <c r="Z17" s="130">
        <f t="shared" si="1"/>
        <v>13</v>
      </c>
      <c r="AA17" s="130">
        <v>9</v>
      </c>
      <c r="AB17" s="131" t="s">
        <v>107</v>
      </c>
      <c r="AC17" s="286" t="s">
        <v>1286</v>
      </c>
      <c r="AD17" s="286" t="s">
        <v>1286</v>
      </c>
      <c r="AE17" s="286" t="s">
        <v>1286</v>
      </c>
      <c r="AF17" s="286" t="s">
        <v>1286</v>
      </c>
      <c r="AG17" s="286" t="s">
        <v>1286</v>
      </c>
      <c r="AH17" s="286" t="s">
        <v>1286</v>
      </c>
      <c r="AI17" s="286" t="s">
        <v>1286</v>
      </c>
      <c r="AJ17" s="286" t="s">
        <v>1286</v>
      </c>
      <c r="AK17" s="286" t="s">
        <v>1286</v>
      </c>
      <c r="AL17" s="286" t="s">
        <v>1286</v>
      </c>
      <c r="AM17" s="286" t="s">
        <v>1286</v>
      </c>
      <c r="AN17" s="286" t="s">
        <v>1286</v>
      </c>
      <c r="AO17" s="286" t="s">
        <v>1286</v>
      </c>
      <c r="AP17" s="286" t="s">
        <v>1286</v>
      </c>
      <c r="AQ17" s="286" t="s">
        <v>1286</v>
      </c>
      <c r="AR17" s="286" t="s">
        <v>1286</v>
      </c>
      <c r="AS17" s="286" t="s">
        <v>1286</v>
      </c>
      <c r="AT17" s="363" t="s">
        <v>1286</v>
      </c>
      <c r="AU17" s="305"/>
    </row>
    <row r="18" spans="1:47" ht="12.75" customHeight="1" x14ac:dyDescent="0.2">
      <c r="A18" s="359">
        <v>14</v>
      </c>
      <c r="B18" s="119" t="s">
        <v>1111</v>
      </c>
      <c r="C18" s="621"/>
      <c r="D18" s="621"/>
      <c r="E18" s="120" t="s">
        <v>128</v>
      </c>
      <c r="F18" s="121">
        <v>100</v>
      </c>
      <c r="G18" s="577" t="s">
        <v>524</v>
      </c>
      <c r="H18" s="578" t="str">
        <f t="shared" si="0"/>
        <v>0064</v>
      </c>
      <c r="I18" s="127">
        <v>6</v>
      </c>
      <c r="J18" s="127" t="s">
        <v>260</v>
      </c>
      <c r="K18" s="128" t="s">
        <v>490</v>
      </c>
      <c r="L18" s="129">
        <v>8</v>
      </c>
      <c r="M18" s="129" t="s">
        <v>97</v>
      </c>
      <c r="N18" s="122"/>
      <c r="O18" s="122"/>
      <c r="P18" s="124"/>
      <c r="Q18" s="123" t="s">
        <v>109</v>
      </c>
      <c r="R18" s="124" t="s">
        <v>525</v>
      </c>
      <c r="S18" s="122" t="s">
        <v>124</v>
      </c>
      <c r="T18" s="122" t="s">
        <v>125</v>
      </c>
      <c r="U18" s="124">
        <v>4</v>
      </c>
      <c r="V18" s="123" t="s">
        <v>109</v>
      </c>
      <c r="W18" s="130" t="s">
        <v>0</v>
      </c>
      <c r="X18" s="130" t="s">
        <v>97</v>
      </c>
      <c r="Y18" s="130">
        <v>1</v>
      </c>
      <c r="Z18" s="130">
        <f t="shared" si="1"/>
        <v>13</v>
      </c>
      <c r="AA18" s="130">
        <v>9</v>
      </c>
      <c r="AB18" s="131" t="s">
        <v>106</v>
      </c>
      <c r="AC18" s="286" t="s">
        <v>1286</v>
      </c>
      <c r="AD18" s="286" t="s">
        <v>1286</v>
      </c>
      <c r="AE18" s="286" t="s">
        <v>1286</v>
      </c>
      <c r="AF18" s="286" t="s">
        <v>1286</v>
      </c>
      <c r="AG18" s="286" t="s">
        <v>1286</v>
      </c>
      <c r="AH18" s="286" t="s">
        <v>1286</v>
      </c>
      <c r="AI18" s="286" t="s">
        <v>1286</v>
      </c>
      <c r="AJ18" s="286" t="s">
        <v>1286</v>
      </c>
      <c r="AK18" s="286" t="s">
        <v>1286</v>
      </c>
      <c r="AL18" s="286" t="s">
        <v>1286</v>
      </c>
      <c r="AM18" s="286" t="s">
        <v>1286</v>
      </c>
      <c r="AN18" s="286" t="s">
        <v>1286</v>
      </c>
      <c r="AO18" s="286" t="s">
        <v>1286</v>
      </c>
      <c r="AP18" s="286" t="s">
        <v>1286</v>
      </c>
      <c r="AQ18" s="286" t="s">
        <v>1286</v>
      </c>
      <c r="AR18" s="286" t="s">
        <v>1286</v>
      </c>
      <c r="AS18" s="286" t="s">
        <v>1286</v>
      </c>
      <c r="AT18" s="363" t="s">
        <v>1286</v>
      </c>
      <c r="AU18" s="305"/>
    </row>
    <row r="19" spans="1:47" ht="12.75" customHeight="1" x14ac:dyDescent="0.2">
      <c r="A19" s="359">
        <v>15</v>
      </c>
      <c r="B19" s="119" t="s">
        <v>1112</v>
      </c>
      <c r="C19" s="621"/>
      <c r="D19" s="621"/>
      <c r="E19" s="120" t="s">
        <v>128</v>
      </c>
      <c r="F19" s="121">
        <v>114</v>
      </c>
      <c r="G19" s="577" t="s">
        <v>524</v>
      </c>
      <c r="H19" s="578" t="str">
        <f t="shared" si="0"/>
        <v>0072</v>
      </c>
      <c r="I19" s="127">
        <v>6</v>
      </c>
      <c r="J19" s="127" t="s">
        <v>260</v>
      </c>
      <c r="K19" s="128" t="s">
        <v>491</v>
      </c>
      <c r="L19" s="129">
        <v>8</v>
      </c>
      <c r="M19" s="129" t="s">
        <v>97</v>
      </c>
      <c r="N19" s="122"/>
      <c r="O19" s="122"/>
      <c r="P19" s="124"/>
      <c r="Q19" s="123" t="s">
        <v>109</v>
      </c>
      <c r="R19" s="124" t="s">
        <v>525</v>
      </c>
      <c r="S19" s="122" t="s">
        <v>124</v>
      </c>
      <c r="T19" s="122" t="s">
        <v>125</v>
      </c>
      <c r="U19" s="124">
        <v>3</v>
      </c>
      <c r="V19" s="123" t="s">
        <v>109</v>
      </c>
      <c r="W19" s="130" t="s">
        <v>0</v>
      </c>
      <c r="X19" s="130" t="s">
        <v>97</v>
      </c>
      <c r="Y19" s="130">
        <v>1</v>
      </c>
      <c r="Z19" s="130">
        <f t="shared" si="1"/>
        <v>11</v>
      </c>
      <c r="AA19" s="130">
        <v>8</v>
      </c>
      <c r="AB19" s="131" t="s">
        <v>107</v>
      </c>
      <c r="AC19" s="286" t="s">
        <v>1286</v>
      </c>
      <c r="AD19" s="286" t="s">
        <v>1286</v>
      </c>
      <c r="AE19" s="286" t="s">
        <v>1286</v>
      </c>
      <c r="AF19" s="286" t="s">
        <v>1286</v>
      </c>
      <c r="AG19" s="286" t="s">
        <v>1286</v>
      </c>
      <c r="AH19" s="286" t="s">
        <v>1286</v>
      </c>
      <c r="AI19" s="286" t="s">
        <v>1286</v>
      </c>
      <c r="AJ19" s="286" t="s">
        <v>1286</v>
      </c>
      <c r="AK19" s="286" t="s">
        <v>1286</v>
      </c>
      <c r="AL19" s="286" t="s">
        <v>1286</v>
      </c>
      <c r="AM19" s="286" t="s">
        <v>1286</v>
      </c>
      <c r="AN19" s="286" t="s">
        <v>1286</v>
      </c>
      <c r="AO19" s="286" t="s">
        <v>1286</v>
      </c>
      <c r="AP19" s="286" t="s">
        <v>1286</v>
      </c>
      <c r="AQ19" s="286" t="s">
        <v>1286</v>
      </c>
      <c r="AR19" s="286" t="s">
        <v>1286</v>
      </c>
      <c r="AS19" s="286" t="s">
        <v>1286</v>
      </c>
      <c r="AT19" s="363" t="s">
        <v>1286</v>
      </c>
      <c r="AU19" s="305"/>
    </row>
    <row r="20" spans="1:47" ht="12.75" customHeight="1" x14ac:dyDescent="0.2">
      <c r="A20" s="359">
        <v>16</v>
      </c>
      <c r="B20" s="119" t="s">
        <v>1113</v>
      </c>
      <c r="C20" s="621"/>
      <c r="D20" s="621"/>
      <c r="E20" s="120" t="s">
        <v>128</v>
      </c>
      <c r="F20" s="121">
        <v>293</v>
      </c>
      <c r="G20" s="577" t="s">
        <v>524</v>
      </c>
      <c r="H20" s="578" t="str">
        <f t="shared" si="0"/>
        <v>0125</v>
      </c>
      <c r="I20" s="127">
        <v>6</v>
      </c>
      <c r="J20" s="127" t="s">
        <v>260</v>
      </c>
      <c r="K20" s="128" t="s">
        <v>492</v>
      </c>
      <c r="L20" s="129">
        <v>8</v>
      </c>
      <c r="M20" s="129" t="s">
        <v>97</v>
      </c>
      <c r="N20" s="122"/>
      <c r="O20" s="122"/>
      <c r="P20" s="124"/>
      <c r="Q20" s="123" t="s">
        <v>109</v>
      </c>
      <c r="R20" s="124" t="s">
        <v>525</v>
      </c>
      <c r="S20" s="122" t="s">
        <v>124</v>
      </c>
      <c r="T20" s="122" t="s">
        <v>125</v>
      </c>
      <c r="U20" s="124">
        <v>2</v>
      </c>
      <c r="V20" s="123" t="s">
        <v>109</v>
      </c>
      <c r="W20" s="130" t="s">
        <v>0</v>
      </c>
      <c r="X20" s="130" t="s">
        <v>97</v>
      </c>
      <c r="Y20" s="130">
        <v>1</v>
      </c>
      <c r="Z20" s="130">
        <f t="shared" si="1"/>
        <v>11</v>
      </c>
      <c r="AA20" s="130">
        <v>8</v>
      </c>
      <c r="AB20" s="131" t="s">
        <v>106</v>
      </c>
      <c r="AC20" s="286" t="s">
        <v>1286</v>
      </c>
      <c r="AD20" s="286" t="s">
        <v>1286</v>
      </c>
      <c r="AE20" s="286" t="s">
        <v>1286</v>
      </c>
      <c r="AF20" s="286" t="s">
        <v>1286</v>
      </c>
      <c r="AG20" s="286" t="s">
        <v>1286</v>
      </c>
      <c r="AH20" s="286" t="s">
        <v>1286</v>
      </c>
      <c r="AI20" s="286" t="s">
        <v>1286</v>
      </c>
      <c r="AJ20" s="286" t="s">
        <v>1286</v>
      </c>
      <c r="AK20" s="286" t="s">
        <v>1286</v>
      </c>
      <c r="AL20" s="286" t="s">
        <v>1286</v>
      </c>
      <c r="AM20" s="286" t="s">
        <v>1286</v>
      </c>
      <c r="AN20" s="286" t="s">
        <v>1286</v>
      </c>
      <c r="AO20" s="286" t="s">
        <v>1286</v>
      </c>
      <c r="AP20" s="286" t="s">
        <v>1286</v>
      </c>
      <c r="AQ20" s="286" t="s">
        <v>1286</v>
      </c>
      <c r="AR20" s="286" t="s">
        <v>1286</v>
      </c>
      <c r="AS20" s="286" t="s">
        <v>1286</v>
      </c>
      <c r="AT20" s="363" t="s">
        <v>1286</v>
      </c>
      <c r="AU20" s="304"/>
    </row>
    <row r="21" spans="1:47" ht="12.75" customHeight="1" x14ac:dyDescent="0.2">
      <c r="A21" s="359">
        <v>17</v>
      </c>
      <c r="B21" s="119" t="s">
        <v>1114</v>
      </c>
      <c r="C21" s="621"/>
      <c r="D21" s="621"/>
      <c r="E21" s="120" t="s">
        <v>128</v>
      </c>
      <c r="F21" s="121">
        <v>150</v>
      </c>
      <c r="G21" s="577" t="s">
        <v>524</v>
      </c>
      <c r="H21" s="578" t="str">
        <f t="shared" si="0"/>
        <v>0096</v>
      </c>
      <c r="I21" s="127">
        <v>6</v>
      </c>
      <c r="J21" s="127" t="s">
        <v>260</v>
      </c>
      <c r="K21" s="128" t="s">
        <v>493</v>
      </c>
      <c r="L21" s="129">
        <v>8</v>
      </c>
      <c r="M21" s="129" t="s">
        <v>97</v>
      </c>
      <c r="N21" s="122"/>
      <c r="O21" s="122"/>
      <c r="P21" s="124"/>
      <c r="Q21" s="123" t="s">
        <v>109</v>
      </c>
      <c r="R21" s="124" t="s">
        <v>525</v>
      </c>
      <c r="S21" s="122" t="s">
        <v>124</v>
      </c>
      <c r="T21" s="122" t="s">
        <v>125</v>
      </c>
      <c r="U21" s="124">
        <v>1</v>
      </c>
      <c r="V21" s="123" t="s">
        <v>109</v>
      </c>
      <c r="W21" s="130" t="s">
        <v>0</v>
      </c>
      <c r="X21" s="130" t="s">
        <v>97</v>
      </c>
      <c r="Y21" s="130">
        <v>1</v>
      </c>
      <c r="Z21" s="130">
        <f t="shared" si="1"/>
        <v>10</v>
      </c>
      <c r="AA21" s="130">
        <v>7</v>
      </c>
      <c r="AB21" s="131" t="s">
        <v>107</v>
      </c>
      <c r="AC21" s="286" t="s">
        <v>1286</v>
      </c>
      <c r="AD21" s="286" t="s">
        <v>1286</v>
      </c>
      <c r="AE21" s="286" t="s">
        <v>1286</v>
      </c>
      <c r="AF21" s="286" t="s">
        <v>1286</v>
      </c>
      <c r="AG21" s="286" t="s">
        <v>1286</v>
      </c>
      <c r="AH21" s="286" t="s">
        <v>1286</v>
      </c>
      <c r="AI21" s="286" t="s">
        <v>1286</v>
      </c>
      <c r="AJ21" s="286" t="s">
        <v>1286</v>
      </c>
      <c r="AK21" s="286" t="s">
        <v>1286</v>
      </c>
      <c r="AL21" s="286" t="s">
        <v>1286</v>
      </c>
      <c r="AM21" s="286" t="s">
        <v>1286</v>
      </c>
      <c r="AN21" s="286" t="s">
        <v>1286</v>
      </c>
      <c r="AO21" s="286" t="s">
        <v>1286</v>
      </c>
      <c r="AP21" s="286" t="s">
        <v>1286</v>
      </c>
      <c r="AQ21" s="286" t="s">
        <v>1286</v>
      </c>
      <c r="AR21" s="286" t="s">
        <v>1286</v>
      </c>
      <c r="AS21" s="286" t="s">
        <v>1286</v>
      </c>
      <c r="AT21" s="363" t="s">
        <v>1286</v>
      </c>
      <c r="AU21" s="305"/>
    </row>
    <row r="22" spans="1:47" ht="12.75" customHeight="1" x14ac:dyDescent="0.2">
      <c r="A22" s="359">
        <v>18</v>
      </c>
      <c r="B22" s="119" t="s">
        <v>1115</v>
      </c>
      <c r="C22" s="621"/>
      <c r="D22" s="621"/>
      <c r="E22" s="120" t="s">
        <v>128</v>
      </c>
      <c r="F22" s="121">
        <v>130</v>
      </c>
      <c r="G22" s="577" t="s">
        <v>524</v>
      </c>
      <c r="H22" s="578" t="str">
        <f t="shared" si="0"/>
        <v>0082</v>
      </c>
      <c r="I22" s="127">
        <v>6</v>
      </c>
      <c r="J22" s="127" t="s">
        <v>260</v>
      </c>
      <c r="K22" s="128" t="s">
        <v>494</v>
      </c>
      <c r="L22" s="129">
        <v>8</v>
      </c>
      <c r="M22" s="129" t="s">
        <v>97</v>
      </c>
      <c r="N22" s="122"/>
      <c r="O22" s="122"/>
      <c r="P22" s="124"/>
      <c r="Q22" s="123" t="s">
        <v>109</v>
      </c>
      <c r="R22" s="124" t="s">
        <v>525</v>
      </c>
      <c r="S22" s="122" t="s">
        <v>124</v>
      </c>
      <c r="T22" s="122" t="s">
        <v>94</v>
      </c>
      <c r="U22" s="124">
        <v>5</v>
      </c>
      <c r="V22" s="123" t="s">
        <v>109</v>
      </c>
      <c r="W22" s="130" t="s">
        <v>0</v>
      </c>
      <c r="X22" s="130" t="s">
        <v>97</v>
      </c>
      <c r="Y22" s="130">
        <v>1</v>
      </c>
      <c r="Z22" s="130">
        <f t="shared" si="1"/>
        <v>10</v>
      </c>
      <c r="AA22" s="130">
        <v>7</v>
      </c>
      <c r="AB22" s="131" t="s">
        <v>106</v>
      </c>
      <c r="AC22" s="286" t="s">
        <v>1286</v>
      </c>
      <c r="AD22" s="286" t="s">
        <v>1286</v>
      </c>
      <c r="AE22" s="286" t="s">
        <v>1286</v>
      </c>
      <c r="AF22" s="286" t="s">
        <v>1286</v>
      </c>
      <c r="AG22" s="286" t="s">
        <v>1286</v>
      </c>
      <c r="AH22" s="286" t="s">
        <v>1286</v>
      </c>
      <c r="AI22" s="286" t="s">
        <v>1286</v>
      </c>
      <c r="AJ22" s="286" t="s">
        <v>1286</v>
      </c>
      <c r="AK22" s="286" t="s">
        <v>1286</v>
      </c>
      <c r="AL22" s="286" t="s">
        <v>1286</v>
      </c>
      <c r="AM22" s="286" t="s">
        <v>1286</v>
      </c>
      <c r="AN22" s="286" t="s">
        <v>1286</v>
      </c>
      <c r="AO22" s="286" t="s">
        <v>1286</v>
      </c>
      <c r="AP22" s="286" t="s">
        <v>1286</v>
      </c>
      <c r="AQ22" s="286" t="s">
        <v>1286</v>
      </c>
      <c r="AR22" s="286" t="s">
        <v>1286</v>
      </c>
      <c r="AS22" s="286" t="s">
        <v>1286</v>
      </c>
      <c r="AT22" s="363" t="s">
        <v>1286</v>
      </c>
      <c r="AU22" s="305"/>
    </row>
    <row r="23" spans="1:47" ht="12.75" customHeight="1" x14ac:dyDescent="0.2">
      <c r="A23" s="359">
        <v>19</v>
      </c>
      <c r="B23" s="119" t="s">
        <v>1116</v>
      </c>
      <c r="C23" s="621"/>
      <c r="D23" s="621"/>
      <c r="E23" s="120" t="s">
        <v>128</v>
      </c>
      <c r="F23" s="121">
        <v>101</v>
      </c>
      <c r="G23" s="577" t="s">
        <v>524</v>
      </c>
      <c r="H23" s="578" t="str">
        <f t="shared" si="0"/>
        <v>0065</v>
      </c>
      <c r="I23" s="127">
        <v>6</v>
      </c>
      <c r="J23" s="127" t="s">
        <v>260</v>
      </c>
      <c r="K23" s="128" t="s">
        <v>495</v>
      </c>
      <c r="L23" s="129">
        <v>8</v>
      </c>
      <c r="M23" s="129" t="s">
        <v>97</v>
      </c>
      <c r="N23" s="122"/>
      <c r="O23" s="122"/>
      <c r="P23" s="124"/>
      <c r="Q23" s="123" t="s">
        <v>109</v>
      </c>
      <c r="R23" s="124" t="s">
        <v>525</v>
      </c>
      <c r="S23" s="122" t="s">
        <v>124</v>
      </c>
      <c r="T23" s="122" t="s">
        <v>94</v>
      </c>
      <c r="U23" s="124">
        <v>4</v>
      </c>
      <c r="V23" s="123" t="s">
        <v>109</v>
      </c>
      <c r="W23" s="130" t="s">
        <v>0</v>
      </c>
      <c r="X23" s="130" t="s">
        <v>97</v>
      </c>
      <c r="Y23" s="130">
        <v>1</v>
      </c>
      <c r="Z23" s="130">
        <f t="shared" si="1"/>
        <v>9</v>
      </c>
      <c r="AA23" s="130">
        <v>6</v>
      </c>
      <c r="AB23" s="131" t="s">
        <v>107</v>
      </c>
      <c r="AC23" s="286" t="s">
        <v>1286</v>
      </c>
      <c r="AD23" s="286" t="s">
        <v>1286</v>
      </c>
      <c r="AE23" s="286" t="s">
        <v>1286</v>
      </c>
      <c r="AF23" s="286" t="s">
        <v>1286</v>
      </c>
      <c r="AG23" s="286" t="s">
        <v>1286</v>
      </c>
      <c r="AH23" s="286" t="s">
        <v>1286</v>
      </c>
      <c r="AI23" s="286" t="s">
        <v>1286</v>
      </c>
      <c r="AJ23" s="286" t="s">
        <v>1286</v>
      </c>
      <c r="AK23" s="286" t="s">
        <v>1286</v>
      </c>
      <c r="AL23" s="286" t="s">
        <v>1286</v>
      </c>
      <c r="AM23" s="286" t="s">
        <v>1286</v>
      </c>
      <c r="AN23" s="286" t="s">
        <v>1286</v>
      </c>
      <c r="AO23" s="286" t="s">
        <v>1286</v>
      </c>
      <c r="AP23" s="286" t="s">
        <v>1286</v>
      </c>
      <c r="AQ23" s="286" t="s">
        <v>1286</v>
      </c>
      <c r="AR23" s="286" t="s">
        <v>1286</v>
      </c>
      <c r="AS23" s="286" t="s">
        <v>1286</v>
      </c>
      <c r="AT23" s="363" t="s">
        <v>1286</v>
      </c>
      <c r="AU23" s="305"/>
    </row>
    <row r="24" spans="1:47" ht="12.75" customHeight="1" x14ac:dyDescent="0.2">
      <c r="A24" s="359">
        <v>20</v>
      </c>
      <c r="B24" s="119" t="s">
        <v>1117</v>
      </c>
      <c r="C24" s="621"/>
      <c r="D24" s="621"/>
      <c r="E24" s="120" t="s">
        <v>128</v>
      </c>
      <c r="F24" s="121">
        <v>105</v>
      </c>
      <c r="G24" s="577" t="s">
        <v>524</v>
      </c>
      <c r="H24" s="578" t="str">
        <f t="shared" si="0"/>
        <v>0069</v>
      </c>
      <c r="I24" s="127">
        <v>6</v>
      </c>
      <c r="J24" s="127" t="s">
        <v>260</v>
      </c>
      <c r="K24" s="128" t="s">
        <v>496</v>
      </c>
      <c r="L24" s="129">
        <v>8</v>
      </c>
      <c r="M24" s="129" t="s">
        <v>97</v>
      </c>
      <c r="N24" s="122"/>
      <c r="O24" s="122"/>
      <c r="P24" s="124"/>
      <c r="Q24" s="123" t="s">
        <v>109</v>
      </c>
      <c r="R24" s="124" t="s">
        <v>525</v>
      </c>
      <c r="S24" s="122" t="s">
        <v>124</v>
      </c>
      <c r="T24" s="122" t="s">
        <v>94</v>
      </c>
      <c r="U24" s="124">
        <v>3</v>
      </c>
      <c r="V24" s="123" t="s">
        <v>109</v>
      </c>
      <c r="W24" s="130" t="s">
        <v>0</v>
      </c>
      <c r="X24" s="130" t="s">
        <v>97</v>
      </c>
      <c r="Y24" s="130">
        <v>1</v>
      </c>
      <c r="Z24" s="130">
        <f t="shared" si="1"/>
        <v>9</v>
      </c>
      <c r="AA24" s="130">
        <v>6</v>
      </c>
      <c r="AB24" s="131" t="s">
        <v>106</v>
      </c>
      <c r="AC24" s="286" t="s">
        <v>1286</v>
      </c>
      <c r="AD24" s="286" t="s">
        <v>1286</v>
      </c>
      <c r="AE24" s="286" t="s">
        <v>1286</v>
      </c>
      <c r="AF24" s="286" t="s">
        <v>1286</v>
      </c>
      <c r="AG24" s="286" t="s">
        <v>1286</v>
      </c>
      <c r="AH24" s="286" t="s">
        <v>1286</v>
      </c>
      <c r="AI24" s="286" t="s">
        <v>1286</v>
      </c>
      <c r="AJ24" s="286" t="s">
        <v>1286</v>
      </c>
      <c r="AK24" s="286" t="s">
        <v>1286</v>
      </c>
      <c r="AL24" s="286" t="s">
        <v>1286</v>
      </c>
      <c r="AM24" s="286" t="s">
        <v>1286</v>
      </c>
      <c r="AN24" s="286" t="s">
        <v>1286</v>
      </c>
      <c r="AO24" s="286" t="s">
        <v>1286</v>
      </c>
      <c r="AP24" s="286" t="s">
        <v>1286</v>
      </c>
      <c r="AQ24" s="286" t="s">
        <v>1286</v>
      </c>
      <c r="AR24" s="286" t="s">
        <v>1286</v>
      </c>
      <c r="AS24" s="286" t="s">
        <v>1286</v>
      </c>
      <c r="AT24" s="363" t="s">
        <v>1286</v>
      </c>
      <c r="AU24" s="305"/>
    </row>
    <row r="25" spans="1:47" ht="12.75" customHeight="1" x14ac:dyDescent="0.2">
      <c r="A25" s="359">
        <v>21</v>
      </c>
      <c r="B25" s="119" t="s">
        <v>1118</v>
      </c>
      <c r="C25" s="621"/>
      <c r="D25" s="621"/>
      <c r="E25" s="120" t="s">
        <v>128</v>
      </c>
      <c r="F25" s="121">
        <v>99</v>
      </c>
      <c r="G25" s="577" t="s">
        <v>524</v>
      </c>
      <c r="H25" s="578" t="str">
        <f t="shared" si="0"/>
        <v>0063</v>
      </c>
      <c r="I25" s="127">
        <v>6</v>
      </c>
      <c r="J25" s="127" t="s">
        <v>260</v>
      </c>
      <c r="K25" s="128" t="s">
        <v>497</v>
      </c>
      <c r="L25" s="129">
        <v>8</v>
      </c>
      <c r="M25" s="129" t="s">
        <v>97</v>
      </c>
      <c r="N25" s="122"/>
      <c r="O25" s="122"/>
      <c r="P25" s="124"/>
      <c r="Q25" s="123" t="s">
        <v>109</v>
      </c>
      <c r="R25" s="124" t="s">
        <v>525</v>
      </c>
      <c r="S25" s="122" t="s">
        <v>124</v>
      </c>
      <c r="T25" s="122" t="s">
        <v>94</v>
      </c>
      <c r="U25" s="124">
        <v>2</v>
      </c>
      <c r="V25" s="123" t="s">
        <v>109</v>
      </c>
      <c r="W25" s="130" t="s">
        <v>0</v>
      </c>
      <c r="X25" s="130" t="s">
        <v>97</v>
      </c>
      <c r="Y25" s="130">
        <v>1</v>
      </c>
      <c r="Z25" s="130">
        <f t="shared" si="1"/>
        <v>8</v>
      </c>
      <c r="AA25" s="130">
        <v>5</v>
      </c>
      <c r="AB25" s="131" t="s">
        <v>107</v>
      </c>
      <c r="AC25" s="286" t="s">
        <v>1286</v>
      </c>
      <c r="AD25" s="286" t="s">
        <v>1286</v>
      </c>
      <c r="AE25" s="286" t="s">
        <v>1286</v>
      </c>
      <c r="AF25" s="286" t="s">
        <v>1286</v>
      </c>
      <c r="AG25" s="286" t="s">
        <v>1286</v>
      </c>
      <c r="AH25" s="286" t="s">
        <v>1286</v>
      </c>
      <c r="AI25" s="286" t="s">
        <v>1286</v>
      </c>
      <c r="AJ25" s="286" t="s">
        <v>1286</v>
      </c>
      <c r="AK25" s="286" t="s">
        <v>1286</v>
      </c>
      <c r="AL25" s="286" t="s">
        <v>1286</v>
      </c>
      <c r="AM25" s="286" t="s">
        <v>1286</v>
      </c>
      <c r="AN25" s="286" t="s">
        <v>1286</v>
      </c>
      <c r="AO25" s="286" t="s">
        <v>1286</v>
      </c>
      <c r="AP25" s="286" t="s">
        <v>1286</v>
      </c>
      <c r="AQ25" s="286" t="s">
        <v>1286</v>
      </c>
      <c r="AR25" s="286" t="s">
        <v>1286</v>
      </c>
      <c r="AS25" s="286" t="s">
        <v>1286</v>
      </c>
      <c r="AT25" s="363" t="s">
        <v>1286</v>
      </c>
      <c r="AU25" s="305"/>
    </row>
    <row r="26" spans="1:47" ht="12.75" customHeight="1" x14ac:dyDescent="0.2">
      <c r="A26" s="359">
        <v>22</v>
      </c>
      <c r="B26" s="119" t="s">
        <v>1119</v>
      </c>
      <c r="C26" s="621"/>
      <c r="D26" s="621"/>
      <c r="E26" s="120" t="s">
        <v>128</v>
      </c>
      <c r="F26" s="121">
        <v>712</v>
      </c>
      <c r="G26" s="577" t="s">
        <v>524</v>
      </c>
      <c r="H26" s="578" t="str">
        <f t="shared" si="0"/>
        <v>02C8</v>
      </c>
      <c r="I26" s="127">
        <v>6</v>
      </c>
      <c r="J26" s="127" t="s">
        <v>260</v>
      </c>
      <c r="K26" s="128" t="s">
        <v>498</v>
      </c>
      <c r="L26" s="129">
        <v>8</v>
      </c>
      <c r="M26" s="129" t="s">
        <v>97</v>
      </c>
      <c r="N26" s="122"/>
      <c r="O26" s="122"/>
      <c r="P26" s="124"/>
      <c r="Q26" s="123" t="s">
        <v>109</v>
      </c>
      <c r="R26" s="124" t="s">
        <v>525</v>
      </c>
      <c r="S26" s="122" t="s">
        <v>124</v>
      </c>
      <c r="T26" s="122" t="s">
        <v>94</v>
      </c>
      <c r="U26" s="124">
        <v>1</v>
      </c>
      <c r="V26" s="123" t="s">
        <v>109</v>
      </c>
      <c r="W26" s="130" t="s">
        <v>0</v>
      </c>
      <c r="X26" s="130" t="s">
        <v>97</v>
      </c>
      <c r="Y26" s="130">
        <v>1</v>
      </c>
      <c r="Z26" s="130">
        <f t="shared" si="1"/>
        <v>8</v>
      </c>
      <c r="AA26" s="130">
        <v>5</v>
      </c>
      <c r="AB26" s="131" t="s">
        <v>106</v>
      </c>
      <c r="AC26" s="286" t="s">
        <v>1286</v>
      </c>
      <c r="AD26" s="286" t="s">
        <v>1286</v>
      </c>
      <c r="AE26" s="286" t="s">
        <v>1286</v>
      </c>
      <c r="AF26" s="286" t="s">
        <v>1286</v>
      </c>
      <c r="AG26" s="286" t="s">
        <v>1286</v>
      </c>
      <c r="AH26" s="286" t="s">
        <v>1286</v>
      </c>
      <c r="AI26" s="286" t="s">
        <v>1286</v>
      </c>
      <c r="AJ26" s="286" t="s">
        <v>1286</v>
      </c>
      <c r="AK26" s="286" t="s">
        <v>1286</v>
      </c>
      <c r="AL26" s="286" t="s">
        <v>1286</v>
      </c>
      <c r="AM26" s="286" t="s">
        <v>1286</v>
      </c>
      <c r="AN26" s="286" t="s">
        <v>1286</v>
      </c>
      <c r="AO26" s="286" t="s">
        <v>1286</v>
      </c>
      <c r="AP26" s="286" t="s">
        <v>1286</v>
      </c>
      <c r="AQ26" s="286" t="s">
        <v>1286</v>
      </c>
      <c r="AR26" s="286" t="s">
        <v>1286</v>
      </c>
      <c r="AS26" s="286" t="s">
        <v>1286</v>
      </c>
      <c r="AT26" s="363" t="s">
        <v>1286</v>
      </c>
      <c r="AU26" s="305"/>
    </row>
    <row r="27" spans="1:47" ht="12.75" customHeight="1" x14ac:dyDescent="0.2">
      <c r="A27" s="357"/>
      <c r="B27" s="26"/>
      <c r="C27" s="357"/>
      <c r="D27" s="357"/>
      <c r="E27" s="2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0"/>
      <c r="R27" s="31"/>
      <c r="S27" s="357"/>
      <c r="T27" s="357"/>
      <c r="U27" s="357"/>
      <c r="V27" s="30"/>
      <c r="W27" s="357"/>
      <c r="X27" s="357"/>
      <c r="Y27" s="357"/>
      <c r="Z27" s="357"/>
      <c r="AA27" s="357"/>
      <c r="AB27" s="88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94"/>
      <c r="AT27" s="294"/>
      <c r="AU27" s="294"/>
    </row>
    <row r="28" spans="1:47" ht="12.75" customHeight="1" x14ac:dyDescent="0.2">
      <c r="A28" s="359">
        <v>23</v>
      </c>
      <c r="B28" s="119" t="s">
        <v>1120</v>
      </c>
      <c r="C28" s="621"/>
      <c r="D28" s="621"/>
      <c r="E28" s="120" t="s">
        <v>128</v>
      </c>
      <c r="F28" s="121">
        <v>95</v>
      </c>
      <c r="G28" s="577" t="s">
        <v>524</v>
      </c>
      <c r="H28" s="578" t="str">
        <f t="shared" ref="H28:H46" si="2">DEC2HEX(F28,4)</f>
        <v>005F</v>
      </c>
      <c r="I28" s="127">
        <v>6</v>
      </c>
      <c r="J28" s="127" t="s">
        <v>522</v>
      </c>
      <c r="K28" s="122" t="s">
        <v>124</v>
      </c>
      <c r="L28" s="122">
        <v>8</v>
      </c>
      <c r="M28" s="122" t="s">
        <v>532</v>
      </c>
      <c r="N28" s="122">
        <v>2</v>
      </c>
      <c r="O28" s="122">
        <v>9</v>
      </c>
      <c r="P28" s="122" t="s">
        <v>104</v>
      </c>
      <c r="Q28" s="123" t="s">
        <v>116</v>
      </c>
      <c r="R28" s="124" t="s">
        <v>525</v>
      </c>
      <c r="S28" s="122" t="s">
        <v>124</v>
      </c>
      <c r="T28" s="122" t="s">
        <v>104</v>
      </c>
      <c r="U28" s="122">
        <v>4</v>
      </c>
      <c r="V28" s="123" t="s">
        <v>111</v>
      </c>
      <c r="W28" s="130" t="s">
        <v>0</v>
      </c>
      <c r="X28" s="130" t="s">
        <v>97</v>
      </c>
      <c r="Y28" s="130">
        <v>1</v>
      </c>
      <c r="Z28" s="130">
        <f t="shared" ref="Z28:Z46" si="3">IF(AA28&lt;9,AA28+3,AA28+4)</f>
        <v>7</v>
      </c>
      <c r="AA28" s="130">
        <v>4</v>
      </c>
      <c r="AB28" s="131" t="s">
        <v>107</v>
      </c>
      <c r="AC28" s="286" t="s">
        <v>1286</v>
      </c>
      <c r="AD28" s="286" t="s">
        <v>1286</v>
      </c>
      <c r="AE28" s="286" t="s">
        <v>1286</v>
      </c>
      <c r="AF28" s="286" t="s">
        <v>1286</v>
      </c>
      <c r="AG28" s="286" t="s">
        <v>1286</v>
      </c>
      <c r="AH28" s="286" t="s">
        <v>1286</v>
      </c>
      <c r="AI28" s="286" t="s">
        <v>1286</v>
      </c>
      <c r="AJ28" s="286" t="s">
        <v>1286</v>
      </c>
      <c r="AK28" s="286" t="s">
        <v>1286</v>
      </c>
      <c r="AL28" s="286" t="s">
        <v>1286</v>
      </c>
      <c r="AM28" s="286" t="s">
        <v>1286</v>
      </c>
      <c r="AN28" s="286" t="s">
        <v>1286</v>
      </c>
      <c r="AO28" s="286" t="s">
        <v>1286</v>
      </c>
      <c r="AP28" s="286" t="s">
        <v>1286</v>
      </c>
      <c r="AQ28" s="286" t="s">
        <v>1286</v>
      </c>
      <c r="AR28" s="286" t="s">
        <v>1286</v>
      </c>
      <c r="AS28" s="286" t="s">
        <v>1286</v>
      </c>
      <c r="AT28" s="363" t="s">
        <v>1286</v>
      </c>
      <c r="AU28" s="305"/>
    </row>
    <row r="29" spans="1:47" ht="12.75" customHeight="1" x14ac:dyDescent="0.2">
      <c r="A29" s="359">
        <v>24</v>
      </c>
      <c r="B29" s="113" t="s">
        <v>1121</v>
      </c>
      <c r="C29" s="622"/>
      <c r="D29" s="622"/>
      <c r="E29" s="114" t="s">
        <v>128</v>
      </c>
      <c r="F29" s="115">
        <v>92</v>
      </c>
      <c r="G29" s="623" t="s">
        <v>524</v>
      </c>
      <c r="H29" s="624" t="str">
        <f t="shared" si="2"/>
        <v>005C</v>
      </c>
      <c r="I29" s="625">
        <v>6</v>
      </c>
      <c r="J29" s="625" t="s">
        <v>522</v>
      </c>
      <c r="K29" s="116" t="s">
        <v>124</v>
      </c>
      <c r="L29" s="116">
        <v>8</v>
      </c>
      <c r="M29" s="116" t="s">
        <v>532</v>
      </c>
      <c r="N29" s="116">
        <v>2</v>
      </c>
      <c r="O29" s="116">
        <v>8</v>
      </c>
      <c r="P29" s="116" t="s">
        <v>104</v>
      </c>
      <c r="Q29" s="117" t="s">
        <v>115</v>
      </c>
      <c r="R29" s="118" t="s">
        <v>525</v>
      </c>
      <c r="S29" s="116" t="s">
        <v>124</v>
      </c>
      <c r="T29" s="116" t="s">
        <v>104</v>
      </c>
      <c r="U29" s="116">
        <v>3</v>
      </c>
      <c r="V29" s="117" t="s">
        <v>115</v>
      </c>
      <c r="W29" s="21" t="s">
        <v>0</v>
      </c>
      <c r="X29" s="21" t="s">
        <v>104</v>
      </c>
      <c r="Y29" s="21">
        <v>2</v>
      </c>
      <c r="Z29" s="21">
        <f t="shared" si="3"/>
        <v>9</v>
      </c>
      <c r="AA29" s="21">
        <v>6</v>
      </c>
      <c r="AB29" s="22" t="s">
        <v>106</v>
      </c>
      <c r="AC29" s="286" t="s">
        <v>1286</v>
      </c>
      <c r="AD29" s="286" t="s">
        <v>1286</v>
      </c>
      <c r="AE29" s="286" t="s">
        <v>1286</v>
      </c>
      <c r="AF29" s="286" t="s">
        <v>1286</v>
      </c>
      <c r="AG29" s="286" t="s">
        <v>1286</v>
      </c>
      <c r="AH29" s="286" t="s">
        <v>1286</v>
      </c>
      <c r="AI29" s="286" t="s">
        <v>1286</v>
      </c>
      <c r="AJ29" s="286" t="s">
        <v>1286</v>
      </c>
      <c r="AK29" s="286" t="s">
        <v>1286</v>
      </c>
      <c r="AL29" s="286" t="s">
        <v>1286</v>
      </c>
      <c r="AM29" s="286" t="s">
        <v>1286</v>
      </c>
      <c r="AN29" s="286" t="s">
        <v>1286</v>
      </c>
      <c r="AO29" s="286" t="s">
        <v>1286</v>
      </c>
      <c r="AP29" s="286" t="s">
        <v>1286</v>
      </c>
      <c r="AQ29" s="286" t="s">
        <v>1286</v>
      </c>
      <c r="AR29" s="286" t="s">
        <v>1286</v>
      </c>
      <c r="AS29" s="286" t="s">
        <v>1286</v>
      </c>
      <c r="AT29" s="363" t="s">
        <v>1286</v>
      </c>
      <c r="AU29" s="305"/>
    </row>
    <row r="30" spans="1:47" ht="12.75" customHeight="1" x14ac:dyDescent="0.2">
      <c r="A30" s="359">
        <v>25</v>
      </c>
      <c r="B30" s="626" t="s">
        <v>1122</v>
      </c>
      <c r="C30" s="622" t="s">
        <v>613</v>
      </c>
      <c r="D30" s="622"/>
      <c r="E30" s="114" t="s">
        <v>128</v>
      </c>
      <c r="F30" s="115">
        <v>86</v>
      </c>
      <c r="G30" s="623" t="s">
        <v>524</v>
      </c>
      <c r="H30" s="624" t="str">
        <f t="shared" si="2"/>
        <v>0056</v>
      </c>
      <c r="I30" s="625">
        <v>6</v>
      </c>
      <c r="J30" s="625" t="s">
        <v>522</v>
      </c>
      <c r="K30" s="116" t="s">
        <v>124</v>
      </c>
      <c r="L30" s="116">
        <v>8</v>
      </c>
      <c r="M30" s="116" t="s">
        <v>532</v>
      </c>
      <c r="N30" s="116">
        <v>2</v>
      </c>
      <c r="O30" s="116">
        <v>7</v>
      </c>
      <c r="P30" s="116" t="s">
        <v>104</v>
      </c>
      <c r="Q30" s="117" t="s">
        <v>114</v>
      </c>
      <c r="R30" s="118" t="s">
        <v>525</v>
      </c>
      <c r="S30" s="116" t="s">
        <v>124</v>
      </c>
      <c r="T30" s="116" t="s">
        <v>104</v>
      </c>
      <c r="U30" s="116">
        <v>3</v>
      </c>
      <c r="V30" s="117" t="s">
        <v>114</v>
      </c>
      <c r="W30" s="21" t="s">
        <v>0</v>
      </c>
      <c r="X30" s="21" t="s">
        <v>104</v>
      </c>
      <c r="Y30" s="21">
        <v>2</v>
      </c>
      <c r="Z30" s="21">
        <f t="shared" si="3"/>
        <v>8</v>
      </c>
      <c r="AA30" s="21">
        <v>5</v>
      </c>
      <c r="AB30" s="22" t="s">
        <v>107</v>
      </c>
      <c r="AC30" s="286" t="s">
        <v>1286</v>
      </c>
      <c r="AD30" s="286" t="s">
        <v>1286</v>
      </c>
      <c r="AE30" s="286" t="s">
        <v>1286</v>
      </c>
      <c r="AF30" s="286" t="s">
        <v>1286</v>
      </c>
      <c r="AG30" s="286" t="s">
        <v>1286</v>
      </c>
      <c r="AH30" s="286" t="s">
        <v>1286</v>
      </c>
      <c r="AI30" s="286" t="s">
        <v>1286</v>
      </c>
      <c r="AJ30" s="286" t="s">
        <v>1286</v>
      </c>
      <c r="AK30" s="286" t="s">
        <v>1286</v>
      </c>
      <c r="AL30" s="286" t="s">
        <v>1286</v>
      </c>
      <c r="AM30" s="286" t="s">
        <v>1286</v>
      </c>
      <c r="AN30" s="286" t="s">
        <v>1286</v>
      </c>
      <c r="AO30" s="286" t="s">
        <v>1286</v>
      </c>
      <c r="AP30" s="286" t="s">
        <v>1286</v>
      </c>
      <c r="AQ30" s="286" t="s">
        <v>1286</v>
      </c>
      <c r="AR30" s="286" t="s">
        <v>1286</v>
      </c>
      <c r="AS30" s="286" t="s">
        <v>1286</v>
      </c>
      <c r="AT30" s="363" t="s">
        <v>1286</v>
      </c>
      <c r="AU30" s="305"/>
    </row>
    <row r="31" spans="1:47" ht="12.75" customHeight="1" x14ac:dyDescent="0.2">
      <c r="A31" s="359">
        <v>26</v>
      </c>
      <c r="B31" s="119" t="s">
        <v>1123</v>
      </c>
      <c r="C31" s="621"/>
      <c r="D31" s="621"/>
      <c r="E31" s="120" t="s">
        <v>128</v>
      </c>
      <c r="F31" s="121">
        <v>67</v>
      </c>
      <c r="G31" s="577" t="s">
        <v>524</v>
      </c>
      <c r="H31" s="578" t="str">
        <f t="shared" si="2"/>
        <v>0043</v>
      </c>
      <c r="I31" s="127">
        <v>6</v>
      </c>
      <c r="J31" s="127" t="s">
        <v>522</v>
      </c>
      <c r="K31" s="122" t="s">
        <v>124</v>
      </c>
      <c r="L31" s="122">
        <v>8</v>
      </c>
      <c r="M31" s="122" t="s">
        <v>532</v>
      </c>
      <c r="N31" s="122">
        <v>2</v>
      </c>
      <c r="O31" s="122">
        <v>6</v>
      </c>
      <c r="P31" s="122" t="s">
        <v>104</v>
      </c>
      <c r="Q31" s="123" t="s">
        <v>109</v>
      </c>
      <c r="R31" s="124" t="s">
        <v>525</v>
      </c>
      <c r="S31" s="122" t="s">
        <v>124</v>
      </c>
      <c r="T31" s="122" t="s">
        <v>104</v>
      </c>
      <c r="U31" s="122">
        <v>3</v>
      </c>
      <c r="V31" s="123" t="s">
        <v>109</v>
      </c>
      <c r="W31" s="130" t="s">
        <v>0</v>
      </c>
      <c r="X31" s="130" t="s">
        <v>97</v>
      </c>
      <c r="Y31" s="130">
        <v>1</v>
      </c>
      <c r="Z31" s="130">
        <f t="shared" si="3"/>
        <v>7</v>
      </c>
      <c r="AA31" s="130">
        <v>4</v>
      </c>
      <c r="AB31" s="131" t="s">
        <v>106</v>
      </c>
      <c r="AC31" s="286" t="s">
        <v>1286</v>
      </c>
      <c r="AD31" s="286" t="s">
        <v>1286</v>
      </c>
      <c r="AE31" s="286" t="s">
        <v>1286</v>
      </c>
      <c r="AF31" s="286" t="s">
        <v>1286</v>
      </c>
      <c r="AG31" s="286" t="s">
        <v>1286</v>
      </c>
      <c r="AH31" s="286" t="s">
        <v>1286</v>
      </c>
      <c r="AI31" s="286" t="s">
        <v>1286</v>
      </c>
      <c r="AJ31" s="286" t="s">
        <v>1286</v>
      </c>
      <c r="AK31" s="286" t="s">
        <v>1286</v>
      </c>
      <c r="AL31" s="286" t="s">
        <v>1286</v>
      </c>
      <c r="AM31" s="286" t="s">
        <v>1286</v>
      </c>
      <c r="AN31" s="286" t="s">
        <v>1286</v>
      </c>
      <c r="AO31" s="286" t="s">
        <v>1286</v>
      </c>
      <c r="AP31" s="286" t="s">
        <v>1286</v>
      </c>
      <c r="AQ31" s="286" t="s">
        <v>1286</v>
      </c>
      <c r="AR31" s="286" t="s">
        <v>1286</v>
      </c>
      <c r="AS31" s="286" t="s">
        <v>1286</v>
      </c>
      <c r="AT31" s="363" t="s">
        <v>1286</v>
      </c>
      <c r="AU31" s="305"/>
    </row>
    <row r="32" spans="1:47" ht="12.75" customHeight="1" x14ac:dyDescent="0.2">
      <c r="A32" s="359">
        <v>27</v>
      </c>
      <c r="B32" s="119" t="s">
        <v>1124</v>
      </c>
      <c r="C32" s="621"/>
      <c r="D32" s="621"/>
      <c r="E32" s="120" t="s">
        <v>128</v>
      </c>
      <c r="F32" s="121">
        <v>33</v>
      </c>
      <c r="G32" s="577" t="s">
        <v>524</v>
      </c>
      <c r="H32" s="578" t="str">
        <f t="shared" si="2"/>
        <v>0021</v>
      </c>
      <c r="I32" s="127">
        <v>6</v>
      </c>
      <c r="J32" s="127" t="s">
        <v>522</v>
      </c>
      <c r="K32" s="122" t="s">
        <v>124</v>
      </c>
      <c r="L32" s="122">
        <v>8</v>
      </c>
      <c r="M32" s="122" t="s">
        <v>532</v>
      </c>
      <c r="N32" s="122">
        <v>2</v>
      </c>
      <c r="O32" s="122">
        <v>5</v>
      </c>
      <c r="P32" s="122" t="s">
        <v>104</v>
      </c>
      <c r="Q32" s="123" t="s">
        <v>113</v>
      </c>
      <c r="R32" s="124" t="s">
        <v>525</v>
      </c>
      <c r="S32" s="122" t="s">
        <v>124</v>
      </c>
      <c r="T32" s="122" t="s">
        <v>104</v>
      </c>
      <c r="U32" s="122">
        <v>3</v>
      </c>
      <c r="V32" s="123" t="s">
        <v>113</v>
      </c>
      <c r="W32" s="130" t="s">
        <v>0</v>
      </c>
      <c r="X32" s="130" t="s">
        <v>97</v>
      </c>
      <c r="Y32" s="130">
        <v>1</v>
      </c>
      <c r="Z32" s="130">
        <f t="shared" si="3"/>
        <v>6</v>
      </c>
      <c r="AA32" s="130">
        <v>3</v>
      </c>
      <c r="AB32" s="131" t="s">
        <v>107</v>
      </c>
      <c r="AC32" s="286" t="s">
        <v>1286</v>
      </c>
      <c r="AD32" s="286" t="s">
        <v>1286</v>
      </c>
      <c r="AE32" s="286" t="s">
        <v>1286</v>
      </c>
      <c r="AF32" s="286" t="s">
        <v>1286</v>
      </c>
      <c r="AG32" s="286" t="s">
        <v>1286</v>
      </c>
      <c r="AH32" s="286" t="s">
        <v>1286</v>
      </c>
      <c r="AI32" s="286" t="s">
        <v>1286</v>
      </c>
      <c r="AJ32" s="286" t="s">
        <v>1286</v>
      </c>
      <c r="AK32" s="286" t="s">
        <v>1286</v>
      </c>
      <c r="AL32" s="286" t="s">
        <v>1286</v>
      </c>
      <c r="AM32" s="286" t="s">
        <v>1286</v>
      </c>
      <c r="AN32" s="286" t="s">
        <v>1286</v>
      </c>
      <c r="AO32" s="286" t="s">
        <v>1286</v>
      </c>
      <c r="AP32" s="286" t="s">
        <v>1286</v>
      </c>
      <c r="AQ32" s="286" t="s">
        <v>1286</v>
      </c>
      <c r="AR32" s="286" t="s">
        <v>1286</v>
      </c>
      <c r="AS32" s="286" t="s">
        <v>1286</v>
      </c>
      <c r="AT32" s="363" t="s">
        <v>1286</v>
      </c>
      <c r="AU32" s="305"/>
    </row>
    <row r="33" spans="1:47" ht="12.75" customHeight="1" x14ac:dyDescent="0.2">
      <c r="A33" s="359">
        <v>28</v>
      </c>
      <c r="B33" s="119" t="s">
        <v>1125</v>
      </c>
      <c r="C33" s="621"/>
      <c r="D33" s="621"/>
      <c r="E33" s="120" t="s">
        <v>128</v>
      </c>
      <c r="F33" s="121">
        <v>224</v>
      </c>
      <c r="G33" s="577" t="s">
        <v>524</v>
      </c>
      <c r="H33" s="578" t="str">
        <f t="shared" si="2"/>
        <v>00E0</v>
      </c>
      <c r="I33" s="127">
        <v>6</v>
      </c>
      <c r="J33" s="127" t="s">
        <v>522</v>
      </c>
      <c r="K33" s="122" t="s">
        <v>124</v>
      </c>
      <c r="L33" s="122">
        <v>8</v>
      </c>
      <c r="M33" s="122" t="s">
        <v>532</v>
      </c>
      <c r="N33" s="122">
        <v>2</v>
      </c>
      <c r="O33" s="122">
        <v>4</v>
      </c>
      <c r="P33" s="122" t="s">
        <v>104</v>
      </c>
      <c r="Q33" s="123" t="s">
        <v>112</v>
      </c>
      <c r="R33" s="124" t="s">
        <v>525</v>
      </c>
      <c r="S33" s="122" t="s">
        <v>124</v>
      </c>
      <c r="T33" s="122" t="s">
        <v>104</v>
      </c>
      <c r="U33" s="122">
        <v>3</v>
      </c>
      <c r="V33" s="123" t="s">
        <v>112</v>
      </c>
      <c r="W33" s="130" t="s">
        <v>0</v>
      </c>
      <c r="X33" s="130" t="s">
        <v>97</v>
      </c>
      <c r="Y33" s="130">
        <v>1</v>
      </c>
      <c r="Z33" s="130">
        <f t="shared" si="3"/>
        <v>6</v>
      </c>
      <c r="AA33" s="130">
        <v>3</v>
      </c>
      <c r="AB33" s="131" t="s">
        <v>106</v>
      </c>
      <c r="AC33" s="286" t="s">
        <v>1286</v>
      </c>
      <c r="AD33" s="286" t="s">
        <v>1286</v>
      </c>
      <c r="AE33" s="286" t="s">
        <v>1286</v>
      </c>
      <c r="AF33" s="286" t="s">
        <v>1286</v>
      </c>
      <c r="AG33" s="286" t="s">
        <v>1286</v>
      </c>
      <c r="AH33" s="286" t="s">
        <v>1286</v>
      </c>
      <c r="AI33" s="286" t="s">
        <v>1286</v>
      </c>
      <c r="AJ33" s="286" t="s">
        <v>1286</v>
      </c>
      <c r="AK33" s="286" t="s">
        <v>1286</v>
      </c>
      <c r="AL33" s="286" t="s">
        <v>1286</v>
      </c>
      <c r="AM33" s="286" t="s">
        <v>1286</v>
      </c>
      <c r="AN33" s="286" t="s">
        <v>1286</v>
      </c>
      <c r="AO33" s="286" t="s">
        <v>1286</v>
      </c>
      <c r="AP33" s="286" t="s">
        <v>1286</v>
      </c>
      <c r="AQ33" s="286" t="s">
        <v>1286</v>
      </c>
      <c r="AR33" s="286" t="s">
        <v>1286</v>
      </c>
      <c r="AS33" s="286" t="s">
        <v>1286</v>
      </c>
      <c r="AT33" s="363" t="s">
        <v>1286</v>
      </c>
      <c r="AU33" s="305"/>
    </row>
    <row r="34" spans="1:47" ht="12.75" customHeight="1" x14ac:dyDescent="0.2">
      <c r="A34" s="359">
        <v>29</v>
      </c>
      <c r="B34" s="113" t="s">
        <v>1126</v>
      </c>
      <c r="C34" s="622"/>
      <c r="D34" s="622"/>
      <c r="E34" s="114" t="s">
        <v>128</v>
      </c>
      <c r="F34" s="115">
        <v>205</v>
      </c>
      <c r="G34" s="623" t="s">
        <v>524</v>
      </c>
      <c r="H34" s="624" t="str">
        <f t="shared" si="2"/>
        <v>00CD</v>
      </c>
      <c r="I34" s="625">
        <v>6</v>
      </c>
      <c r="J34" s="625" t="s">
        <v>522</v>
      </c>
      <c r="K34" s="116" t="s">
        <v>124</v>
      </c>
      <c r="L34" s="116">
        <v>8</v>
      </c>
      <c r="M34" s="116" t="s">
        <v>532</v>
      </c>
      <c r="N34" s="116">
        <v>2</v>
      </c>
      <c r="O34" s="116">
        <v>3</v>
      </c>
      <c r="P34" s="116" t="s">
        <v>104</v>
      </c>
      <c r="Q34" s="117" t="s">
        <v>111</v>
      </c>
      <c r="R34" s="118" t="s">
        <v>525</v>
      </c>
      <c r="S34" s="116" t="s">
        <v>124</v>
      </c>
      <c r="T34" s="116" t="s">
        <v>104</v>
      </c>
      <c r="U34" s="116">
        <v>3</v>
      </c>
      <c r="V34" s="117" t="s">
        <v>111</v>
      </c>
      <c r="W34" s="125" t="s">
        <v>0</v>
      </c>
      <c r="X34" s="125" t="s">
        <v>104</v>
      </c>
      <c r="Y34" s="125">
        <v>2</v>
      </c>
      <c r="Z34" s="125">
        <f t="shared" si="3"/>
        <v>8</v>
      </c>
      <c r="AA34" s="125">
        <v>5</v>
      </c>
      <c r="AB34" s="126" t="s">
        <v>106</v>
      </c>
      <c r="AC34" s="286" t="s">
        <v>1286</v>
      </c>
      <c r="AD34" s="286" t="s">
        <v>1286</v>
      </c>
      <c r="AE34" s="286" t="s">
        <v>1286</v>
      </c>
      <c r="AF34" s="286" t="s">
        <v>1286</v>
      </c>
      <c r="AG34" s="286" t="s">
        <v>1286</v>
      </c>
      <c r="AH34" s="286" t="s">
        <v>1286</v>
      </c>
      <c r="AI34" s="286" t="s">
        <v>1286</v>
      </c>
      <c r="AJ34" s="286" t="s">
        <v>1286</v>
      </c>
      <c r="AK34" s="286" t="s">
        <v>1286</v>
      </c>
      <c r="AL34" s="286" t="s">
        <v>1286</v>
      </c>
      <c r="AM34" s="286" t="s">
        <v>1286</v>
      </c>
      <c r="AN34" s="286" t="s">
        <v>1286</v>
      </c>
      <c r="AO34" s="286" t="s">
        <v>1286</v>
      </c>
      <c r="AP34" s="286" t="s">
        <v>1286</v>
      </c>
      <c r="AQ34" s="286" t="s">
        <v>1286</v>
      </c>
      <c r="AR34" s="286" t="s">
        <v>1286</v>
      </c>
      <c r="AS34" s="286" t="s">
        <v>1286</v>
      </c>
      <c r="AT34" s="363" t="s">
        <v>1286</v>
      </c>
      <c r="AU34" s="305"/>
    </row>
    <row r="35" spans="1:47" ht="12.75" customHeight="1" x14ac:dyDescent="0.2">
      <c r="A35" s="359">
        <v>30</v>
      </c>
      <c r="B35" s="626" t="s">
        <v>1127</v>
      </c>
      <c r="C35" s="622" t="s">
        <v>613</v>
      </c>
      <c r="D35" s="622"/>
      <c r="E35" s="114" t="s">
        <v>128</v>
      </c>
      <c r="F35" s="115">
        <v>151</v>
      </c>
      <c r="G35" s="623" t="s">
        <v>524</v>
      </c>
      <c r="H35" s="624" t="str">
        <f t="shared" si="2"/>
        <v>0097</v>
      </c>
      <c r="I35" s="625">
        <v>6</v>
      </c>
      <c r="J35" s="625" t="s">
        <v>522</v>
      </c>
      <c r="K35" s="116" t="s">
        <v>124</v>
      </c>
      <c r="L35" s="116">
        <v>8</v>
      </c>
      <c r="M35" s="116" t="s">
        <v>532</v>
      </c>
      <c r="N35" s="116">
        <v>2</v>
      </c>
      <c r="O35" s="116">
        <v>2</v>
      </c>
      <c r="P35" s="116" t="s">
        <v>122</v>
      </c>
      <c r="Q35" s="117" t="s">
        <v>121</v>
      </c>
      <c r="R35" s="118" t="s">
        <v>525</v>
      </c>
      <c r="S35" s="116" t="s">
        <v>124</v>
      </c>
      <c r="T35" s="116" t="s">
        <v>104</v>
      </c>
      <c r="U35" s="116">
        <v>2</v>
      </c>
      <c r="V35" s="117" t="s">
        <v>115</v>
      </c>
      <c r="W35" s="125" t="s">
        <v>0</v>
      </c>
      <c r="X35" s="125" t="s">
        <v>104</v>
      </c>
      <c r="Y35" s="125">
        <v>2</v>
      </c>
      <c r="Z35" s="125">
        <f t="shared" si="3"/>
        <v>7</v>
      </c>
      <c r="AA35" s="125">
        <v>4</v>
      </c>
      <c r="AB35" s="126" t="s">
        <v>107</v>
      </c>
      <c r="AC35" s="286" t="s">
        <v>1286</v>
      </c>
      <c r="AD35" s="286" t="s">
        <v>1286</v>
      </c>
      <c r="AE35" s="286" t="s">
        <v>1286</v>
      </c>
      <c r="AF35" s="286" t="s">
        <v>1286</v>
      </c>
      <c r="AG35" s="286" t="s">
        <v>1286</v>
      </c>
      <c r="AH35" s="286" t="s">
        <v>1286</v>
      </c>
      <c r="AI35" s="286" t="s">
        <v>1286</v>
      </c>
      <c r="AJ35" s="286" t="s">
        <v>1286</v>
      </c>
      <c r="AK35" s="286" t="s">
        <v>1286</v>
      </c>
      <c r="AL35" s="286" t="s">
        <v>1286</v>
      </c>
      <c r="AM35" s="286" t="s">
        <v>1286</v>
      </c>
      <c r="AN35" s="286" t="s">
        <v>1286</v>
      </c>
      <c r="AO35" s="286" t="s">
        <v>1286</v>
      </c>
      <c r="AP35" s="286" t="s">
        <v>1286</v>
      </c>
      <c r="AQ35" s="286" t="s">
        <v>1286</v>
      </c>
      <c r="AR35" s="286" t="s">
        <v>1286</v>
      </c>
      <c r="AS35" s="286" t="s">
        <v>1286</v>
      </c>
      <c r="AT35" s="363" t="s">
        <v>1286</v>
      </c>
      <c r="AU35" s="305"/>
    </row>
    <row r="36" spans="1:47" ht="12.75" customHeight="1" x14ac:dyDescent="0.2">
      <c r="A36" s="359">
        <v>31</v>
      </c>
      <c r="B36" s="143" t="s">
        <v>1128</v>
      </c>
      <c r="C36" s="627"/>
      <c r="D36" s="627"/>
      <c r="E36" s="120" t="s">
        <v>128</v>
      </c>
      <c r="F36" s="121">
        <v>743</v>
      </c>
      <c r="G36" s="577" t="s">
        <v>524</v>
      </c>
      <c r="H36" s="723" t="str">
        <f t="shared" si="2"/>
        <v>02E7</v>
      </c>
      <c r="I36" s="127">
        <v>6</v>
      </c>
      <c r="J36" s="127" t="s">
        <v>522</v>
      </c>
      <c r="K36" s="122" t="s">
        <v>124</v>
      </c>
      <c r="L36" s="122">
        <v>8</v>
      </c>
      <c r="M36" s="122" t="s">
        <v>532</v>
      </c>
      <c r="N36" s="122">
        <v>2</v>
      </c>
      <c r="O36" s="122">
        <v>1</v>
      </c>
      <c r="P36" s="122" t="s">
        <v>122</v>
      </c>
      <c r="Q36" s="123" t="s">
        <v>120</v>
      </c>
      <c r="R36" s="124" t="s">
        <v>525</v>
      </c>
      <c r="S36" s="122" t="s">
        <v>124</v>
      </c>
      <c r="T36" s="122" t="s">
        <v>104</v>
      </c>
      <c r="U36" s="122">
        <v>2</v>
      </c>
      <c r="V36" s="123" t="s">
        <v>114</v>
      </c>
      <c r="W36" s="130" t="s">
        <v>0</v>
      </c>
      <c r="X36" s="130" t="s">
        <v>97</v>
      </c>
      <c r="Y36" s="130">
        <v>1</v>
      </c>
      <c r="Z36" s="130">
        <f t="shared" si="3"/>
        <v>5</v>
      </c>
      <c r="AA36" s="130">
        <v>2</v>
      </c>
      <c r="AB36" s="131" t="s">
        <v>107</v>
      </c>
      <c r="AC36" s="286" t="s">
        <v>1286</v>
      </c>
      <c r="AD36" s="286" t="s">
        <v>1286</v>
      </c>
      <c r="AE36" s="286" t="s">
        <v>1286</v>
      </c>
      <c r="AF36" s="286" t="s">
        <v>1286</v>
      </c>
      <c r="AG36" s="286" t="s">
        <v>1286</v>
      </c>
      <c r="AH36" s="286" t="s">
        <v>1286</v>
      </c>
      <c r="AI36" s="286" t="s">
        <v>1286</v>
      </c>
      <c r="AJ36" s="286" t="s">
        <v>1286</v>
      </c>
      <c r="AK36" s="286" t="s">
        <v>1286</v>
      </c>
      <c r="AL36" s="286" t="s">
        <v>1286</v>
      </c>
      <c r="AM36" s="286" t="s">
        <v>1286</v>
      </c>
      <c r="AN36" s="286" t="s">
        <v>1286</v>
      </c>
      <c r="AO36" s="286" t="s">
        <v>1286</v>
      </c>
      <c r="AP36" s="286" t="s">
        <v>1286</v>
      </c>
      <c r="AQ36" s="286" t="s">
        <v>1286</v>
      </c>
      <c r="AR36" s="286" t="s">
        <v>1286</v>
      </c>
      <c r="AS36" s="286" t="s">
        <v>1286</v>
      </c>
      <c r="AT36" s="363" t="s">
        <v>1286</v>
      </c>
      <c r="AU36" s="304"/>
    </row>
    <row r="37" spans="1:47" ht="12.75" customHeight="1" x14ac:dyDescent="0.2">
      <c r="A37" s="359">
        <v>32</v>
      </c>
      <c r="B37" s="143" t="s">
        <v>1129</v>
      </c>
      <c r="C37" s="627" t="s">
        <v>613</v>
      </c>
      <c r="D37" s="627"/>
      <c r="E37" s="120" t="s">
        <v>128</v>
      </c>
      <c r="F37" s="121">
        <v>239</v>
      </c>
      <c r="G37" s="577" t="s">
        <v>524</v>
      </c>
      <c r="H37" s="578" t="str">
        <f t="shared" si="2"/>
        <v>00EF</v>
      </c>
      <c r="I37" s="127">
        <v>7</v>
      </c>
      <c r="J37" s="127" t="s">
        <v>522</v>
      </c>
      <c r="K37" s="122" t="s">
        <v>124</v>
      </c>
      <c r="L37" s="122">
        <v>8</v>
      </c>
      <c r="M37" s="122" t="s">
        <v>532</v>
      </c>
      <c r="N37" s="122">
        <v>1</v>
      </c>
      <c r="O37" s="122">
        <v>10</v>
      </c>
      <c r="P37" s="122" t="s">
        <v>122</v>
      </c>
      <c r="Q37" s="123" t="s">
        <v>119</v>
      </c>
      <c r="R37" s="124" t="s">
        <v>525</v>
      </c>
      <c r="S37" s="122" t="s">
        <v>124</v>
      </c>
      <c r="T37" s="122" t="s">
        <v>104</v>
      </c>
      <c r="U37" s="122">
        <v>2</v>
      </c>
      <c r="V37" s="123" t="s">
        <v>109</v>
      </c>
      <c r="W37" s="130" t="s">
        <v>0</v>
      </c>
      <c r="X37" s="130" t="s">
        <v>97</v>
      </c>
      <c r="Y37" s="130">
        <v>1</v>
      </c>
      <c r="Z37" s="130">
        <f t="shared" si="3"/>
        <v>5</v>
      </c>
      <c r="AA37" s="130">
        <v>2</v>
      </c>
      <c r="AB37" s="131" t="s">
        <v>106</v>
      </c>
      <c r="AC37" s="286" t="s">
        <v>1286</v>
      </c>
      <c r="AD37" s="286" t="s">
        <v>1286</v>
      </c>
      <c r="AE37" s="286" t="s">
        <v>1286</v>
      </c>
      <c r="AF37" s="286" t="s">
        <v>1286</v>
      </c>
      <c r="AG37" s="286" t="s">
        <v>1286</v>
      </c>
      <c r="AH37" s="286" t="s">
        <v>1286</v>
      </c>
      <c r="AI37" s="286" t="s">
        <v>1286</v>
      </c>
      <c r="AJ37" s="286" t="s">
        <v>1286</v>
      </c>
      <c r="AK37" s="286" t="s">
        <v>1286</v>
      </c>
      <c r="AL37" s="286" t="s">
        <v>1286</v>
      </c>
      <c r="AM37" s="286" t="s">
        <v>1286</v>
      </c>
      <c r="AN37" s="286" t="s">
        <v>1286</v>
      </c>
      <c r="AO37" s="286" t="s">
        <v>1286</v>
      </c>
      <c r="AP37" s="286" t="s">
        <v>1286</v>
      </c>
      <c r="AQ37" s="286" t="s">
        <v>1286</v>
      </c>
      <c r="AR37" s="286" t="s">
        <v>1286</v>
      </c>
      <c r="AS37" s="286" t="s">
        <v>1286</v>
      </c>
      <c r="AT37" s="286" t="s">
        <v>1286</v>
      </c>
      <c r="AU37" s="304"/>
    </row>
    <row r="38" spans="1:47" ht="12.75" customHeight="1" x14ac:dyDescent="0.2">
      <c r="A38" s="359">
        <v>33</v>
      </c>
      <c r="B38" s="626" t="s">
        <v>1130</v>
      </c>
      <c r="C38" s="622" t="s">
        <v>613</v>
      </c>
      <c r="D38" s="622"/>
      <c r="E38" s="114" t="s">
        <v>128</v>
      </c>
      <c r="F38" s="115">
        <v>231</v>
      </c>
      <c r="G38" s="623" t="s">
        <v>524</v>
      </c>
      <c r="H38" s="624" t="str">
        <f t="shared" si="2"/>
        <v>00E7</v>
      </c>
      <c r="I38" s="625">
        <v>1</v>
      </c>
      <c r="J38" s="625" t="s">
        <v>522</v>
      </c>
      <c r="K38" s="116" t="s">
        <v>124</v>
      </c>
      <c r="L38" s="116">
        <v>8</v>
      </c>
      <c r="M38" s="116" t="s">
        <v>532</v>
      </c>
      <c r="N38" s="116">
        <v>1</v>
      </c>
      <c r="O38" s="116">
        <v>9</v>
      </c>
      <c r="P38" s="116" t="s">
        <v>122</v>
      </c>
      <c r="Q38" s="117" t="s">
        <v>118</v>
      </c>
      <c r="R38" s="118" t="s">
        <v>525</v>
      </c>
      <c r="S38" s="116" t="s">
        <v>124</v>
      </c>
      <c r="T38" s="116" t="s">
        <v>104</v>
      </c>
      <c r="U38" s="116">
        <v>2</v>
      </c>
      <c r="V38" s="117" t="s">
        <v>113</v>
      </c>
      <c r="W38" s="125" t="s">
        <v>0</v>
      </c>
      <c r="X38" s="125" t="s">
        <v>104</v>
      </c>
      <c r="Y38" s="125">
        <v>2</v>
      </c>
      <c r="Z38" s="125">
        <f t="shared" si="3"/>
        <v>7</v>
      </c>
      <c r="AA38" s="125">
        <v>4</v>
      </c>
      <c r="AB38" s="126" t="s">
        <v>106</v>
      </c>
      <c r="AC38" s="286" t="s">
        <v>1286</v>
      </c>
      <c r="AD38" s="286" t="s">
        <v>1286</v>
      </c>
      <c r="AE38" s="286" t="s">
        <v>1286</v>
      </c>
      <c r="AF38" s="286" t="s">
        <v>1286</v>
      </c>
      <c r="AG38" s="286" t="s">
        <v>1286</v>
      </c>
      <c r="AH38" s="286" t="s">
        <v>1286</v>
      </c>
      <c r="AI38" s="286" t="s">
        <v>1286</v>
      </c>
      <c r="AJ38" s="286" t="s">
        <v>1286</v>
      </c>
      <c r="AK38" s="286" t="s">
        <v>1286</v>
      </c>
      <c r="AL38" s="286" t="s">
        <v>1286</v>
      </c>
      <c r="AM38" s="286" t="s">
        <v>1286</v>
      </c>
      <c r="AN38" s="286" t="s">
        <v>1286</v>
      </c>
      <c r="AO38" s="286" t="s">
        <v>1286</v>
      </c>
      <c r="AP38" s="286" t="s">
        <v>1286</v>
      </c>
      <c r="AQ38" s="286" t="s">
        <v>1286</v>
      </c>
      <c r="AR38" s="286" t="s">
        <v>1286</v>
      </c>
      <c r="AS38" s="286" t="s">
        <v>1286</v>
      </c>
      <c r="AT38" s="286" t="s">
        <v>1286</v>
      </c>
      <c r="AU38" s="305"/>
    </row>
    <row r="39" spans="1:47" ht="12.75" customHeight="1" x14ac:dyDescent="0.2">
      <c r="A39" s="339">
        <v>34</v>
      </c>
      <c r="B39" s="119" t="s">
        <v>1131</v>
      </c>
      <c r="C39" s="621"/>
      <c r="D39" s="621" t="s">
        <v>612</v>
      </c>
      <c r="E39" s="120" t="s">
        <v>128</v>
      </c>
      <c r="F39" s="121">
        <v>240</v>
      </c>
      <c r="G39" s="577" t="s">
        <v>524</v>
      </c>
      <c r="H39" s="578" t="str">
        <f t="shared" si="2"/>
        <v>00F0</v>
      </c>
      <c r="I39" s="127">
        <v>6</v>
      </c>
      <c r="J39" s="127" t="s">
        <v>522</v>
      </c>
      <c r="K39" s="122" t="s">
        <v>124</v>
      </c>
      <c r="L39" s="122">
        <v>8</v>
      </c>
      <c r="M39" s="122" t="s">
        <v>532</v>
      </c>
      <c r="N39" s="122">
        <v>1</v>
      </c>
      <c r="O39" s="122">
        <v>8</v>
      </c>
      <c r="P39" s="122" t="s">
        <v>122</v>
      </c>
      <c r="Q39" s="123" t="s">
        <v>117</v>
      </c>
      <c r="R39" s="124" t="s">
        <v>525</v>
      </c>
      <c r="S39" s="122" t="s">
        <v>124</v>
      </c>
      <c r="T39" s="122" t="s">
        <v>104</v>
      </c>
      <c r="U39" s="122">
        <v>2</v>
      </c>
      <c r="V39" s="123" t="s">
        <v>112</v>
      </c>
      <c r="W39" s="130" t="s">
        <v>0</v>
      </c>
      <c r="X39" s="130" t="s">
        <v>97</v>
      </c>
      <c r="Y39" s="130">
        <v>1</v>
      </c>
      <c r="Z39" s="130">
        <f t="shared" si="3"/>
        <v>4</v>
      </c>
      <c r="AA39" s="130">
        <v>1</v>
      </c>
      <c r="AB39" s="131" t="s">
        <v>107</v>
      </c>
      <c r="AC39" s="286" t="s">
        <v>1286</v>
      </c>
      <c r="AD39" s="286" t="s">
        <v>1286</v>
      </c>
      <c r="AE39" s="286" t="s">
        <v>1286</v>
      </c>
      <c r="AF39" s="286" t="s">
        <v>1286</v>
      </c>
      <c r="AG39" s="286" t="s">
        <v>1286</v>
      </c>
      <c r="AH39" s="286" t="s">
        <v>1286</v>
      </c>
      <c r="AI39" s="286" t="s">
        <v>1286</v>
      </c>
      <c r="AJ39" s="286" t="s">
        <v>1286</v>
      </c>
      <c r="AK39" s="286" t="s">
        <v>1286</v>
      </c>
      <c r="AL39" s="286" t="s">
        <v>1286</v>
      </c>
      <c r="AM39" s="286" t="s">
        <v>1286</v>
      </c>
      <c r="AN39" s="286" t="s">
        <v>1286</v>
      </c>
      <c r="AO39" s="286" t="s">
        <v>1286</v>
      </c>
      <c r="AP39" s="286" t="s">
        <v>1286</v>
      </c>
      <c r="AQ39" s="286" t="s">
        <v>1286</v>
      </c>
      <c r="AR39" s="286" t="s">
        <v>1286</v>
      </c>
      <c r="AS39" s="286" t="s">
        <v>1286</v>
      </c>
      <c r="AT39" s="363" t="s">
        <v>1286</v>
      </c>
      <c r="AU39" s="304"/>
    </row>
    <row r="40" spans="1:47" ht="12.75" customHeight="1" x14ac:dyDescent="0.2">
      <c r="A40" s="339">
        <v>35</v>
      </c>
      <c r="B40" s="119" t="s">
        <v>1132</v>
      </c>
      <c r="C40" s="621"/>
      <c r="D40" s="621"/>
      <c r="E40" s="120" t="s">
        <v>128</v>
      </c>
      <c r="F40" s="121">
        <v>246</v>
      </c>
      <c r="G40" s="577" t="s">
        <v>524</v>
      </c>
      <c r="H40" s="578" t="str">
        <f t="shared" si="2"/>
        <v>00F6</v>
      </c>
      <c r="I40" s="127">
        <v>8</v>
      </c>
      <c r="J40" s="127" t="s">
        <v>522</v>
      </c>
      <c r="K40" s="122" t="s">
        <v>124</v>
      </c>
      <c r="L40" s="122">
        <v>8</v>
      </c>
      <c r="M40" s="122" t="s">
        <v>532</v>
      </c>
      <c r="N40" s="122">
        <v>1</v>
      </c>
      <c r="O40" s="122">
        <v>7</v>
      </c>
      <c r="P40" s="122" t="s">
        <v>122</v>
      </c>
      <c r="Q40" s="123" t="s">
        <v>116</v>
      </c>
      <c r="R40" s="124" t="s">
        <v>525</v>
      </c>
      <c r="S40" s="122" t="s">
        <v>124</v>
      </c>
      <c r="T40" s="122" t="s">
        <v>104</v>
      </c>
      <c r="U40" s="122">
        <v>2</v>
      </c>
      <c r="V40" s="123" t="s">
        <v>111</v>
      </c>
      <c r="W40" s="130" t="s">
        <v>0</v>
      </c>
      <c r="X40" s="130" t="s">
        <v>97</v>
      </c>
      <c r="Y40" s="130">
        <v>1</v>
      </c>
      <c r="Z40" s="130">
        <f t="shared" si="3"/>
        <v>4</v>
      </c>
      <c r="AA40" s="130">
        <v>1</v>
      </c>
      <c r="AB40" s="131" t="s">
        <v>106</v>
      </c>
      <c r="AC40" s="286" t="s">
        <v>1286</v>
      </c>
      <c r="AD40" s="286" t="s">
        <v>1286</v>
      </c>
      <c r="AE40" s="286" t="s">
        <v>1286</v>
      </c>
      <c r="AF40" s="286" t="s">
        <v>1286</v>
      </c>
      <c r="AG40" s="286" t="s">
        <v>1286</v>
      </c>
      <c r="AH40" s="286" t="s">
        <v>1286</v>
      </c>
      <c r="AI40" s="286" t="s">
        <v>1286</v>
      </c>
      <c r="AJ40" s="286" t="s">
        <v>1286</v>
      </c>
      <c r="AK40" s="286" t="s">
        <v>1286</v>
      </c>
      <c r="AL40" s="286" t="s">
        <v>1286</v>
      </c>
      <c r="AM40" s="286" t="s">
        <v>1286</v>
      </c>
      <c r="AN40" s="286" t="s">
        <v>1286</v>
      </c>
      <c r="AO40" s="286" t="s">
        <v>1286</v>
      </c>
      <c r="AP40" s="286" t="s">
        <v>1286</v>
      </c>
      <c r="AQ40" s="286" t="s">
        <v>1286</v>
      </c>
      <c r="AR40" s="286" t="s">
        <v>1286</v>
      </c>
      <c r="AS40" s="286" t="s">
        <v>1286</v>
      </c>
      <c r="AT40" s="363" t="s">
        <v>1286</v>
      </c>
      <c r="AU40" s="305"/>
    </row>
    <row r="41" spans="1:47" ht="12.75" customHeight="1" x14ac:dyDescent="0.2">
      <c r="A41" s="359">
        <v>36</v>
      </c>
      <c r="B41" s="626" t="s">
        <v>1133</v>
      </c>
      <c r="C41" s="622" t="s">
        <v>613</v>
      </c>
      <c r="D41" s="622"/>
      <c r="E41" s="114" t="s">
        <v>128</v>
      </c>
      <c r="F41" s="115">
        <v>248</v>
      </c>
      <c r="G41" s="623" t="s">
        <v>524</v>
      </c>
      <c r="H41" s="624" t="str">
        <f t="shared" si="2"/>
        <v>00F8</v>
      </c>
      <c r="I41" s="625">
        <v>1</v>
      </c>
      <c r="J41" s="625" t="s">
        <v>522</v>
      </c>
      <c r="K41" s="116" t="s">
        <v>124</v>
      </c>
      <c r="L41" s="116">
        <v>8</v>
      </c>
      <c r="M41" s="116" t="s">
        <v>532</v>
      </c>
      <c r="N41" s="116">
        <v>1</v>
      </c>
      <c r="O41" s="116">
        <v>6</v>
      </c>
      <c r="P41" s="116" t="s">
        <v>122</v>
      </c>
      <c r="Q41" s="117" t="s">
        <v>115</v>
      </c>
      <c r="R41" s="118" t="s">
        <v>525</v>
      </c>
      <c r="S41" s="116" t="s">
        <v>124</v>
      </c>
      <c r="T41" s="116" t="s">
        <v>104</v>
      </c>
      <c r="U41" s="116">
        <v>1</v>
      </c>
      <c r="V41" s="117" t="s">
        <v>115</v>
      </c>
      <c r="W41" s="125" t="s">
        <v>0</v>
      </c>
      <c r="X41" s="125" t="s">
        <v>104</v>
      </c>
      <c r="Y41" s="125">
        <v>2</v>
      </c>
      <c r="Z41" s="125">
        <f t="shared" si="3"/>
        <v>6</v>
      </c>
      <c r="AA41" s="125">
        <v>3</v>
      </c>
      <c r="AB41" s="126" t="s">
        <v>107</v>
      </c>
      <c r="AC41" s="286" t="s">
        <v>1286</v>
      </c>
      <c r="AD41" s="286" t="s">
        <v>1286</v>
      </c>
      <c r="AE41" s="286" t="s">
        <v>1286</v>
      </c>
      <c r="AF41" s="286" t="s">
        <v>1286</v>
      </c>
      <c r="AG41" s="286" t="s">
        <v>1286</v>
      </c>
      <c r="AH41" s="286" t="s">
        <v>1286</v>
      </c>
      <c r="AI41" s="286" t="s">
        <v>1286</v>
      </c>
      <c r="AJ41" s="286" t="s">
        <v>1286</v>
      </c>
      <c r="AK41" s="286" t="s">
        <v>1286</v>
      </c>
      <c r="AL41" s="286" t="s">
        <v>1286</v>
      </c>
      <c r="AM41" s="286" t="s">
        <v>1286</v>
      </c>
      <c r="AN41" s="286" t="s">
        <v>1286</v>
      </c>
      <c r="AO41" s="286" t="s">
        <v>1286</v>
      </c>
      <c r="AP41" s="286" t="s">
        <v>1286</v>
      </c>
      <c r="AQ41" s="286" t="s">
        <v>1286</v>
      </c>
      <c r="AR41" s="286" t="s">
        <v>1286</v>
      </c>
      <c r="AS41" s="286" t="s">
        <v>1286</v>
      </c>
      <c r="AT41" s="363" t="s">
        <v>1286</v>
      </c>
      <c r="AU41" s="305"/>
    </row>
    <row r="42" spans="1:47" ht="12.75" customHeight="1" x14ac:dyDescent="0.2">
      <c r="A42" s="359">
        <v>37</v>
      </c>
      <c r="B42" s="626" t="s">
        <v>1134</v>
      </c>
      <c r="C42" s="622" t="s">
        <v>613</v>
      </c>
      <c r="D42" s="622"/>
      <c r="E42" s="114" t="s">
        <v>128</v>
      </c>
      <c r="F42" s="115">
        <v>243</v>
      </c>
      <c r="G42" s="623" t="s">
        <v>524</v>
      </c>
      <c r="H42" s="624" t="str">
        <f t="shared" si="2"/>
        <v>00F3</v>
      </c>
      <c r="I42" s="625">
        <v>2</v>
      </c>
      <c r="J42" s="625" t="s">
        <v>522</v>
      </c>
      <c r="K42" s="116" t="s">
        <v>124</v>
      </c>
      <c r="L42" s="116">
        <v>8</v>
      </c>
      <c r="M42" s="116" t="s">
        <v>532</v>
      </c>
      <c r="N42" s="116">
        <v>1</v>
      </c>
      <c r="O42" s="116">
        <v>5</v>
      </c>
      <c r="P42" s="116" t="s">
        <v>122</v>
      </c>
      <c r="Q42" s="117" t="s">
        <v>114</v>
      </c>
      <c r="R42" s="118" t="s">
        <v>525</v>
      </c>
      <c r="S42" s="116" t="s">
        <v>124</v>
      </c>
      <c r="T42" s="116" t="s">
        <v>104</v>
      </c>
      <c r="U42" s="116">
        <v>1</v>
      </c>
      <c r="V42" s="117" t="s">
        <v>114</v>
      </c>
      <c r="W42" s="125" t="s">
        <v>0</v>
      </c>
      <c r="X42" s="125" t="s">
        <v>104</v>
      </c>
      <c r="Y42" s="125">
        <v>2</v>
      </c>
      <c r="Z42" s="125">
        <f t="shared" si="3"/>
        <v>6</v>
      </c>
      <c r="AA42" s="125">
        <v>3</v>
      </c>
      <c r="AB42" s="126" t="s">
        <v>106</v>
      </c>
      <c r="AC42" s="286" t="s">
        <v>1286</v>
      </c>
      <c r="AD42" s="286" t="s">
        <v>1286</v>
      </c>
      <c r="AE42" s="286" t="s">
        <v>1286</v>
      </c>
      <c r="AF42" s="286" t="s">
        <v>1286</v>
      </c>
      <c r="AG42" s="286" t="s">
        <v>1286</v>
      </c>
      <c r="AH42" s="286" t="s">
        <v>1286</v>
      </c>
      <c r="AI42" s="286" t="s">
        <v>1286</v>
      </c>
      <c r="AJ42" s="286" t="s">
        <v>1286</v>
      </c>
      <c r="AK42" s="286" t="s">
        <v>1286</v>
      </c>
      <c r="AL42" s="286" t="s">
        <v>1286</v>
      </c>
      <c r="AM42" s="286" t="s">
        <v>1286</v>
      </c>
      <c r="AN42" s="286" t="s">
        <v>1286</v>
      </c>
      <c r="AO42" s="286" t="s">
        <v>1286</v>
      </c>
      <c r="AP42" s="286" t="s">
        <v>1286</v>
      </c>
      <c r="AQ42" s="286" t="s">
        <v>1286</v>
      </c>
      <c r="AR42" s="286" t="s">
        <v>1286</v>
      </c>
      <c r="AS42" s="286" t="s">
        <v>1286</v>
      </c>
      <c r="AT42" s="363" t="s">
        <v>1286</v>
      </c>
      <c r="AU42" s="305"/>
    </row>
    <row r="43" spans="1:47" ht="12.75" customHeight="1" x14ac:dyDescent="0.2">
      <c r="A43" s="359">
        <v>38</v>
      </c>
      <c r="B43" s="113" t="s">
        <v>1135</v>
      </c>
      <c r="C43" s="622"/>
      <c r="D43" s="622"/>
      <c r="E43" s="114" t="s">
        <v>128</v>
      </c>
      <c r="F43" s="115">
        <v>250</v>
      </c>
      <c r="G43" s="623" t="s">
        <v>524</v>
      </c>
      <c r="H43" s="624" t="str">
        <f t="shared" si="2"/>
        <v>00FA</v>
      </c>
      <c r="I43" s="625">
        <v>8</v>
      </c>
      <c r="J43" s="625" t="s">
        <v>522</v>
      </c>
      <c r="K43" s="116" t="s">
        <v>124</v>
      </c>
      <c r="L43" s="116">
        <v>8</v>
      </c>
      <c r="M43" s="116" t="s">
        <v>532</v>
      </c>
      <c r="N43" s="116">
        <v>1</v>
      </c>
      <c r="O43" s="116">
        <v>4</v>
      </c>
      <c r="P43" s="116" t="s">
        <v>122</v>
      </c>
      <c r="Q43" s="117" t="s">
        <v>109</v>
      </c>
      <c r="R43" s="118" t="s">
        <v>525</v>
      </c>
      <c r="S43" s="116" t="s">
        <v>124</v>
      </c>
      <c r="T43" s="116" t="s">
        <v>104</v>
      </c>
      <c r="U43" s="116">
        <v>1</v>
      </c>
      <c r="V43" s="117" t="s">
        <v>109</v>
      </c>
      <c r="W43" s="125" t="s">
        <v>0</v>
      </c>
      <c r="X43" s="628" t="s">
        <v>104</v>
      </c>
      <c r="Y43" s="628">
        <v>2</v>
      </c>
      <c r="Z43" s="628">
        <f t="shared" si="3"/>
        <v>5</v>
      </c>
      <c r="AA43" s="628">
        <v>2</v>
      </c>
      <c r="AB43" s="629" t="s">
        <v>107</v>
      </c>
      <c r="AC43" s="286" t="s">
        <v>1286</v>
      </c>
      <c r="AD43" s="286" t="s">
        <v>1286</v>
      </c>
      <c r="AE43" s="286" t="s">
        <v>1286</v>
      </c>
      <c r="AF43" s="286" t="s">
        <v>1286</v>
      </c>
      <c r="AG43" s="286" t="s">
        <v>1286</v>
      </c>
      <c r="AH43" s="286" t="s">
        <v>1286</v>
      </c>
      <c r="AI43" s="286" t="s">
        <v>1286</v>
      </c>
      <c r="AJ43" s="286" t="s">
        <v>1286</v>
      </c>
      <c r="AK43" s="286" t="s">
        <v>1286</v>
      </c>
      <c r="AL43" s="286" t="s">
        <v>1286</v>
      </c>
      <c r="AM43" s="286" t="s">
        <v>1286</v>
      </c>
      <c r="AN43" s="286" t="s">
        <v>1286</v>
      </c>
      <c r="AO43" s="286" t="s">
        <v>1286</v>
      </c>
      <c r="AP43" s="286" t="s">
        <v>1286</v>
      </c>
      <c r="AQ43" s="286" t="s">
        <v>1286</v>
      </c>
      <c r="AR43" s="286" t="s">
        <v>1286</v>
      </c>
      <c r="AS43" s="286" t="s">
        <v>1286</v>
      </c>
      <c r="AT43" s="363" t="s">
        <v>1286</v>
      </c>
      <c r="AU43" s="305"/>
    </row>
    <row r="44" spans="1:47" ht="12.75" customHeight="1" x14ac:dyDescent="0.2">
      <c r="A44" s="359">
        <v>39</v>
      </c>
      <c r="B44" s="113" t="s">
        <v>1136</v>
      </c>
      <c r="C44" s="622"/>
      <c r="D44" s="622"/>
      <c r="E44" s="114" t="s">
        <v>128</v>
      </c>
      <c r="F44" s="115">
        <v>261</v>
      </c>
      <c r="G44" s="623" t="s">
        <v>524</v>
      </c>
      <c r="H44" s="624" t="str">
        <f t="shared" si="2"/>
        <v>0105</v>
      </c>
      <c r="I44" s="625">
        <v>8</v>
      </c>
      <c r="J44" s="625" t="s">
        <v>522</v>
      </c>
      <c r="K44" s="116" t="s">
        <v>124</v>
      </c>
      <c r="L44" s="116">
        <v>8</v>
      </c>
      <c r="M44" s="116" t="s">
        <v>532</v>
      </c>
      <c r="N44" s="116">
        <v>1</v>
      </c>
      <c r="O44" s="116">
        <v>3</v>
      </c>
      <c r="P44" s="116" t="s">
        <v>122</v>
      </c>
      <c r="Q44" s="117" t="s">
        <v>113</v>
      </c>
      <c r="R44" s="118" t="s">
        <v>525</v>
      </c>
      <c r="S44" s="116" t="s">
        <v>124</v>
      </c>
      <c r="T44" s="116" t="s">
        <v>104</v>
      </c>
      <c r="U44" s="116">
        <v>1</v>
      </c>
      <c r="V44" s="117" t="s">
        <v>113</v>
      </c>
      <c r="W44" s="125" t="s">
        <v>0</v>
      </c>
      <c r="X44" s="628" t="s">
        <v>104</v>
      </c>
      <c r="Y44" s="628">
        <v>2</v>
      </c>
      <c r="Z44" s="628">
        <f t="shared" si="3"/>
        <v>5</v>
      </c>
      <c r="AA44" s="628">
        <v>2</v>
      </c>
      <c r="AB44" s="629" t="s">
        <v>106</v>
      </c>
      <c r="AC44" s="286" t="s">
        <v>1286</v>
      </c>
      <c r="AD44" s="286" t="s">
        <v>1286</v>
      </c>
      <c r="AE44" s="286" t="s">
        <v>1286</v>
      </c>
      <c r="AF44" s="286" t="s">
        <v>1286</v>
      </c>
      <c r="AG44" s="286" t="s">
        <v>1286</v>
      </c>
      <c r="AH44" s="286" t="s">
        <v>1286</v>
      </c>
      <c r="AI44" s="286" t="s">
        <v>1286</v>
      </c>
      <c r="AJ44" s="286" t="s">
        <v>1286</v>
      </c>
      <c r="AK44" s="286" t="s">
        <v>1286</v>
      </c>
      <c r="AL44" s="286" t="s">
        <v>1286</v>
      </c>
      <c r="AM44" s="286" t="s">
        <v>1286</v>
      </c>
      <c r="AN44" s="286" t="s">
        <v>1286</v>
      </c>
      <c r="AO44" s="286" t="s">
        <v>1286</v>
      </c>
      <c r="AP44" s="286" t="s">
        <v>1286</v>
      </c>
      <c r="AQ44" s="286" t="s">
        <v>1286</v>
      </c>
      <c r="AR44" s="286" t="s">
        <v>1286</v>
      </c>
      <c r="AS44" s="286" t="s">
        <v>1286</v>
      </c>
      <c r="AT44" s="363" t="s">
        <v>1286</v>
      </c>
      <c r="AU44" s="305"/>
    </row>
    <row r="45" spans="1:47" ht="12.75" customHeight="1" x14ac:dyDescent="0.2">
      <c r="A45" s="359">
        <v>40</v>
      </c>
      <c r="B45" s="113" t="s">
        <v>1137</v>
      </c>
      <c r="C45" s="622"/>
      <c r="D45" s="622"/>
      <c r="E45" s="114" t="s">
        <v>128</v>
      </c>
      <c r="F45" s="115">
        <v>269</v>
      </c>
      <c r="G45" s="623" t="s">
        <v>524</v>
      </c>
      <c r="H45" s="624" t="str">
        <f t="shared" si="2"/>
        <v>010D</v>
      </c>
      <c r="I45" s="625">
        <v>5</v>
      </c>
      <c r="J45" s="625" t="s">
        <v>522</v>
      </c>
      <c r="K45" s="116" t="s">
        <v>124</v>
      </c>
      <c r="L45" s="116">
        <v>8</v>
      </c>
      <c r="M45" s="116" t="s">
        <v>532</v>
      </c>
      <c r="N45" s="116">
        <v>1</v>
      </c>
      <c r="O45" s="116">
        <v>2</v>
      </c>
      <c r="P45" s="116" t="s">
        <v>122</v>
      </c>
      <c r="Q45" s="117" t="s">
        <v>112</v>
      </c>
      <c r="R45" s="118" t="s">
        <v>525</v>
      </c>
      <c r="S45" s="116" t="s">
        <v>124</v>
      </c>
      <c r="T45" s="116" t="s">
        <v>104</v>
      </c>
      <c r="U45" s="116">
        <v>1</v>
      </c>
      <c r="V45" s="117" t="s">
        <v>112</v>
      </c>
      <c r="W45" s="125" t="s">
        <v>0</v>
      </c>
      <c r="X45" s="125" t="s">
        <v>104</v>
      </c>
      <c r="Y45" s="125">
        <v>2</v>
      </c>
      <c r="Z45" s="125">
        <f t="shared" si="3"/>
        <v>4</v>
      </c>
      <c r="AA45" s="125">
        <v>1</v>
      </c>
      <c r="AB45" s="126" t="s">
        <v>107</v>
      </c>
      <c r="AC45" s="286" t="s">
        <v>1286</v>
      </c>
      <c r="AD45" s="286" t="s">
        <v>1286</v>
      </c>
      <c r="AE45" s="286" t="s">
        <v>1286</v>
      </c>
      <c r="AF45" s="286" t="s">
        <v>1286</v>
      </c>
      <c r="AG45" s="286" t="s">
        <v>1286</v>
      </c>
      <c r="AH45" s="286" t="s">
        <v>1286</v>
      </c>
      <c r="AI45" s="286" t="s">
        <v>1286</v>
      </c>
      <c r="AJ45" s="286" t="s">
        <v>1286</v>
      </c>
      <c r="AK45" s="286" t="s">
        <v>1286</v>
      </c>
      <c r="AL45" s="286" t="s">
        <v>1286</v>
      </c>
      <c r="AM45" s="286" t="s">
        <v>1286</v>
      </c>
      <c r="AN45" s="286" t="s">
        <v>1286</v>
      </c>
      <c r="AO45" s="286" t="s">
        <v>1286</v>
      </c>
      <c r="AP45" s="286" t="s">
        <v>1286</v>
      </c>
      <c r="AQ45" s="286" t="s">
        <v>1286</v>
      </c>
      <c r="AR45" s="286" t="s">
        <v>1286</v>
      </c>
      <c r="AS45" s="286" t="s">
        <v>1286</v>
      </c>
      <c r="AT45" s="363" t="s">
        <v>1286</v>
      </c>
      <c r="AU45" s="305"/>
    </row>
    <row r="46" spans="1:47" ht="12.75" customHeight="1" x14ac:dyDescent="0.2">
      <c r="A46" s="359">
        <v>41</v>
      </c>
      <c r="B46" s="626" t="s">
        <v>1138</v>
      </c>
      <c r="C46" s="630" t="s">
        <v>613</v>
      </c>
      <c r="D46" s="630"/>
      <c r="E46" s="114" t="s">
        <v>128</v>
      </c>
      <c r="F46" s="115">
        <v>180</v>
      </c>
      <c r="G46" s="623" t="s">
        <v>524</v>
      </c>
      <c r="H46" s="624" t="str">
        <f t="shared" si="2"/>
        <v>00B4</v>
      </c>
      <c r="I46" s="625">
        <v>1</v>
      </c>
      <c r="J46" s="625" t="s">
        <v>522</v>
      </c>
      <c r="K46" s="116" t="s">
        <v>124</v>
      </c>
      <c r="L46" s="116">
        <v>8</v>
      </c>
      <c r="M46" s="116" t="s">
        <v>532</v>
      </c>
      <c r="N46" s="116">
        <v>1</v>
      </c>
      <c r="O46" s="116">
        <v>1</v>
      </c>
      <c r="P46" s="116" t="s">
        <v>122</v>
      </c>
      <c r="Q46" s="117" t="s">
        <v>111</v>
      </c>
      <c r="R46" s="118" t="s">
        <v>525</v>
      </c>
      <c r="S46" s="116" t="s">
        <v>124</v>
      </c>
      <c r="T46" s="116" t="s">
        <v>104</v>
      </c>
      <c r="U46" s="116">
        <v>1</v>
      </c>
      <c r="V46" s="117" t="s">
        <v>111</v>
      </c>
      <c r="W46" s="125" t="s">
        <v>0</v>
      </c>
      <c r="X46" s="125" t="s">
        <v>104</v>
      </c>
      <c r="Y46" s="125">
        <v>2</v>
      </c>
      <c r="Z46" s="125">
        <f t="shared" si="3"/>
        <v>4</v>
      </c>
      <c r="AA46" s="125">
        <v>1</v>
      </c>
      <c r="AB46" s="126" t="s">
        <v>106</v>
      </c>
      <c r="AC46" s="286" t="s">
        <v>1286</v>
      </c>
      <c r="AD46" s="286" t="s">
        <v>1286</v>
      </c>
      <c r="AE46" s="286" t="s">
        <v>1286</v>
      </c>
      <c r="AF46" s="286" t="s">
        <v>1286</v>
      </c>
      <c r="AG46" s="286" t="s">
        <v>1286</v>
      </c>
      <c r="AH46" s="286" t="s">
        <v>1286</v>
      </c>
      <c r="AI46" s="286" t="s">
        <v>1286</v>
      </c>
      <c r="AJ46" s="286" t="s">
        <v>1286</v>
      </c>
      <c r="AK46" s="286" t="s">
        <v>1286</v>
      </c>
      <c r="AL46" s="286" t="s">
        <v>1286</v>
      </c>
      <c r="AM46" s="286" t="s">
        <v>1286</v>
      </c>
      <c r="AN46" s="286" t="s">
        <v>1286</v>
      </c>
      <c r="AO46" s="286" t="s">
        <v>1286</v>
      </c>
      <c r="AP46" s="286" t="s">
        <v>1286</v>
      </c>
      <c r="AQ46" s="286" t="s">
        <v>1286</v>
      </c>
      <c r="AR46" s="286" t="s">
        <v>1286</v>
      </c>
      <c r="AS46" s="286" t="s">
        <v>1286</v>
      </c>
      <c r="AT46" s="363" t="s">
        <v>1286</v>
      </c>
      <c r="AU46" s="304"/>
    </row>
    <row r="47" spans="1:47" ht="12.75" customHeight="1" x14ac:dyDescent="0.2">
      <c r="A47" s="357"/>
      <c r="B47" s="26"/>
      <c r="C47" s="357"/>
      <c r="D47" s="357"/>
      <c r="E47" s="27"/>
      <c r="F47" s="44"/>
      <c r="G47" s="44"/>
      <c r="H47" s="44"/>
      <c r="I47" s="44"/>
      <c r="J47" s="44"/>
      <c r="K47" s="357"/>
      <c r="L47" s="357"/>
      <c r="M47" s="357"/>
      <c r="N47" s="357"/>
      <c r="O47" s="357"/>
      <c r="P47" s="357"/>
      <c r="Q47" s="30"/>
      <c r="R47" s="31"/>
      <c r="S47" s="357"/>
      <c r="T47" s="357"/>
      <c r="U47" s="357"/>
      <c r="V47" s="30"/>
      <c r="W47" s="357"/>
      <c r="X47" s="357"/>
      <c r="Y47" s="357"/>
      <c r="Z47" s="357"/>
      <c r="AA47" s="88"/>
      <c r="AB47" s="88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94"/>
      <c r="AT47" s="294"/>
      <c r="AU47" s="294"/>
    </row>
    <row r="48" spans="1:47" ht="12.75" customHeight="1" x14ac:dyDescent="0.2">
      <c r="A48" s="359">
        <v>42</v>
      </c>
      <c r="B48" s="626" t="s">
        <v>1139</v>
      </c>
      <c r="C48" s="622"/>
      <c r="D48" s="622"/>
      <c r="E48" s="114" t="s">
        <v>128</v>
      </c>
      <c r="F48" s="115">
        <v>78</v>
      </c>
      <c r="G48" s="623" t="s">
        <v>524</v>
      </c>
      <c r="H48" s="624" t="str">
        <f t="shared" ref="H48:H71" si="4">DEC2HEX(F48,4)</f>
        <v>004E</v>
      </c>
      <c r="I48" s="625">
        <v>1</v>
      </c>
      <c r="J48" s="625" t="s">
        <v>523</v>
      </c>
      <c r="K48" s="116" t="s">
        <v>123</v>
      </c>
      <c r="L48" s="116">
        <v>8</v>
      </c>
      <c r="M48" s="116" t="s">
        <v>533</v>
      </c>
      <c r="N48" s="116">
        <v>1</v>
      </c>
      <c r="O48" s="116">
        <v>1</v>
      </c>
      <c r="P48" s="116" t="s">
        <v>122</v>
      </c>
      <c r="Q48" s="117" t="s">
        <v>111</v>
      </c>
      <c r="R48" s="118" t="s">
        <v>525</v>
      </c>
      <c r="S48" s="116" t="s">
        <v>124</v>
      </c>
      <c r="T48" s="116" t="s">
        <v>104</v>
      </c>
      <c r="U48" s="116">
        <v>12</v>
      </c>
      <c r="V48" s="117" t="s">
        <v>111</v>
      </c>
      <c r="W48" s="125" t="s">
        <v>0</v>
      </c>
      <c r="X48" s="125" t="s">
        <v>104</v>
      </c>
      <c r="Y48" s="125">
        <v>2</v>
      </c>
      <c r="Z48" s="125">
        <f t="shared" ref="Z48:Z71" si="5">IF(AA48&lt;9,AA48+3,AA48+4)</f>
        <v>13</v>
      </c>
      <c r="AA48" s="125">
        <v>9</v>
      </c>
      <c r="AB48" s="126" t="s">
        <v>106</v>
      </c>
      <c r="AC48" s="286" t="s">
        <v>1286</v>
      </c>
      <c r="AD48" s="286" t="s">
        <v>1286</v>
      </c>
      <c r="AE48" s="286" t="s">
        <v>1286</v>
      </c>
      <c r="AF48" s="286" t="s">
        <v>1286</v>
      </c>
      <c r="AG48" s="286" t="s">
        <v>1286</v>
      </c>
      <c r="AH48" s="286" t="s">
        <v>1286</v>
      </c>
      <c r="AI48" s="286" t="s">
        <v>1286</v>
      </c>
      <c r="AJ48" s="286" t="s">
        <v>1286</v>
      </c>
      <c r="AK48" s="286" t="s">
        <v>1286</v>
      </c>
      <c r="AL48" s="286" t="s">
        <v>1286</v>
      </c>
      <c r="AM48" s="286" t="s">
        <v>1286</v>
      </c>
      <c r="AN48" s="286" t="s">
        <v>1286</v>
      </c>
      <c r="AO48" s="286" t="s">
        <v>1286</v>
      </c>
      <c r="AP48" s="286" t="s">
        <v>1286</v>
      </c>
      <c r="AQ48" s="286" t="s">
        <v>1286</v>
      </c>
      <c r="AR48" s="286" t="s">
        <v>1286</v>
      </c>
      <c r="AS48" s="286" t="s">
        <v>1286</v>
      </c>
      <c r="AT48" s="363" t="s">
        <v>1286</v>
      </c>
      <c r="AU48" s="305"/>
    </row>
    <row r="49" spans="1:47" ht="12.75" customHeight="1" x14ac:dyDescent="0.2">
      <c r="A49" s="359">
        <v>43</v>
      </c>
      <c r="B49" s="113" t="s">
        <v>1140</v>
      </c>
      <c r="C49" s="622"/>
      <c r="D49" s="622"/>
      <c r="E49" s="114" t="s">
        <v>128</v>
      </c>
      <c r="F49" s="115">
        <v>75</v>
      </c>
      <c r="G49" s="623" t="s">
        <v>524</v>
      </c>
      <c r="H49" s="624" t="str">
        <f t="shared" si="4"/>
        <v>004B</v>
      </c>
      <c r="I49" s="625">
        <v>5</v>
      </c>
      <c r="J49" s="625" t="s">
        <v>523</v>
      </c>
      <c r="K49" s="116" t="s">
        <v>123</v>
      </c>
      <c r="L49" s="116">
        <v>8</v>
      </c>
      <c r="M49" s="116" t="s">
        <v>533</v>
      </c>
      <c r="N49" s="116">
        <v>1</v>
      </c>
      <c r="O49" s="116">
        <v>2</v>
      </c>
      <c r="P49" s="116" t="s">
        <v>122</v>
      </c>
      <c r="Q49" s="117" t="s">
        <v>112</v>
      </c>
      <c r="R49" s="118" t="s">
        <v>525</v>
      </c>
      <c r="S49" s="116" t="s">
        <v>124</v>
      </c>
      <c r="T49" s="116" t="s">
        <v>104</v>
      </c>
      <c r="U49" s="116">
        <v>12</v>
      </c>
      <c r="V49" s="117" t="s">
        <v>112</v>
      </c>
      <c r="W49" s="125" t="s">
        <v>0</v>
      </c>
      <c r="X49" s="125" t="s">
        <v>104</v>
      </c>
      <c r="Y49" s="125">
        <v>2</v>
      </c>
      <c r="Z49" s="125">
        <f t="shared" si="5"/>
        <v>13</v>
      </c>
      <c r="AA49" s="125">
        <v>9</v>
      </c>
      <c r="AB49" s="126" t="s">
        <v>107</v>
      </c>
      <c r="AC49" s="286" t="s">
        <v>1286</v>
      </c>
      <c r="AD49" s="286" t="s">
        <v>1286</v>
      </c>
      <c r="AE49" s="286" t="s">
        <v>1286</v>
      </c>
      <c r="AF49" s="286" t="s">
        <v>1286</v>
      </c>
      <c r="AG49" s="286" t="s">
        <v>1286</v>
      </c>
      <c r="AH49" s="286" t="s">
        <v>1286</v>
      </c>
      <c r="AI49" s="286" t="s">
        <v>1286</v>
      </c>
      <c r="AJ49" s="286" t="s">
        <v>1286</v>
      </c>
      <c r="AK49" s="286" t="s">
        <v>1286</v>
      </c>
      <c r="AL49" s="286" t="s">
        <v>1286</v>
      </c>
      <c r="AM49" s="286" t="s">
        <v>1286</v>
      </c>
      <c r="AN49" s="286" t="s">
        <v>1286</v>
      </c>
      <c r="AO49" s="286" t="s">
        <v>1286</v>
      </c>
      <c r="AP49" s="286" t="s">
        <v>1286</v>
      </c>
      <c r="AQ49" s="286" t="s">
        <v>1286</v>
      </c>
      <c r="AR49" s="286" t="s">
        <v>1286</v>
      </c>
      <c r="AS49" s="286" t="s">
        <v>1286</v>
      </c>
      <c r="AT49" s="363" t="s">
        <v>1286</v>
      </c>
      <c r="AU49" s="305"/>
    </row>
    <row r="50" spans="1:47" ht="12.75" customHeight="1" x14ac:dyDescent="0.2">
      <c r="A50" s="359">
        <v>44</v>
      </c>
      <c r="B50" s="113" t="s">
        <v>1141</v>
      </c>
      <c r="C50" s="622"/>
      <c r="D50" s="622"/>
      <c r="E50" s="114" t="s">
        <v>128</v>
      </c>
      <c r="F50" s="115">
        <v>6</v>
      </c>
      <c r="G50" s="623" t="s">
        <v>524</v>
      </c>
      <c r="H50" s="624" t="str">
        <f t="shared" si="4"/>
        <v>0006</v>
      </c>
      <c r="I50" s="625">
        <v>8</v>
      </c>
      <c r="J50" s="625" t="s">
        <v>523</v>
      </c>
      <c r="K50" s="116" t="s">
        <v>123</v>
      </c>
      <c r="L50" s="116">
        <v>8</v>
      </c>
      <c r="M50" s="116" t="s">
        <v>533</v>
      </c>
      <c r="N50" s="116">
        <v>1</v>
      </c>
      <c r="O50" s="116">
        <v>3</v>
      </c>
      <c r="P50" s="116" t="s">
        <v>122</v>
      </c>
      <c r="Q50" s="117" t="s">
        <v>113</v>
      </c>
      <c r="R50" s="118" t="s">
        <v>525</v>
      </c>
      <c r="S50" s="116" t="s">
        <v>124</v>
      </c>
      <c r="T50" s="116" t="s">
        <v>104</v>
      </c>
      <c r="U50" s="116">
        <v>12</v>
      </c>
      <c r="V50" s="117" t="s">
        <v>113</v>
      </c>
      <c r="W50" s="125" t="s">
        <v>0</v>
      </c>
      <c r="X50" s="125" t="s">
        <v>104</v>
      </c>
      <c r="Y50" s="125">
        <v>2</v>
      </c>
      <c r="Z50" s="125">
        <f t="shared" si="5"/>
        <v>14</v>
      </c>
      <c r="AA50" s="125">
        <v>10</v>
      </c>
      <c r="AB50" s="126" t="s">
        <v>106</v>
      </c>
      <c r="AC50" s="286" t="s">
        <v>1286</v>
      </c>
      <c r="AD50" s="286" t="s">
        <v>1286</v>
      </c>
      <c r="AE50" s="286" t="s">
        <v>1286</v>
      </c>
      <c r="AF50" s="286" t="s">
        <v>1286</v>
      </c>
      <c r="AG50" s="286" t="s">
        <v>1286</v>
      </c>
      <c r="AH50" s="286" t="s">
        <v>1286</v>
      </c>
      <c r="AI50" s="286" t="s">
        <v>1286</v>
      </c>
      <c r="AJ50" s="286" t="s">
        <v>1286</v>
      </c>
      <c r="AK50" s="286" t="s">
        <v>1286</v>
      </c>
      <c r="AL50" s="286" t="s">
        <v>1286</v>
      </c>
      <c r="AM50" s="286" t="s">
        <v>1286</v>
      </c>
      <c r="AN50" s="286" t="s">
        <v>1286</v>
      </c>
      <c r="AO50" s="286" t="s">
        <v>1286</v>
      </c>
      <c r="AP50" s="286" t="s">
        <v>1286</v>
      </c>
      <c r="AQ50" s="286" t="s">
        <v>1286</v>
      </c>
      <c r="AR50" s="286" t="s">
        <v>1286</v>
      </c>
      <c r="AS50" s="286" t="s">
        <v>1286</v>
      </c>
      <c r="AT50" s="363" t="s">
        <v>1286</v>
      </c>
      <c r="AU50" s="304"/>
    </row>
    <row r="51" spans="1:47" ht="12.75" customHeight="1" x14ac:dyDescent="0.2">
      <c r="A51" s="339">
        <v>45</v>
      </c>
      <c r="B51" s="113" t="s">
        <v>1142</v>
      </c>
      <c r="C51" s="622"/>
      <c r="D51" s="622"/>
      <c r="E51" s="114" t="s">
        <v>128</v>
      </c>
      <c r="F51" s="115">
        <v>528</v>
      </c>
      <c r="G51" s="623" t="s">
        <v>524</v>
      </c>
      <c r="H51" s="624" t="str">
        <f t="shared" si="4"/>
        <v>0210</v>
      </c>
      <c r="I51" s="625">
        <v>4</v>
      </c>
      <c r="J51" s="625" t="s">
        <v>523</v>
      </c>
      <c r="K51" s="116" t="s">
        <v>123</v>
      </c>
      <c r="L51" s="116">
        <v>8</v>
      </c>
      <c r="M51" s="116" t="s">
        <v>533</v>
      </c>
      <c r="N51" s="116">
        <v>1</v>
      </c>
      <c r="O51" s="116">
        <v>4</v>
      </c>
      <c r="P51" s="116" t="s">
        <v>122</v>
      </c>
      <c r="Q51" s="117" t="s">
        <v>109</v>
      </c>
      <c r="R51" s="118" t="s">
        <v>525</v>
      </c>
      <c r="S51" s="116" t="s">
        <v>124</v>
      </c>
      <c r="T51" s="116" t="s">
        <v>104</v>
      </c>
      <c r="U51" s="116">
        <v>12</v>
      </c>
      <c r="V51" s="117" t="s">
        <v>109</v>
      </c>
      <c r="W51" s="125" t="s">
        <v>0</v>
      </c>
      <c r="X51" s="125" t="s">
        <v>104</v>
      </c>
      <c r="Y51" s="125">
        <v>2</v>
      </c>
      <c r="Z51" s="125">
        <f t="shared" si="5"/>
        <v>14</v>
      </c>
      <c r="AA51" s="125">
        <v>10</v>
      </c>
      <c r="AB51" s="126" t="s">
        <v>107</v>
      </c>
      <c r="AC51" s="286" t="s">
        <v>1286</v>
      </c>
      <c r="AD51" s="286" t="s">
        <v>1286</v>
      </c>
      <c r="AE51" s="286" t="s">
        <v>1286</v>
      </c>
      <c r="AF51" s="286" t="s">
        <v>1286</v>
      </c>
      <c r="AG51" s="286" t="s">
        <v>1286</v>
      </c>
      <c r="AH51" s="286" t="s">
        <v>1286</v>
      </c>
      <c r="AI51" s="286" t="s">
        <v>1286</v>
      </c>
      <c r="AJ51" s="286" t="s">
        <v>1286</v>
      </c>
      <c r="AK51" s="286" t="s">
        <v>1286</v>
      </c>
      <c r="AL51" s="286" t="s">
        <v>1286</v>
      </c>
      <c r="AM51" s="286" t="s">
        <v>1286</v>
      </c>
      <c r="AN51" s="286" t="s">
        <v>1286</v>
      </c>
      <c r="AO51" s="286" t="s">
        <v>1286</v>
      </c>
      <c r="AP51" s="286" t="s">
        <v>1286</v>
      </c>
      <c r="AQ51" s="286" t="s">
        <v>1286</v>
      </c>
      <c r="AR51" s="286" t="s">
        <v>1286</v>
      </c>
      <c r="AS51" s="286" t="s">
        <v>1286</v>
      </c>
      <c r="AT51" s="363" t="s">
        <v>1286</v>
      </c>
      <c r="AU51" s="305"/>
    </row>
    <row r="52" spans="1:47" ht="12.75" customHeight="1" x14ac:dyDescent="0.2">
      <c r="A52" s="359"/>
      <c r="B52" s="631" t="s">
        <v>1143</v>
      </c>
      <c r="C52" s="632"/>
      <c r="D52" s="632"/>
      <c r="E52" s="633" t="s">
        <v>128</v>
      </c>
      <c r="F52" s="634">
        <v>71</v>
      </c>
      <c r="G52" s="635" t="s">
        <v>524</v>
      </c>
      <c r="H52" s="636" t="str">
        <f t="shared" si="4"/>
        <v>0047</v>
      </c>
      <c r="I52" s="637">
        <v>7</v>
      </c>
      <c r="J52" s="637" t="s">
        <v>523</v>
      </c>
      <c r="K52" s="638" t="s">
        <v>123</v>
      </c>
      <c r="L52" s="638">
        <v>8</v>
      </c>
      <c r="M52" s="638" t="s">
        <v>533</v>
      </c>
      <c r="N52" s="638">
        <v>1</v>
      </c>
      <c r="O52" s="638">
        <v>5</v>
      </c>
      <c r="P52" s="639" t="s">
        <v>122</v>
      </c>
      <c r="Q52" s="640" t="s">
        <v>114</v>
      </c>
      <c r="R52" s="641" t="s">
        <v>525</v>
      </c>
      <c r="S52" s="639" t="s">
        <v>124</v>
      </c>
      <c r="T52" s="639" t="s">
        <v>104</v>
      </c>
      <c r="U52" s="639">
        <v>12</v>
      </c>
      <c r="V52" s="640" t="s">
        <v>114</v>
      </c>
      <c r="W52" s="628" t="s">
        <v>0</v>
      </c>
      <c r="X52" s="628" t="s">
        <v>104</v>
      </c>
      <c r="Y52" s="628">
        <v>2</v>
      </c>
      <c r="Z52" s="628">
        <f t="shared" si="5"/>
        <v>15</v>
      </c>
      <c r="AA52" s="628">
        <v>11</v>
      </c>
      <c r="AB52" s="629" t="s">
        <v>106</v>
      </c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363"/>
      <c r="AU52" s="305"/>
    </row>
    <row r="53" spans="1:47" ht="12.75" customHeight="1" x14ac:dyDescent="0.2">
      <c r="A53" s="359">
        <v>46</v>
      </c>
      <c r="B53" s="642" t="s">
        <v>1143</v>
      </c>
      <c r="C53" s="643" t="s">
        <v>613</v>
      </c>
      <c r="D53" s="643" t="s">
        <v>612</v>
      </c>
      <c r="E53" s="644" t="s">
        <v>128</v>
      </c>
      <c r="F53" s="645">
        <v>71</v>
      </c>
      <c r="G53" s="646" t="s">
        <v>524</v>
      </c>
      <c r="H53" s="647" t="str">
        <f>DEC2HEX(F53,4)</f>
        <v>0047</v>
      </c>
      <c r="I53" s="648">
        <v>7</v>
      </c>
      <c r="J53" s="648" t="s">
        <v>523</v>
      </c>
      <c r="K53" s="649" t="s">
        <v>123</v>
      </c>
      <c r="L53" s="649">
        <v>8</v>
      </c>
      <c r="M53" s="649" t="s">
        <v>533</v>
      </c>
      <c r="N53" s="649">
        <v>1</v>
      </c>
      <c r="O53" s="649">
        <v>5</v>
      </c>
      <c r="P53" s="649" t="s">
        <v>122</v>
      </c>
      <c r="Q53" s="650" t="s">
        <v>114</v>
      </c>
      <c r="R53" s="651" t="s">
        <v>525</v>
      </c>
      <c r="S53" s="649" t="s">
        <v>124</v>
      </c>
      <c r="T53" s="649" t="s">
        <v>104</v>
      </c>
      <c r="U53" s="649">
        <v>12</v>
      </c>
      <c r="V53" s="650" t="s">
        <v>114</v>
      </c>
      <c r="W53" s="652" t="s">
        <v>428</v>
      </c>
      <c r="X53" s="652" t="s">
        <v>127</v>
      </c>
      <c r="Y53" s="653">
        <v>4</v>
      </c>
      <c r="Z53" s="653">
        <v>4</v>
      </c>
      <c r="AA53" s="653">
        <v>1</v>
      </c>
      <c r="AB53" s="654" t="s">
        <v>106</v>
      </c>
      <c r="AC53" s="286" t="s">
        <v>1286</v>
      </c>
      <c r="AD53" s="286" t="s">
        <v>1286</v>
      </c>
      <c r="AE53" s="286" t="s">
        <v>1286</v>
      </c>
      <c r="AF53" s="286" t="s">
        <v>1286</v>
      </c>
      <c r="AG53" s="286" t="s">
        <v>1286</v>
      </c>
      <c r="AH53" s="286" t="s">
        <v>1286</v>
      </c>
      <c r="AI53" s="286" t="s">
        <v>1286</v>
      </c>
      <c r="AJ53" s="286" t="s">
        <v>1286</v>
      </c>
      <c r="AK53" s="286" t="s">
        <v>1286</v>
      </c>
      <c r="AL53" s="286" t="s">
        <v>1286</v>
      </c>
      <c r="AM53" s="286" t="s">
        <v>1286</v>
      </c>
      <c r="AN53" s="286" t="s">
        <v>1286</v>
      </c>
      <c r="AO53" s="286" t="s">
        <v>1286</v>
      </c>
      <c r="AP53" s="286" t="s">
        <v>1286</v>
      </c>
      <c r="AQ53" s="286" t="s">
        <v>1286</v>
      </c>
      <c r="AR53" s="286" t="s">
        <v>1286</v>
      </c>
      <c r="AS53" s="286" t="s">
        <v>1286</v>
      </c>
      <c r="AT53" s="363" t="s">
        <v>1286</v>
      </c>
      <c r="AU53" s="286"/>
    </row>
    <row r="54" spans="1:47" ht="12.75" customHeight="1" x14ac:dyDescent="0.2">
      <c r="A54" s="359">
        <v>47</v>
      </c>
      <c r="B54" s="626" t="s">
        <v>1144</v>
      </c>
      <c r="C54" s="622" t="s">
        <v>613</v>
      </c>
      <c r="D54" s="622"/>
      <c r="E54" s="114" t="s">
        <v>128</v>
      </c>
      <c r="F54" s="115">
        <v>287</v>
      </c>
      <c r="G54" s="623" t="s">
        <v>524</v>
      </c>
      <c r="H54" s="624" t="str">
        <f t="shared" si="4"/>
        <v>011F</v>
      </c>
      <c r="I54" s="625">
        <v>4</v>
      </c>
      <c r="J54" s="625" t="s">
        <v>523</v>
      </c>
      <c r="K54" s="116" t="s">
        <v>123</v>
      </c>
      <c r="L54" s="116">
        <v>8</v>
      </c>
      <c r="M54" s="116" t="s">
        <v>533</v>
      </c>
      <c r="N54" s="116">
        <v>1</v>
      </c>
      <c r="O54" s="116">
        <v>6</v>
      </c>
      <c r="P54" s="116" t="s">
        <v>122</v>
      </c>
      <c r="Q54" s="117" t="s">
        <v>115</v>
      </c>
      <c r="R54" s="118" t="s">
        <v>525</v>
      </c>
      <c r="S54" s="116" t="s">
        <v>124</v>
      </c>
      <c r="T54" s="116" t="s">
        <v>104</v>
      </c>
      <c r="U54" s="116">
        <v>12</v>
      </c>
      <c r="V54" s="117" t="s">
        <v>115</v>
      </c>
      <c r="W54" s="125" t="s">
        <v>0</v>
      </c>
      <c r="X54" s="125" t="s">
        <v>104</v>
      </c>
      <c r="Y54" s="125">
        <v>2</v>
      </c>
      <c r="Z54" s="125">
        <f t="shared" si="5"/>
        <v>15</v>
      </c>
      <c r="AA54" s="125">
        <v>11</v>
      </c>
      <c r="AB54" s="126" t="s">
        <v>107</v>
      </c>
      <c r="AC54" s="286" t="s">
        <v>1286</v>
      </c>
      <c r="AD54" s="286" t="s">
        <v>1286</v>
      </c>
      <c r="AE54" s="286" t="s">
        <v>1286</v>
      </c>
      <c r="AF54" s="286" t="s">
        <v>1286</v>
      </c>
      <c r="AG54" s="286" t="s">
        <v>1286</v>
      </c>
      <c r="AH54" s="286" t="s">
        <v>1286</v>
      </c>
      <c r="AI54" s="286" t="s">
        <v>1286</v>
      </c>
      <c r="AJ54" s="286" t="s">
        <v>1286</v>
      </c>
      <c r="AK54" s="286" t="s">
        <v>1286</v>
      </c>
      <c r="AL54" s="286" t="s">
        <v>1286</v>
      </c>
      <c r="AM54" s="286" t="s">
        <v>1286</v>
      </c>
      <c r="AN54" s="286" t="s">
        <v>1286</v>
      </c>
      <c r="AO54" s="286" t="s">
        <v>1286</v>
      </c>
      <c r="AP54" s="286" t="s">
        <v>1286</v>
      </c>
      <c r="AQ54" s="286" t="s">
        <v>1286</v>
      </c>
      <c r="AR54" s="286" t="s">
        <v>1286</v>
      </c>
      <c r="AS54" s="286" t="s">
        <v>1286</v>
      </c>
      <c r="AT54" s="361" t="s">
        <v>1286</v>
      </c>
      <c r="AU54" s="304"/>
    </row>
    <row r="55" spans="1:47" ht="12.75" customHeight="1" x14ac:dyDescent="0.2">
      <c r="A55" s="359">
        <v>48</v>
      </c>
      <c r="B55" s="626" t="s">
        <v>1145</v>
      </c>
      <c r="C55" s="622" t="s">
        <v>613</v>
      </c>
      <c r="D55" s="622"/>
      <c r="E55" s="114" t="s">
        <v>128</v>
      </c>
      <c r="F55" s="115">
        <v>278</v>
      </c>
      <c r="G55" s="623" t="s">
        <v>524</v>
      </c>
      <c r="H55" s="624" t="str">
        <f t="shared" si="4"/>
        <v>0116</v>
      </c>
      <c r="I55" s="625">
        <v>1</v>
      </c>
      <c r="J55" s="625" t="s">
        <v>523</v>
      </c>
      <c r="K55" s="116" t="s">
        <v>123</v>
      </c>
      <c r="L55" s="116">
        <v>8</v>
      </c>
      <c r="M55" s="116" t="s">
        <v>533</v>
      </c>
      <c r="N55" s="116">
        <v>1</v>
      </c>
      <c r="O55" s="116">
        <v>7</v>
      </c>
      <c r="P55" s="116" t="s">
        <v>122</v>
      </c>
      <c r="Q55" s="117" t="s">
        <v>116</v>
      </c>
      <c r="R55" s="118" t="s">
        <v>525</v>
      </c>
      <c r="S55" s="116" t="s">
        <v>124</v>
      </c>
      <c r="T55" s="116" t="s">
        <v>104</v>
      </c>
      <c r="U55" s="116">
        <v>11</v>
      </c>
      <c r="V55" s="117" t="s">
        <v>111</v>
      </c>
      <c r="W55" s="125" t="s">
        <v>0</v>
      </c>
      <c r="X55" s="125" t="s">
        <v>104</v>
      </c>
      <c r="Y55" s="125">
        <v>2</v>
      </c>
      <c r="Z55" s="125">
        <f t="shared" si="5"/>
        <v>16</v>
      </c>
      <c r="AA55" s="125">
        <v>12</v>
      </c>
      <c r="AB55" s="126" t="s">
        <v>106</v>
      </c>
      <c r="AC55" s="286" t="s">
        <v>1286</v>
      </c>
      <c r="AD55" s="286" t="s">
        <v>1286</v>
      </c>
      <c r="AE55" s="286" t="s">
        <v>1286</v>
      </c>
      <c r="AF55" s="286" t="s">
        <v>1286</v>
      </c>
      <c r="AG55" s="286" t="s">
        <v>1286</v>
      </c>
      <c r="AH55" s="286" t="s">
        <v>1286</v>
      </c>
      <c r="AI55" s="286" t="s">
        <v>1286</v>
      </c>
      <c r="AJ55" s="286" t="s">
        <v>1286</v>
      </c>
      <c r="AK55" s="286" t="s">
        <v>1286</v>
      </c>
      <c r="AL55" s="286" t="s">
        <v>1286</v>
      </c>
      <c r="AM55" s="286" t="s">
        <v>1286</v>
      </c>
      <c r="AN55" s="286" t="s">
        <v>1286</v>
      </c>
      <c r="AO55" s="286" t="s">
        <v>1286</v>
      </c>
      <c r="AP55" s="286" t="s">
        <v>1286</v>
      </c>
      <c r="AQ55" s="286" t="s">
        <v>1286</v>
      </c>
      <c r="AR55" s="286" t="s">
        <v>1286</v>
      </c>
      <c r="AS55" s="286" t="s">
        <v>1286</v>
      </c>
      <c r="AT55" s="363" t="s">
        <v>1286</v>
      </c>
      <c r="AU55" s="305"/>
    </row>
    <row r="56" spans="1:47" ht="12.75" customHeight="1" x14ac:dyDescent="0.2">
      <c r="A56" s="359">
        <v>49</v>
      </c>
      <c r="B56" s="132" t="s">
        <v>1146</v>
      </c>
      <c r="C56" s="655" t="s">
        <v>613</v>
      </c>
      <c r="D56" s="655"/>
      <c r="E56" s="133" t="s">
        <v>128</v>
      </c>
      <c r="F56" s="134">
        <v>209</v>
      </c>
      <c r="G56" s="544" t="s">
        <v>524</v>
      </c>
      <c r="H56" s="594" t="str">
        <f t="shared" si="4"/>
        <v>00D1</v>
      </c>
      <c r="I56" s="140">
        <v>8</v>
      </c>
      <c r="J56" s="140" t="s">
        <v>523</v>
      </c>
      <c r="K56" s="135" t="s">
        <v>123</v>
      </c>
      <c r="L56" s="135">
        <v>8</v>
      </c>
      <c r="M56" s="135" t="s">
        <v>533</v>
      </c>
      <c r="N56" s="135">
        <v>1</v>
      </c>
      <c r="O56" s="135">
        <v>8</v>
      </c>
      <c r="P56" s="135" t="s">
        <v>122</v>
      </c>
      <c r="Q56" s="136" t="s">
        <v>117</v>
      </c>
      <c r="R56" s="137" t="s">
        <v>525</v>
      </c>
      <c r="S56" s="135" t="s">
        <v>124</v>
      </c>
      <c r="T56" s="135" t="s">
        <v>104</v>
      </c>
      <c r="U56" s="135">
        <v>11</v>
      </c>
      <c r="V56" s="136" t="s">
        <v>112</v>
      </c>
      <c r="W56" s="287" t="s">
        <v>428</v>
      </c>
      <c r="X56" s="138" t="s">
        <v>98</v>
      </c>
      <c r="Y56" s="138">
        <v>3</v>
      </c>
      <c r="Z56" s="138">
        <f t="shared" si="5"/>
        <v>4</v>
      </c>
      <c r="AA56" s="138">
        <v>1</v>
      </c>
      <c r="AB56" s="139" t="s">
        <v>106</v>
      </c>
      <c r="AC56" s="286" t="s">
        <v>1286</v>
      </c>
      <c r="AD56" s="286" t="s">
        <v>1286</v>
      </c>
      <c r="AE56" s="286" t="s">
        <v>1286</v>
      </c>
      <c r="AF56" s="286" t="s">
        <v>1286</v>
      </c>
      <c r="AG56" s="286" t="s">
        <v>1286</v>
      </c>
      <c r="AH56" s="286" t="s">
        <v>1286</v>
      </c>
      <c r="AI56" s="286" t="s">
        <v>1286</v>
      </c>
      <c r="AJ56" s="286" t="s">
        <v>1286</v>
      </c>
      <c r="AK56" s="286" t="s">
        <v>1286</v>
      </c>
      <c r="AL56" s="286" t="s">
        <v>1286</v>
      </c>
      <c r="AM56" s="286" t="s">
        <v>1286</v>
      </c>
      <c r="AN56" s="286" t="s">
        <v>1286</v>
      </c>
      <c r="AO56" s="286" t="s">
        <v>1286</v>
      </c>
      <c r="AP56" s="286" t="s">
        <v>1286</v>
      </c>
      <c r="AQ56" s="286" t="s">
        <v>1286</v>
      </c>
      <c r="AR56" s="286" t="s">
        <v>1286</v>
      </c>
      <c r="AS56" s="286" t="s">
        <v>1286</v>
      </c>
      <c r="AT56" s="363" t="s">
        <v>1286</v>
      </c>
      <c r="AU56" s="305"/>
    </row>
    <row r="57" spans="1:47" ht="12.75" customHeight="1" x14ac:dyDescent="0.2">
      <c r="A57" s="359">
        <v>50</v>
      </c>
      <c r="B57" s="132" t="s">
        <v>1147</v>
      </c>
      <c r="C57" s="655"/>
      <c r="D57" s="655"/>
      <c r="E57" s="133" t="s">
        <v>128</v>
      </c>
      <c r="F57" s="134">
        <v>233</v>
      </c>
      <c r="G57" s="544" t="s">
        <v>524</v>
      </c>
      <c r="H57" s="594" t="str">
        <f t="shared" si="4"/>
        <v>00E9</v>
      </c>
      <c r="I57" s="140">
        <v>6</v>
      </c>
      <c r="J57" s="140" t="s">
        <v>523</v>
      </c>
      <c r="K57" s="135" t="s">
        <v>123</v>
      </c>
      <c r="L57" s="135">
        <v>8</v>
      </c>
      <c r="M57" s="135" t="s">
        <v>533</v>
      </c>
      <c r="N57" s="135">
        <v>1</v>
      </c>
      <c r="O57" s="135">
        <v>9</v>
      </c>
      <c r="P57" s="135" t="s">
        <v>122</v>
      </c>
      <c r="Q57" s="136" t="s">
        <v>118</v>
      </c>
      <c r="R57" s="137" t="s">
        <v>525</v>
      </c>
      <c r="S57" s="135" t="s">
        <v>124</v>
      </c>
      <c r="T57" s="135" t="s">
        <v>104</v>
      </c>
      <c r="U57" s="135">
        <v>11</v>
      </c>
      <c r="V57" s="136" t="s">
        <v>113</v>
      </c>
      <c r="W57" s="287" t="s">
        <v>428</v>
      </c>
      <c r="X57" s="138" t="s">
        <v>98</v>
      </c>
      <c r="Y57" s="138">
        <v>3</v>
      </c>
      <c r="Z57" s="138">
        <f t="shared" si="5"/>
        <v>4</v>
      </c>
      <c r="AA57" s="138">
        <v>1</v>
      </c>
      <c r="AB57" s="139" t="s">
        <v>107</v>
      </c>
      <c r="AC57" s="286" t="s">
        <v>1286</v>
      </c>
      <c r="AD57" s="286" t="s">
        <v>1286</v>
      </c>
      <c r="AE57" s="286" t="s">
        <v>1286</v>
      </c>
      <c r="AF57" s="286" t="s">
        <v>1286</v>
      </c>
      <c r="AG57" s="286" t="s">
        <v>1286</v>
      </c>
      <c r="AH57" s="286" t="s">
        <v>1286</v>
      </c>
      <c r="AI57" s="286" t="s">
        <v>1286</v>
      </c>
      <c r="AJ57" s="286" t="s">
        <v>1286</v>
      </c>
      <c r="AK57" s="286" t="s">
        <v>1286</v>
      </c>
      <c r="AL57" s="286" t="s">
        <v>1286</v>
      </c>
      <c r="AM57" s="286" t="s">
        <v>1286</v>
      </c>
      <c r="AN57" s="286" t="s">
        <v>1286</v>
      </c>
      <c r="AO57" s="286" t="s">
        <v>1286</v>
      </c>
      <c r="AP57" s="286" t="s">
        <v>1286</v>
      </c>
      <c r="AQ57" s="286" t="s">
        <v>1286</v>
      </c>
      <c r="AR57" s="286" t="s">
        <v>1286</v>
      </c>
      <c r="AS57" s="286" t="s">
        <v>1286</v>
      </c>
      <c r="AT57" s="363" t="s">
        <v>1286</v>
      </c>
      <c r="AU57" s="304"/>
    </row>
    <row r="58" spans="1:47" ht="12.75" customHeight="1" x14ac:dyDescent="0.2">
      <c r="A58" s="656">
        <v>51</v>
      </c>
      <c r="B58" s="631" t="s">
        <v>1148</v>
      </c>
      <c r="C58" s="632"/>
      <c r="D58" s="632"/>
      <c r="E58" s="633" t="s">
        <v>128</v>
      </c>
      <c r="F58" s="634">
        <v>267</v>
      </c>
      <c r="G58" s="635" t="s">
        <v>524</v>
      </c>
      <c r="H58" s="636" t="str">
        <f t="shared" si="4"/>
        <v>010B</v>
      </c>
      <c r="I58" s="637">
        <v>6</v>
      </c>
      <c r="J58" s="637" t="s">
        <v>523</v>
      </c>
      <c r="K58" s="638" t="s">
        <v>123</v>
      </c>
      <c r="L58" s="638">
        <v>8</v>
      </c>
      <c r="M58" s="638" t="s">
        <v>533</v>
      </c>
      <c r="N58" s="638">
        <v>1</v>
      </c>
      <c r="O58" s="638">
        <v>10</v>
      </c>
      <c r="P58" s="638" t="s">
        <v>122</v>
      </c>
      <c r="Q58" s="657" t="s">
        <v>119</v>
      </c>
      <c r="R58" s="637" t="s">
        <v>525</v>
      </c>
      <c r="S58" s="638" t="s">
        <v>124</v>
      </c>
      <c r="T58" s="638" t="s">
        <v>104</v>
      </c>
      <c r="U58" s="638">
        <v>11</v>
      </c>
      <c r="V58" s="657" t="s">
        <v>109</v>
      </c>
      <c r="W58" s="628" t="s">
        <v>0</v>
      </c>
      <c r="X58" s="628" t="s">
        <v>104</v>
      </c>
      <c r="Y58" s="628">
        <v>2</v>
      </c>
      <c r="Z58" s="628">
        <f t="shared" si="5"/>
        <v>16</v>
      </c>
      <c r="AA58" s="628">
        <v>12</v>
      </c>
      <c r="AB58" s="629" t="s">
        <v>107</v>
      </c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2"/>
      <c r="AU58" s="304"/>
    </row>
    <row r="59" spans="1:47" ht="12.75" customHeight="1" x14ac:dyDescent="0.2">
      <c r="A59" s="359">
        <v>51</v>
      </c>
      <c r="B59" s="642" t="s">
        <v>1148</v>
      </c>
      <c r="C59" s="643" t="s">
        <v>613</v>
      </c>
      <c r="D59" s="643"/>
      <c r="E59" s="644" t="s">
        <v>128</v>
      </c>
      <c r="F59" s="645">
        <v>267</v>
      </c>
      <c r="G59" s="646" t="s">
        <v>524</v>
      </c>
      <c r="H59" s="647" t="str">
        <f>DEC2HEX(F59,4)</f>
        <v>010B</v>
      </c>
      <c r="I59" s="648">
        <v>6</v>
      </c>
      <c r="J59" s="648" t="s">
        <v>523</v>
      </c>
      <c r="K59" s="649" t="s">
        <v>123</v>
      </c>
      <c r="L59" s="649">
        <v>8</v>
      </c>
      <c r="M59" s="649" t="s">
        <v>533</v>
      </c>
      <c r="N59" s="649">
        <v>1</v>
      </c>
      <c r="O59" s="649">
        <v>10</v>
      </c>
      <c r="P59" s="649" t="s">
        <v>122</v>
      </c>
      <c r="Q59" s="650" t="s">
        <v>119</v>
      </c>
      <c r="R59" s="651" t="s">
        <v>525</v>
      </c>
      <c r="S59" s="649" t="s">
        <v>124</v>
      </c>
      <c r="T59" s="649" t="s">
        <v>104</v>
      </c>
      <c r="U59" s="649">
        <v>11</v>
      </c>
      <c r="V59" s="650" t="s">
        <v>109</v>
      </c>
      <c r="W59" s="652" t="s">
        <v>428</v>
      </c>
      <c r="X59" s="652" t="s">
        <v>127</v>
      </c>
      <c r="Y59" s="653">
        <v>4</v>
      </c>
      <c r="Z59" s="653">
        <v>4</v>
      </c>
      <c r="AA59" s="653">
        <v>1</v>
      </c>
      <c r="AB59" s="654" t="s">
        <v>107</v>
      </c>
      <c r="AC59" s="286" t="s">
        <v>1286</v>
      </c>
      <c r="AD59" s="286" t="s">
        <v>1286</v>
      </c>
      <c r="AE59" s="286" t="s">
        <v>1286</v>
      </c>
      <c r="AF59" s="286" t="s">
        <v>1286</v>
      </c>
      <c r="AG59" s="286" t="s">
        <v>1286</v>
      </c>
      <c r="AH59" s="286" t="s">
        <v>1286</v>
      </c>
      <c r="AI59" s="286" t="s">
        <v>1286</v>
      </c>
      <c r="AJ59" s="286" t="s">
        <v>1286</v>
      </c>
      <c r="AK59" s="286" t="s">
        <v>1286</v>
      </c>
      <c r="AL59" s="286" t="s">
        <v>1286</v>
      </c>
      <c r="AM59" s="286" t="s">
        <v>1286</v>
      </c>
      <c r="AN59" s="286" t="s">
        <v>1286</v>
      </c>
      <c r="AO59" s="286" t="s">
        <v>1286</v>
      </c>
      <c r="AP59" s="286" t="s">
        <v>1286</v>
      </c>
      <c r="AQ59" s="286" t="s">
        <v>1286</v>
      </c>
      <c r="AR59" s="286" t="s">
        <v>1286</v>
      </c>
      <c r="AS59" s="286" t="s">
        <v>1286</v>
      </c>
      <c r="AT59" s="363" t="s">
        <v>1286</v>
      </c>
      <c r="AU59" s="305"/>
    </row>
    <row r="60" spans="1:47" ht="12.75" customHeight="1" x14ac:dyDescent="0.2">
      <c r="A60" s="359">
        <v>52</v>
      </c>
      <c r="B60" s="626" t="s">
        <v>1149</v>
      </c>
      <c r="C60" s="622" t="s">
        <v>613</v>
      </c>
      <c r="D60" s="622"/>
      <c r="E60" s="114" t="s">
        <v>128</v>
      </c>
      <c r="F60" s="115">
        <v>29</v>
      </c>
      <c r="G60" s="623" t="s">
        <v>524</v>
      </c>
      <c r="H60" s="624" t="str">
        <f t="shared" si="4"/>
        <v>001D</v>
      </c>
      <c r="I60" s="625">
        <v>6</v>
      </c>
      <c r="J60" s="625" t="s">
        <v>523</v>
      </c>
      <c r="K60" s="116" t="s">
        <v>123</v>
      </c>
      <c r="L60" s="116">
        <v>8</v>
      </c>
      <c r="M60" s="116" t="s">
        <v>533</v>
      </c>
      <c r="N60" s="116">
        <v>2</v>
      </c>
      <c r="O60" s="116">
        <v>1</v>
      </c>
      <c r="P60" s="116" t="s">
        <v>122</v>
      </c>
      <c r="Q60" s="117" t="s">
        <v>120</v>
      </c>
      <c r="R60" s="118" t="s">
        <v>525</v>
      </c>
      <c r="S60" s="116" t="s">
        <v>124</v>
      </c>
      <c r="T60" s="116" t="s">
        <v>104</v>
      </c>
      <c r="U60" s="116">
        <v>11</v>
      </c>
      <c r="V60" s="117" t="s">
        <v>114</v>
      </c>
      <c r="W60" s="125" t="s">
        <v>0</v>
      </c>
      <c r="X60" s="125" t="s">
        <v>104</v>
      </c>
      <c r="Y60" s="125">
        <v>2</v>
      </c>
      <c r="Z60" s="125">
        <f t="shared" si="5"/>
        <v>17</v>
      </c>
      <c r="AA60" s="125">
        <v>13</v>
      </c>
      <c r="AB60" s="126" t="s">
        <v>106</v>
      </c>
      <c r="AC60" s="286" t="s">
        <v>1286</v>
      </c>
      <c r="AD60" s="286" t="s">
        <v>1286</v>
      </c>
      <c r="AE60" s="286" t="s">
        <v>1286</v>
      </c>
      <c r="AF60" s="286" t="s">
        <v>1286</v>
      </c>
      <c r="AG60" s="286" t="s">
        <v>1286</v>
      </c>
      <c r="AH60" s="286" t="s">
        <v>1286</v>
      </c>
      <c r="AI60" s="286" t="s">
        <v>1286</v>
      </c>
      <c r="AJ60" s="286" t="s">
        <v>1286</v>
      </c>
      <c r="AK60" s="286" t="s">
        <v>1286</v>
      </c>
      <c r="AL60" s="286" t="s">
        <v>1286</v>
      </c>
      <c r="AM60" s="286" t="s">
        <v>1286</v>
      </c>
      <c r="AN60" s="286" t="s">
        <v>1286</v>
      </c>
      <c r="AO60" s="286" t="s">
        <v>1286</v>
      </c>
      <c r="AP60" s="286" t="s">
        <v>1286</v>
      </c>
      <c r="AQ60" s="286" t="s">
        <v>1286</v>
      </c>
      <c r="AR60" s="286" t="s">
        <v>1286</v>
      </c>
      <c r="AS60" s="286" t="s">
        <v>1286</v>
      </c>
      <c r="AT60" s="363" t="s">
        <v>1286</v>
      </c>
      <c r="AU60" s="305"/>
    </row>
    <row r="61" spans="1:47" ht="12.75" customHeight="1" x14ac:dyDescent="0.2">
      <c r="A61" s="339">
        <v>53</v>
      </c>
      <c r="B61" s="132" t="s">
        <v>1150</v>
      </c>
      <c r="C61" s="655" t="s">
        <v>613</v>
      </c>
      <c r="D61" s="655" t="s">
        <v>612</v>
      </c>
      <c r="E61" s="133" t="s">
        <v>128</v>
      </c>
      <c r="F61" s="134">
        <v>27</v>
      </c>
      <c r="G61" s="544" t="s">
        <v>524</v>
      </c>
      <c r="H61" s="594" t="str">
        <f t="shared" si="4"/>
        <v>001B</v>
      </c>
      <c r="I61" s="140">
        <v>6</v>
      </c>
      <c r="J61" s="140" t="s">
        <v>523</v>
      </c>
      <c r="K61" s="135" t="s">
        <v>123</v>
      </c>
      <c r="L61" s="135">
        <v>8</v>
      </c>
      <c r="M61" s="135" t="s">
        <v>533</v>
      </c>
      <c r="N61" s="135">
        <v>2</v>
      </c>
      <c r="O61" s="135">
        <v>2</v>
      </c>
      <c r="P61" s="135" t="s">
        <v>122</v>
      </c>
      <c r="Q61" s="136" t="s">
        <v>121</v>
      </c>
      <c r="R61" s="137" t="s">
        <v>525</v>
      </c>
      <c r="S61" s="135" t="s">
        <v>124</v>
      </c>
      <c r="T61" s="135" t="s">
        <v>104</v>
      </c>
      <c r="U61" s="135">
        <v>11</v>
      </c>
      <c r="V61" s="136" t="s">
        <v>115</v>
      </c>
      <c r="W61" s="287" t="s">
        <v>428</v>
      </c>
      <c r="X61" s="138" t="s">
        <v>98</v>
      </c>
      <c r="Y61" s="138">
        <v>3</v>
      </c>
      <c r="Z61" s="138">
        <f t="shared" si="5"/>
        <v>5</v>
      </c>
      <c r="AA61" s="138">
        <v>2</v>
      </c>
      <c r="AB61" s="139" t="s">
        <v>106</v>
      </c>
      <c r="AC61" s="286" t="s">
        <v>1286</v>
      </c>
      <c r="AD61" s="286" t="s">
        <v>1286</v>
      </c>
      <c r="AE61" s="286" t="s">
        <v>1286</v>
      </c>
      <c r="AF61" s="286" t="s">
        <v>1286</v>
      </c>
      <c r="AG61" s="286" t="s">
        <v>1286</v>
      </c>
      <c r="AH61" s="286" t="s">
        <v>1286</v>
      </c>
      <c r="AI61" s="286" t="s">
        <v>1286</v>
      </c>
      <c r="AJ61" s="286" t="s">
        <v>1286</v>
      </c>
      <c r="AK61" s="286" t="s">
        <v>1286</v>
      </c>
      <c r="AL61" s="286" t="s">
        <v>1286</v>
      </c>
      <c r="AM61" s="286" t="s">
        <v>1286</v>
      </c>
      <c r="AN61" s="286" t="s">
        <v>1286</v>
      </c>
      <c r="AO61" s="286" t="s">
        <v>1286</v>
      </c>
      <c r="AP61" s="286" t="s">
        <v>1286</v>
      </c>
      <c r="AQ61" s="286" t="s">
        <v>1286</v>
      </c>
      <c r="AR61" s="286" t="s">
        <v>1286</v>
      </c>
      <c r="AS61" s="286" t="s">
        <v>1286</v>
      </c>
      <c r="AT61" s="363" t="s">
        <v>1286</v>
      </c>
      <c r="AU61" s="304"/>
    </row>
    <row r="62" spans="1:47" ht="12.75" customHeight="1" x14ac:dyDescent="0.2">
      <c r="A62" s="339">
        <v>54</v>
      </c>
      <c r="B62" s="132" t="s">
        <v>1151</v>
      </c>
      <c r="C62" s="655" t="s">
        <v>613</v>
      </c>
      <c r="D62" s="655" t="s">
        <v>612</v>
      </c>
      <c r="E62" s="133" t="s">
        <v>128</v>
      </c>
      <c r="F62" s="134">
        <v>26</v>
      </c>
      <c r="G62" s="544" t="s">
        <v>524</v>
      </c>
      <c r="H62" s="594" t="str">
        <f t="shared" si="4"/>
        <v>001A</v>
      </c>
      <c r="I62" s="140">
        <v>6</v>
      </c>
      <c r="J62" s="140" t="s">
        <v>523</v>
      </c>
      <c r="K62" s="135" t="s">
        <v>123</v>
      </c>
      <c r="L62" s="135">
        <v>8</v>
      </c>
      <c r="M62" s="135" t="s">
        <v>533</v>
      </c>
      <c r="N62" s="135">
        <v>2</v>
      </c>
      <c r="O62" s="135">
        <v>3</v>
      </c>
      <c r="P62" s="135" t="s">
        <v>104</v>
      </c>
      <c r="Q62" s="136" t="s">
        <v>111</v>
      </c>
      <c r="R62" s="137" t="s">
        <v>525</v>
      </c>
      <c r="S62" s="135" t="s">
        <v>124</v>
      </c>
      <c r="T62" s="135" t="s">
        <v>104</v>
      </c>
      <c r="U62" s="135">
        <v>10</v>
      </c>
      <c r="V62" s="136" t="s">
        <v>111</v>
      </c>
      <c r="W62" s="287" t="s">
        <v>428</v>
      </c>
      <c r="X62" s="138" t="s">
        <v>98</v>
      </c>
      <c r="Y62" s="138">
        <v>3</v>
      </c>
      <c r="Z62" s="138">
        <f t="shared" si="5"/>
        <v>5</v>
      </c>
      <c r="AA62" s="138">
        <v>2</v>
      </c>
      <c r="AB62" s="139" t="s">
        <v>107</v>
      </c>
      <c r="AC62" s="286" t="s">
        <v>1286</v>
      </c>
      <c r="AD62" s="286" t="s">
        <v>1286</v>
      </c>
      <c r="AE62" s="286" t="s">
        <v>1286</v>
      </c>
      <c r="AF62" s="286" t="s">
        <v>1286</v>
      </c>
      <c r="AG62" s="286" t="s">
        <v>1286</v>
      </c>
      <c r="AH62" s="286" t="s">
        <v>1286</v>
      </c>
      <c r="AI62" s="286" t="s">
        <v>1286</v>
      </c>
      <c r="AJ62" s="286" t="s">
        <v>1286</v>
      </c>
      <c r="AK62" s="286" t="s">
        <v>1286</v>
      </c>
      <c r="AL62" s="286" t="s">
        <v>1286</v>
      </c>
      <c r="AM62" s="286" t="s">
        <v>1286</v>
      </c>
      <c r="AN62" s="286" t="s">
        <v>1286</v>
      </c>
      <c r="AO62" s="286" t="s">
        <v>1286</v>
      </c>
      <c r="AP62" s="286" t="s">
        <v>1286</v>
      </c>
      <c r="AQ62" s="286" t="s">
        <v>1286</v>
      </c>
      <c r="AR62" s="286" t="s">
        <v>1286</v>
      </c>
      <c r="AS62" s="286" t="s">
        <v>1286</v>
      </c>
      <c r="AT62" s="363" t="s">
        <v>1286</v>
      </c>
      <c r="AU62" s="304"/>
    </row>
    <row r="63" spans="1:47" ht="12.75" customHeight="1" x14ac:dyDescent="0.2">
      <c r="A63" s="359">
        <v>55</v>
      </c>
      <c r="B63" s="113" t="s">
        <v>1152</v>
      </c>
      <c r="C63" s="622"/>
      <c r="D63" s="622"/>
      <c r="E63" s="114" t="s">
        <v>128</v>
      </c>
      <c r="F63" s="115">
        <v>24</v>
      </c>
      <c r="G63" s="623" t="s">
        <v>524</v>
      </c>
      <c r="H63" s="624" t="str">
        <f t="shared" si="4"/>
        <v>0018</v>
      </c>
      <c r="I63" s="625">
        <v>6</v>
      </c>
      <c r="J63" s="625" t="s">
        <v>523</v>
      </c>
      <c r="K63" s="116" t="s">
        <v>123</v>
      </c>
      <c r="L63" s="116">
        <v>8</v>
      </c>
      <c r="M63" s="116" t="s">
        <v>533</v>
      </c>
      <c r="N63" s="116">
        <v>2</v>
      </c>
      <c r="O63" s="116">
        <v>4</v>
      </c>
      <c r="P63" s="116" t="s">
        <v>104</v>
      </c>
      <c r="Q63" s="117" t="s">
        <v>112</v>
      </c>
      <c r="R63" s="118" t="s">
        <v>525</v>
      </c>
      <c r="S63" s="116" t="s">
        <v>124</v>
      </c>
      <c r="T63" s="116" t="s">
        <v>104</v>
      </c>
      <c r="U63" s="116">
        <v>10</v>
      </c>
      <c r="V63" s="117" t="s">
        <v>112</v>
      </c>
      <c r="W63" s="125" t="s">
        <v>0</v>
      </c>
      <c r="X63" s="125" t="s">
        <v>104</v>
      </c>
      <c r="Y63" s="125">
        <v>2</v>
      </c>
      <c r="Z63" s="125">
        <f t="shared" si="5"/>
        <v>17</v>
      </c>
      <c r="AA63" s="125">
        <v>13</v>
      </c>
      <c r="AB63" s="126" t="s">
        <v>107</v>
      </c>
      <c r="AC63" s="286" t="s">
        <v>1286</v>
      </c>
      <c r="AD63" s="286" t="s">
        <v>1286</v>
      </c>
      <c r="AE63" s="286" t="s">
        <v>1286</v>
      </c>
      <c r="AF63" s="286" t="s">
        <v>1286</v>
      </c>
      <c r="AG63" s="286" t="s">
        <v>1286</v>
      </c>
      <c r="AH63" s="286" t="s">
        <v>1286</v>
      </c>
      <c r="AI63" s="286" t="s">
        <v>1286</v>
      </c>
      <c r="AJ63" s="286" t="s">
        <v>1286</v>
      </c>
      <c r="AK63" s="286" t="s">
        <v>1286</v>
      </c>
      <c r="AL63" s="286" t="s">
        <v>1286</v>
      </c>
      <c r="AM63" s="286" t="s">
        <v>1286</v>
      </c>
      <c r="AN63" s="286" t="s">
        <v>1286</v>
      </c>
      <c r="AO63" s="286" t="s">
        <v>1286</v>
      </c>
      <c r="AP63" s="286" t="s">
        <v>1286</v>
      </c>
      <c r="AQ63" s="286" t="s">
        <v>1286</v>
      </c>
      <c r="AR63" s="286" t="s">
        <v>1286</v>
      </c>
      <c r="AS63" s="286" t="s">
        <v>1286</v>
      </c>
      <c r="AT63" s="363" t="s">
        <v>1286</v>
      </c>
      <c r="AU63" s="305"/>
    </row>
    <row r="64" spans="1:47" ht="12.75" customHeight="1" x14ac:dyDescent="0.2">
      <c r="A64" s="359"/>
      <c r="B64" s="658" t="s">
        <v>1153</v>
      </c>
      <c r="C64" s="659"/>
      <c r="D64" s="659"/>
      <c r="E64" s="660" t="s">
        <v>128</v>
      </c>
      <c r="F64" s="661">
        <v>25</v>
      </c>
      <c r="G64" s="662" t="s">
        <v>524</v>
      </c>
      <c r="H64" s="663" t="str">
        <f t="shared" si="4"/>
        <v>0019</v>
      </c>
      <c r="I64" s="664">
        <v>6</v>
      </c>
      <c r="J64" s="664" t="s">
        <v>523</v>
      </c>
      <c r="K64" s="665" t="s">
        <v>123</v>
      </c>
      <c r="L64" s="665">
        <v>8</v>
      </c>
      <c r="M64" s="665" t="s">
        <v>533</v>
      </c>
      <c r="N64" s="665">
        <v>2</v>
      </c>
      <c r="O64" s="665">
        <v>5</v>
      </c>
      <c r="P64" s="665" t="s">
        <v>104</v>
      </c>
      <c r="Q64" s="666" t="s">
        <v>113</v>
      </c>
      <c r="R64" s="664" t="s">
        <v>525</v>
      </c>
      <c r="S64" s="665" t="s">
        <v>124</v>
      </c>
      <c r="T64" s="665" t="s">
        <v>104</v>
      </c>
      <c r="U64" s="665">
        <v>10</v>
      </c>
      <c r="V64" s="666" t="s">
        <v>113</v>
      </c>
      <c r="W64" s="628" t="s">
        <v>0</v>
      </c>
      <c r="X64" s="628" t="s">
        <v>104</v>
      </c>
      <c r="Y64" s="628">
        <v>2</v>
      </c>
      <c r="Z64" s="628">
        <f t="shared" si="5"/>
        <v>18</v>
      </c>
      <c r="AA64" s="628">
        <v>14</v>
      </c>
      <c r="AB64" s="629" t="s">
        <v>106</v>
      </c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363"/>
      <c r="AU64" s="305"/>
    </row>
    <row r="65" spans="1:47" ht="12.75" customHeight="1" x14ac:dyDescent="0.2">
      <c r="A65" s="359">
        <v>56</v>
      </c>
      <c r="B65" s="667" t="s">
        <v>1154</v>
      </c>
      <c r="C65" s="643" t="s">
        <v>613</v>
      </c>
      <c r="D65" s="643"/>
      <c r="E65" s="644" t="s">
        <v>128</v>
      </c>
      <c r="F65" s="645">
        <v>25</v>
      </c>
      <c r="G65" s="646" t="s">
        <v>524</v>
      </c>
      <c r="H65" s="647" t="str">
        <f>DEC2HEX(F65,4)</f>
        <v>0019</v>
      </c>
      <c r="I65" s="648">
        <v>6</v>
      </c>
      <c r="J65" s="648" t="s">
        <v>523</v>
      </c>
      <c r="K65" s="649" t="s">
        <v>123</v>
      </c>
      <c r="L65" s="649">
        <v>8</v>
      </c>
      <c r="M65" s="649" t="s">
        <v>533</v>
      </c>
      <c r="N65" s="649">
        <v>2</v>
      </c>
      <c r="O65" s="649">
        <v>5</v>
      </c>
      <c r="P65" s="649" t="s">
        <v>104</v>
      </c>
      <c r="Q65" s="650" t="s">
        <v>113</v>
      </c>
      <c r="R65" s="651" t="s">
        <v>525</v>
      </c>
      <c r="S65" s="649" t="s">
        <v>124</v>
      </c>
      <c r="T65" s="649" t="s">
        <v>104</v>
      </c>
      <c r="U65" s="649">
        <v>10</v>
      </c>
      <c r="V65" s="650" t="s">
        <v>113</v>
      </c>
      <c r="W65" s="652" t="s">
        <v>428</v>
      </c>
      <c r="X65" s="652" t="s">
        <v>127</v>
      </c>
      <c r="Y65" s="653">
        <v>4</v>
      </c>
      <c r="Z65" s="653">
        <v>5</v>
      </c>
      <c r="AA65" s="653">
        <v>2</v>
      </c>
      <c r="AB65" s="654" t="s">
        <v>106</v>
      </c>
      <c r="AC65" s="286" t="s">
        <v>1286</v>
      </c>
      <c r="AD65" s="286" t="s">
        <v>1286</v>
      </c>
      <c r="AE65" s="286" t="s">
        <v>1286</v>
      </c>
      <c r="AF65" s="286" t="s">
        <v>1286</v>
      </c>
      <c r="AG65" s="286" t="s">
        <v>1286</v>
      </c>
      <c r="AH65" s="286" t="s">
        <v>1286</v>
      </c>
      <c r="AI65" s="286" t="s">
        <v>1286</v>
      </c>
      <c r="AJ65" s="286" t="s">
        <v>1286</v>
      </c>
      <c r="AK65" s="286" t="s">
        <v>1286</v>
      </c>
      <c r="AL65" s="286" t="s">
        <v>1286</v>
      </c>
      <c r="AM65" s="286" t="s">
        <v>1286</v>
      </c>
      <c r="AN65" s="286" t="s">
        <v>1286</v>
      </c>
      <c r="AO65" s="286" t="s">
        <v>1286</v>
      </c>
      <c r="AP65" s="286" t="s">
        <v>1286</v>
      </c>
      <c r="AQ65" s="286" t="s">
        <v>1286</v>
      </c>
      <c r="AR65" s="286" t="s">
        <v>1286</v>
      </c>
      <c r="AS65" s="286" t="s">
        <v>1286</v>
      </c>
      <c r="AT65" s="363" t="s">
        <v>1286</v>
      </c>
      <c r="AU65" s="305"/>
    </row>
    <row r="66" spans="1:47" ht="12.75" customHeight="1" x14ac:dyDescent="0.2">
      <c r="A66" s="359">
        <v>57</v>
      </c>
      <c r="B66" s="132" t="s">
        <v>1155</v>
      </c>
      <c r="C66" s="655" t="s">
        <v>613</v>
      </c>
      <c r="D66" s="655"/>
      <c r="E66" s="133" t="s">
        <v>128</v>
      </c>
      <c r="F66" s="134">
        <v>127</v>
      </c>
      <c r="G66" s="544" t="s">
        <v>524</v>
      </c>
      <c r="H66" s="594" t="str">
        <f t="shared" si="4"/>
        <v>007F</v>
      </c>
      <c r="I66" s="140">
        <v>6</v>
      </c>
      <c r="J66" s="140" t="s">
        <v>523</v>
      </c>
      <c r="K66" s="135" t="s">
        <v>123</v>
      </c>
      <c r="L66" s="135">
        <v>8</v>
      </c>
      <c r="M66" s="135" t="s">
        <v>533</v>
      </c>
      <c r="N66" s="135">
        <v>2</v>
      </c>
      <c r="O66" s="135">
        <v>6</v>
      </c>
      <c r="P66" s="135" t="s">
        <v>104</v>
      </c>
      <c r="Q66" s="136" t="s">
        <v>109</v>
      </c>
      <c r="R66" s="137" t="s">
        <v>525</v>
      </c>
      <c r="S66" s="135" t="s">
        <v>124</v>
      </c>
      <c r="T66" s="135" t="s">
        <v>104</v>
      </c>
      <c r="U66" s="135">
        <v>10</v>
      </c>
      <c r="V66" s="136" t="s">
        <v>109</v>
      </c>
      <c r="W66" s="287" t="s">
        <v>428</v>
      </c>
      <c r="X66" s="138" t="s">
        <v>98</v>
      </c>
      <c r="Y66" s="138">
        <v>3</v>
      </c>
      <c r="Z66" s="138">
        <f t="shared" si="5"/>
        <v>6</v>
      </c>
      <c r="AA66" s="138">
        <v>3</v>
      </c>
      <c r="AB66" s="139" t="s">
        <v>106</v>
      </c>
      <c r="AC66" s="286" t="s">
        <v>1286</v>
      </c>
      <c r="AD66" s="286" t="s">
        <v>1286</v>
      </c>
      <c r="AE66" s="286" t="s">
        <v>1286</v>
      </c>
      <c r="AF66" s="286" t="s">
        <v>1286</v>
      </c>
      <c r="AG66" s="286" t="s">
        <v>1286</v>
      </c>
      <c r="AH66" s="286" t="s">
        <v>1286</v>
      </c>
      <c r="AI66" s="286" t="s">
        <v>1286</v>
      </c>
      <c r="AJ66" s="286" t="s">
        <v>1286</v>
      </c>
      <c r="AK66" s="286" t="s">
        <v>1286</v>
      </c>
      <c r="AL66" s="286" t="s">
        <v>1286</v>
      </c>
      <c r="AM66" s="286" t="s">
        <v>1286</v>
      </c>
      <c r="AN66" s="286" t="s">
        <v>1286</v>
      </c>
      <c r="AO66" s="286" t="s">
        <v>1286</v>
      </c>
      <c r="AP66" s="286" t="s">
        <v>1286</v>
      </c>
      <c r="AQ66" s="286" t="s">
        <v>1286</v>
      </c>
      <c r="AR66" s="286" t="s">
        <v>1286</v>
      </c>
      <c r="AS66" s="286" t="s">
        <v>1286</v>
      </c>
      <c r="AT66" s="363" t="s">
        <v>1286</v>
      </c>
      <c r="AU66" s="305"/>
    </row>
    <row r="67" spans="1:47" ht="12.75" customHeight="1" x14ac:dyDescent="0.2">
      <c r="A67" s="359">
        <v>58</v>
      </c>
      <c r="B67" s="132" t="s">
        <v>1156</v>
      </c>
      <c r="C67" s="655"/>
      <c r="D67" s="655"/>
      <c r="E67" s="133" t="s">
        <v>128</v>
      </c>
      <c r="F67" s="134">
        <v>80</v>
      </c>
      <c r="G67" s="544" t="s">
        <v>524</v>
      </c>
      <c r="H67" s="594" t="str">
        <f t="shared" si="4"/>
        <v>0050</v>
      </c>
      <c r="I67" s="140">
        <v>6</v>
      </c>
      <c r="J67" s="140" t="s">
        <v>523</v>
      </c>
      <c r="K67" s="135" t="s">
        <v>123</v>
      </c>
      <c r="L67" s="135">
        <v>8</v>
      </c>
      <c r="M67" s="135" t="s">
        <v>533</v>
      </c>
      <c r="N67" s="135">
        <v>2</v>
      </c>
      <c r="O67" s="135">
        <v>7</v>
      </c>
      <c r="P67" s="135" t="s">
        <v>104</v>
      </c>
      <c r="Q67" s="136" t="s">
        <v>114</v>
      </c>
      <c r="R67" s="137" t="s">
        <v>525</v>
      </c>
      <c r="S67" s="135" t="s">
        <v>124</v>
      </c>
      <c r="T67" s="135" t="s">
        <v>104</v>
      </c>
      <c r="U67" s="135">
        <v>10</v>
      </c>
      <c r="V67" s="136" t="s">
        <v>114</v>
      </c>
      <c r="W67" s="287" t="s">
        <v>428</v>
      </c>
      <c r="X67" s="138" t="s">
        <v>98</v>
      </c>
      <c r="Y67" s="138">
        <v>3</v>
      </c>
      <c r="Z67" s="138">
        <f t="shared" si="5"/>
        <v>6</v>
      </c>
      <c r="AA67" s="138">
        <v>3</v>
      </c>
      <c r="AB67" s="139" t="s">
        <v>107</v>
      </c>
      <c r="AC67" s="286" t="s">
        <v>1286</v>
      </c>
      <c r="AD67" s="286" t="s">
        <v>1286</v>
      </c>
      <c r="AE67" s="286" t="s">
        <v>1286</v>
      </c>
      <c r="AF67" s="286" t="s">
        <v>1286</v>
      </c>
      <c r="AG67" s="286" t="s">
        <v>1286</v>
      </c>
      <c r="AH67" s="286" t="s">
        <v>1286</v>
      </c>
      <c r="AI67" s="286" t="s">
        <v>1286</v>
      </c>
      <c r="AJ67" s="286" t="s">
        <v>1286</v>
      </c>
      <c r="AK67" s="286" t="s">
        <v>1286</v>
      </c>
      <c r="AL67" s="286" t="s">
        <v>1286</v>
      </c>
      <c r="AM67" s="286" t="s">
        <v>1286</v>
      </c>
      <c r="AN67" s="286" t="s">
        <v>1286</v>
      </c>
      <c r="AO67" s="286" t="s">
        <v>1286</v>
      </c>
      <c r="AP67" s="286" t="s">
        <v>1286</v>
      </c>
      <c r="AQ67" s="286" t="s">
        <v>1286</v>
      </c>
      <c r="AR67" s="286" t="s">
        <v>1286</v>
      </c>
      <c r="AS67" s="286" t="s">
        <v>1286</v>
      </c>
      <c r="AT67" s="363" t="s">
        <v>1286</v>
      </c>
      <c r="AU67" s="305"/>
    </row>
    <row r="68" spans="1:47" ht="12.75" customHeight="1" x14ac:dyDescent="0.2">
      <c r="A68" s="359">
        <v>59</v>
      </c>
      <c r="B68" s="132" t="s">
        <v>1157</v>
      </c>
      <c r="C68" s="655"/>
      <c r="D68" s="655"/>
      <c r="E68" s="133" t="s">
        <v>128</v>
      </c>
      <c r="F68" s="253">
        <v>353</v>
      </c>
      <c r="G68" s="544" t="s">
        <v>524</v>
      </c>
      <c r="H68" s="594" t="str">
        <f t="shared" si="4"/>
        <v>0161</v>
      </c>
      <c r="I68" s="140">
        <v>6</v>
      </c>
      <c r="J68" s="140" t="s">
        <v>523</v>
      </c>
      <c r="K68" s="135" t="s">
        <v>123</v>
      </c>
      <c r="L68" s="135">
        <v>8</v>
      </c>
      <c r="M68" s="135" t="s">
        <v>533</v>
      </c>
      <c r="N68" s="135">
        <v>2</v>
      </c>
      <c r="O68" s="135">
        <v>8</v>
      </c>
      <c r="P68" s="135" t="s">
        <v>104</v>
      </c>
      <c r="Q68" s="136" t="s">
        <v>115</v>
      </c>
      <c r="R68" s="137" t="s">
        <v>525</v>
      </c>
      <c r="S68" s="135" t="s">
        <v>124</v>
      </c>
      <c r="T68" s="135" t="s">
        <v>104</v>
      </c>
      <c r="U68" s="135">
        <v>10</v>
      </c>
      <c r="V68" s="136" t="s">
        <v>115</v>
      </c>
      <c r="W68" s="287" t="s">
        <v>428</v>
      </c>
      <c r="X68" s="138" t="s">
        <v>98</v>
      </c>
      <c r="Y68" s="138">
        <v>3</v>
      </c>
      <c r="Z68" s="138">
        <f t="shared" si="5"/>
        <v>7</v>
      </c>
      <c r="AA68" s="138">
        <v>4</v>
      </c>
      <c r="AB68" s="139" t="s">
        <v>106</v>
      </c>
      <c r="AC68" s="286" t="s">
        <v>1286</v>
      </c>
      <c r="AD68" s="286" t="s">
        <v>1286</v>
      </c>
      <c r="AE68" s="286" t="s">
        <v>1286</v>
      </c>
      <c r="AF68" s="286" t="s">
        <v>1286</v>
      </c>
      <c r="AG68" s="286" t="s">
        <v>1286</v>
      </c>
      <c r="AH68" s="286" t="s">
        <v>1286</v>
      </c>
      <c r="AI68" s="286" t="s">
        <v>1286</v>
      </c>
      <c r="AJ68" s="286" t="s">
        <v>1286</v>
      </c>
      <c r="AK68" s="286" t="s">
        <v>1286</v>
      </c>
      <c r="AL68" s="286" t="s">
        <v>1286</v>
      </c>
      <c r="AM68" s="286" t="s">
        <v>1286</v>
      </c>
      <c r="AN68" s="286" t="s">
        <v>1286</v>
      </c>
      <c r="AO68" s="286" t="s">
        <v>1286</v>
      </c>
      <c r="AP68" s="286" t="s">
        <v>1286</v>
      </c>
      <c r="AQ68" s="286" t="s">
        <v>1286</v>
      </c>
      <c r="AR68" s="286" t="s">
        <v>1286</v>
      </c>
      <c r="AS68" s="286" t="s">
        <v>1286</v>
      </c>
      <c r="AT68" s="363" t="s">
        <v>1286</v>
      </c>
      <c r="AU68" s="305"/>
    </row>
    <row r="69" spans="1:47" ht="12.75" customHeight="1" x14ac:dyDescent="0.2">
      <c r="A69" s="359">
        <v>60</v>
      </c>
      <c r="B69" s="113" t="s">
        <v>1158</v>
      </c>
      <c r="C69" s="622"/>
      <c r="D69" s="622"/>
      <c r="E69" s="114" t="s">
        <v>128</v>
      </c>
      <c r="F69" s="115">
        <v>39</v>
      </c>
      <c r="G69" s="623" t="s">
        <v>524</v>
      </c>
      <c r="H69" s="624" t="str">
        <f t="shared" si="4"/>
        <v>0027</v>
      </c>
      <c r="I69" s="625">
        <v>6</v>
      </c>
      <c r="J69" s="625" t="s">
        <v>523</v>
      </c>
      <c r="K69" s="116" t="s">
        <v>123</v>
      </c>
      <c r="L69" s="116">
        <v>8</v>
      </c>
      <c r="M69" s="116" t="s">
        <v>533</v>
      </c>
      <c r="N69" s="116">
        <v>2</v>
      </c>
      <c r="O69" s="116">
        <v>9</v>
      </c>
      <c r="P69" s="116" t="s">
        <v>104</v>
      </c>
      <c r="Q69" s="117" t="s">
        <v>116</v>
      </c>
      <c r="R69" s="118" t="s">
        <v>525</v>
      </c>
      <c r="S69" s="116" t="s">
        <v>124</v>
      </c>
      <c r="T69" s="116" t="s">
        <v>104</v>
      </c>
      <c r="U69" s="116">
        <v>9</v>
      </c>
      <c r="V69" s="117" t="s">
        <v>111</v>
      </c>
      <c r="W69" s="125" t="s">
        <v>0</v>
      </c>
      <c r="X69" s="125" t="s">
        <v>104</v>
      </c>
      <c r="Y69" s="125">
        <v>2</v>
      </c>
      <c r="Z69" s="125">
        <f t="shared" si="5"/>
        <v>18</v>
      </c>
      <c r="AA69" s="125">
        <v>14</v>
      </c>
      <c r="AB69" s="126" t="s">
        <v>107</v>
      </c>
      <c r="AC69" s="286" t="s">
        <v>1286</v>
      </c>
      <c r="AD69" s="286" t="s">
        <v>1286</v>
      </c>
      <c r="AE69" s="286" t="s">
        <v>1286</v>
      </c>
      <c r="AF69" s="286" t="s">
        <v>1286</v>
      </c>
      <c r="AG69" s="286" t="s">
        <v>1286</v>
      </c>
      <c r="AH69" s="286" t="s">
        <v>1286</v>
      </c>
      <c r="AI69" s="286" t="s">
        <v>1286</v>
      </c>
      <c r="AJ69" s="286" t="s">
        <v>1286</v>
      </c>
      <c r="AK69" s="286" t="s">
        <v>1286</v>
      </c>
      <c r="AL69" s="286" t="s">
        <v>1286</v>
      </c>
      <c r="AM69" s="286" t="s">
        <v>1286</v>
      </c>
      <c r="AN69" s="286" t="s">
        <v>1286</v>
      </c>
      <c r="AO69" s="286" t="s">
        <v>1286</v>
      </c>
      <c r="AP69" s="286" t="s">
        <v>1286</v>
      </c>
      <c r="AQ69" s="286" t="s">
        <v>1286</v>
      </c>
      <c r="AR69" s="286" t="s">
        <v>1286</v>
      </c>
      <c r="AS69" s="286" t="s">
        <v>1286</v>
      </c>
      <c r="AT69" s="363" t="s">
        <v>1286</v>
      </c>
      <c r="AU69" s="304"/>
    </row>
    <row r="70" spans="1:47" ht="12.75" customHeight="1" x14ac:dyDescent="0.2">
      <c r="A70" s="359">
        <v>61</v>
      </c>
      <c r="B70" s="626" t="s">
        <v>1159</v>
      </c>
      <c r="C70" s="622" t="s">
        <v>613</v>
      </c>
      <c r="D70" s="622"/>
      <c r="E70" s="114" t="s">
        <v>128</v>
      </c>
      <c r="F70" s="115">
        <v>113</v>
      </c>
      <c r="G70" s="623" t="s">
        <v>524</v>
      </c>
      <c r="H70" s="624" t="str">
        <f t="shared" si="4"/>
        <v>0071</v>
      </c>
      <c r="I70" s="625">
        <v>6</v>
      </c>
      <c r="J70" s="625" t="s">
        <v>523</v>
      </c>
      <c r="K70" s="116" t="s">
        <v>123</v>
      </c>
      <c r="L70" s="116">
        <v>8</v>
      </c>
      <c r="M70" s="116" t="s">
        <v>533</v>
      </c>
      <c r="N70" s="116">
        <v>2</v>
      </c>
      <c r="O70" s="116">
        <v>10</v>
      </c>
      <c r="P70" s="116" t="s">
        <v>104</v>
      </c>
      <c r="Q70" s="117" t="s">
        <v>117</v>
      </c>
      <c r="R70" s="118" t="s">
        <v>525</v>
      </c>
      <c r="S70" s="116" t="s">
        <v>124</v>
      </c>
      <c r="T70" s="116" t="s">
        <v>104</v>
      </c>
      <c r="U70" s="116">
        <v>9</v>
      </c>
      <c r="V70" s="117" t="s">
        <v>112</v>
      </c>
      <c r="W70" s="125" t="s">
        <v>0</v>
      </c>
      <c r="X70" s="125" t="s">
        <v>104</v>
      </c>
      <c r="Y70" s="125">
        <v>2</v>
      </c>
      <c r="Z70" s="125">
        <f t="shared" si="5"/>
        <v>19</v>
      </c>
      <c r="AA70" s="125">
        <v>15</v>
      </c>
      <c r="AB70" s="126" t="s">
        <v>106</v>
      </c>
      <c r="AC70" s="286" t="s">
        <v>1286</v>
      </c>
      <c r="AD70" s="286" t="s">
        <v>1286</v>
      </c>
      <c r="AE70" s="286" t="s">
        <v>1286</v>
      </c>
      <c r="AF70" s="286" t="s">
        <v>1286</v>
      </c>
      <c r="AG70" s="286" t="s">
        <v>1286</v>
      </c>
      <c r="AH70" s="286" t="s">
        <v>1286</v>
      </c>
      <c r="AI70" s="286" t="s">
        <v>1286</v>
      </c>
      <c r="AJ70" s="286" t="s">
        <v>1286</v>
      </c>
      <c r="AK70" s="286" t="s">
        <v>1286</v>
      </c>
      <c r="AL70" s="286" t="s">
        <v>1286</v>
      </c>
      <c r="AM70" s="286" t="s">
        <v>1286</v>
      </c>
      <c r="AN70" s="286" t="s">
        <v>1286</v>
      </c>
      <c r="AO70" s="286" t="s">
        <v>1286</v>
      </c>
      <c r="AP70" s="286" t="s">
        <v>1286</v>
      </c>
      <c r="AQ70" s="286" t="s">
        <v>1286</v>
      </c>
      <c r="AR70" s="286" t="s">
        <v>1286</v>
      </c>
      <c r="AS70" s="286" t="s">
        <v>1286</v>
      </c>
      <c r="AT70" s="363" t="s">
        <v>1286</v>
      </c>
      <c r="AU70" s="304"/>
    </row>
    <row r="71" spans="1:47" ht="12.75" customHeight="1" x14ac:dyDescent="0.2">
      <c r="A71" s="359">
        <v>62</v>
      </c>
      <c r="B71" s="132" t="s">
        <v>1160</v>
      </c>
      <c r="C71" s="655"/>
      <c r="D71" s="655" t="s">
        <v>612</v>
      </c>
      <c r="E71" s="133" t="s">
        <v>128</v>
      </c>
      <c r="F71" s="134">
        <v>300</v>
      </c>
      <c r="G71" s="544" t="s">
        <v>524</v>
      </c>
      <c r="H71" s="594" t="str">
        <f t="shared" si="4"/>
        <v>012C</v>
      </c>
      <c r="I71" s="140">
        <v>6</v>
      </c>
      <c r="J71" s="140" t="s">
        <v>523</v>
      </c>
      <c r="K71" s="135" t="s">
        <v>123</v>
      </c>
      <c r="L71" s="135">
        <v>8</v>
      </c>
      <c r="M71" s="135" t="s">
        <v>533</v>
      </c>
      <c r="N71" s="135">
        <v>3</v>
      </c>
      <c r="O71" s="135">
        <v>1</v>
      </c>
      <c r="P71" s="135" t="s">
        <v>104</v>
      </c>
      <c r="Q71" s="136" t="s">
        <v>118</v>
      </c>
      <c r="R71" s="137" t="s">
        <v>525</v>
      </c>
      <c r="S71" s="135" t="s">
        <v>124</v>
      </c>
      <c r="T71" s="135" t="s">
        <v>104</v>
      </c>
      <c r="U71" s="135">
        <v>9</v>
      </c>
      <c r="V71" s="136" t="s">
        <v>113</v>
      </c>
      <c r="W71" s="287" t="s">
        <v>428</v>
      </c>
      <c r="X71" s="138" t="s">
        <v>98</v>
      </c>
      <c r="Y71" s="138">
        <v>3</v>
      </c>
      <c r="Z71" s="138">
        <f t="shared" si="5"/>
        <v>7</v>
      </c>
      <c r="AA71" s="138">
        <v>4</v>
      </c>
      <c r="AB71" s="139" t="s">
        <v>107</v>
      </c>
      <c r="AC71" s="286" t="s">
        <v>1286</v>
      </c>
      <c r="AD71" s="286" t="s">
        <v>1286</v>
      </c>
      <c r="AE71" s="286" t="s">
        <v>1286</v>
      </c>
      <c r="AF71" s="286" t="s">
        <v>1286</v>
      </c>
      <c r="AG71" s="286" t="s">
        <v>1286</v>
      </c>
      <c r="AH71" s="286" t="s">
        <v>1286</v>
      </c>
      <c r="AI71" s="286" t="s">
        <v>1286</v>
      </c>
      <c r="AJ71" s="286" t="s">
        <v>1286</v>
      </c>
      <c r="AK71" s="286" t="s">
        <v>1286</v>
      </c>
      <c r="AL71" s="286" t="s">
        <v>1286</v>
      </c>
      <c r="AM71" s="286" t="s">
        <v>1286</v>
      </c>
      <c r="AN71" s="286" t="s">
        <v>1286</v>
      </c>
      <c r="AO71" s="286" t="s">
        <v>1286</v>
      </c>
      <c r="AP71" s="286" t="s">
        <v>1286</v>
      </c>
      <c r="AQ71" s="286" t="s">
        <v>1286</v>
      </c>
      <c r="AR71" s="286" t="s">
        <v>1286</v>
      </c>
      <c r="AS71" s="286" t="s">
        <v>1286</v>
      </c>
      <c r="AT71" s="363" t="s">
        <v>1286</v>
      </c>
      <c r="AU71" s="304"/>
    </row>
    <row r="72" spans="1:47" ht="12.75" customHeight="1" x14ac:dyDescent="0.2">
      <c r="A72" s="357"/>
      <c r="B72" s="26"/>
      <c r="C72" s="357"/>
      <c r="D72" s="357"/>
      <c r="E72" s="27"/>
      <c r="F72" s="28"/>
      <c r="G72" s="28"/>
      <c r="H72" s="28"/>
      <c r="I72" s="28"/>
      <c r="J72" s="28"/>
      <c r="K72" s="28"/>
      <c r="L72" s="357"/>
      <c r="M72" s="41"/>
      <c r="N72" s="357"/>
      <c r="O72" s="357"/>
      <c r="P72" s="357"/>
      <c r="Q72" s="30"/>
      <c r="R72" s="31"/>
      <c r="S72" s="357"/>
      <c r="T72" s="357"/>
      <c r="U72" s="357"/>
      <c r="V72" s="30"/>
      <c r="W72" s="357"/>
      <c r="X72" s="357"/>
      <c r="Y72" s="357"/>
      <c r="Z72" s="88"/>
      <c r="AA72" s="88"/>
      <c r="AB72" s="88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94"/>
      <c r="AT72" s="294"/>
      <c r="AU72" s="294"/>
    </row>
    <row r="73" spans="1:47" ht="12.75" customHeight="1" x14ac:dyDescent="0.2">
      <c r="A73" s="359">
        <v>63</v>
      </c>
      <c r="B73" s="132" t="s">
        <v>1161</v>
      </c>
      <c r="C73" s="655"/>
      <c r="D73" s="655"/>
      <c r="E73" s="133" t="s">
        <v>128</v>
      </c>
      <c r="F73" s="134">
        <v>272</v>
      </c>
      <c r="G73" s="544" t="s">
        <v>524</v>
      </c>
      <c r="H73" s="594" t="str">
        <f t="shared" ref="H73:H95" si="6">DEC2HEX(F73,4)</f>
        <v>0110</v>
      </c>
      <c r="I73" s="140">
        <v>6</v>
      </c>
      <c r="J73" s="140" t="s">
        <v>260</v>
      </c>
      <c r="K73" s="141" t="s">
        <v>499</v>
      </c>
      <c r="L73" s="142">
        <v>8</v>
      </c>
      <c r="M73" s="142" t="s">
        <v>98</v>
      </c>
      <c r="N73" s="135"/>
      <c r="O73" s="135"/>
      <c r="P73" s="135"/>
      <c r="Q73" s="136" t="s">
        <v>109</v>
      </c>
      <c r="R73" s="137" t="s">
        <v>525</v>
      </c>
      <c r="S73" s="135" t="s">
        <v>124</v>
      </c>
      <c r="T73" s="135" t="s">
        <v>94</v>
      </c>
      <c r="U73" s="135">
        <v>8</v>
      </c>
      <c r="V73" s="136" t="s">
        <v>109</v>
      </c>
      <c r="W73" s="287" t="s">
        <v>428</v>
      </c>
      <c r="X73" s="138" t="s">
        <v>98</v>
      </c>
      <c r="Y73" s="138">
        <v>3</v>
      </c>
      <c r="Z73" s="138">
        <f t="shared" ref="Z73:Z95" si="7">IF(AA73&lt;9,AA73+3,AA73+4)</f>
        <v>8</v>
      </c>
      <c r="AA73" s="138">
        <v>5</v>
      </c>
      <c r="AB73" s="139" t="s">
        <v>106</v>
      </c>
      <c r="AC73" s="286" t="s">
        <v>1286</v>
      </c>
      <c r="AD73" s="286" t="s">
        <v>1286</v>
      </c>
      <c r="AE73" s="286" t="s">
        <v>1286</v>
      </c>
      <c r="AF73" s="286" t="s">
        <v>1286</v>
      </c>
      <c r="AG73" s="286" t="s">
        <v>1286</v>
      </c>
      <c r="AH73" s="286" t="s">
        <v>1286</v>
      </c>
      <c r="AI73" s="286" t="s">
        <v>1286</v>
      </c>
      <c r="AJ73" s="286" t="s">
        <v>1286</v>
      </c>
      <c r="AK73" s="286" t="s">
        <v>1286</v>
      </c>
      <c r="AL73" s="286" t="s">
        <v>1286</v>
      </c>
      <c r="AM73" s="286" t="s">
        <v>1286</v>
      </c>
      <c r="AN73" s="286" t="s">
        <v>1286</v>
      </c>
      <c r="AO73" s="286" t="s">
        <v>1286</v>
      </c>
      <c r="AP73" s="286" t="s">
        <v>1286</v>
      </c>
      <c r="AQ73" s="286" t="s">
        <v>1286</v>
      </c>
      <c r="AR73" s="286" t="s">
        <v>1286</v>
      </c>
      <c r="AS73" s="286" t="s">
        <v>1286</v>
      </c>
      <c r="AT73" s="363" t="s">
        <v>1286</v>
      </c>
      <c r="AU73" s="305"/>
    </row>
    <row r="74" spans="1:47" ht="12.75" customHeight="1" x14ac:dyDescent="0.2">
      <c r="A74" s="359">
        <v>64</v>
      </c>
      <c r="B74" s="132" t="s">
        <v>1162</v>
      </c>
      <c r="C74" s="655"/>
      <c r="D74" s="655"/>
      <c r="E74" s="133" t="s">
        <v>128</v>
      </c>
      <c r="F74" s="134">
        <v>51</v>
      </c>
      <c r="G74" s="544" t="s">
        <v>524</v>
      </c>
      <c r="H74" s="594" t="str">
        <f t="shared" si="6"/>
        <v>0033</v>
      </c>
      <c r="I74" s="140">
        <v>6</v>
      </c>
      <c r="J74" s="140" t="s">
        <v>260</v>
      </c>
      <c r="K74" s="141" t="s">
        <v>500</v>
      </c>
      <c r="L74" s="142">
        <v>8</v>
      </c>
      <c r="M74" s="142" t="s">
        <v>98</v>
      </c>
      <c r="N74" s="135"/>
      <c r="O74" s="135"/>
      <c r="P74" s="135"/>
      <c r="Q74" s="136" t="s">
        <v>109</v>
      </c>
      <c r="R74" s="137" t="s">
        <v>525</v>
      </c>
      <c r="S74" s="135" t="s">
        <v>124</v>
      </c>
      <c r="T74" s="135" t="s">
        <v>94</v>
      </c>
      <c r="U74" s="135">
        <v>9</v>
      </c>
      <c r="V74" s="136" t="s">
        <v>109</v>
      </c>
      <c r="W74" s="287" t="s">
        <v>428</v>
      </c>
      <c r="X74" s="138" t="s">
        <v>98</v>
      </c>
      <c r="Y74" s="138">
        <v>3</v>
      </c>
      <c r="Z74" s="138">
        <f t="shared" si="7"/>
        <v>8</v>
      </c>
      <c r="AA74" s="138">
        <v>5</v>
      </c>
      <c r="AB74" s="139" t="s">
        <v>107</v>
      </c>
      <c r="AC74" s="286" t="s">
        <v>1286</v>
      </c>
      <c r="AD74" s="286" t="s">
        <v>1286</v>
      </c>
      <c r="AE74" s="286" t="s">
        <v>1286</v>
      </c>
      <c r="AF74" s="286" t="s">
        <v>1286</v>
      </c>
      <c r="AG74" s="286" t="s">
        <v>1286</v>
      </c>
      <c r="AH74" s="286" t="s">
        <v>1286</v>
      </c>
      <c r="AI74" s="286" t="s">
        <v>1286</v>
      </c>
      <c r="AJ74" s="286" t="s">
        <v>1286</v>
      </c>
      <c r="AK74" s="286" t="s">
        <v>1286</v>
      </c>
      <c r="AL74" s="286" t="s">
        <v>1286</v>
      </c>
      <c r="AM74" s="286" t="s">
        <v>1286</v>
      </c>
      <c r="AN74" s="286" t="s">
        <v>1286</v>
      </c>
      <c r="AO74" s="286" t="s">
        <v>1286</v>
      </c>
      <c r="AP74" s="286" t="s">
        <v>1286</v>
      </c>
      <c r="AQ74" s="286" t="s">
        <v>1286</v>
      </c>
      <c r="AR74" s="286" t="s">
        <v>1286</v>
      </c>
      <c r="AS74" s="286" t="s">
        <v>1286</v>
      </c>
      <c r="AT74" s="363" t="s">
        <v>1286</v>
      </c>
      <c r="AU74" s="305"/>
    </row>
    <row r="75" spans="1:47" ht="12.75" customHeight="1" x14ac:dyDescent="0.2">
      <c r="A75" s="359">
        <v>65</v>
      </c>
      <c r="B75" s="132" t="s">
        <v>1163</v>
      </c>
      <c r="C75" s="655"/>
      <c r="D75" s="655"/>
      <c r="E75" s="133" t="s">
        <v>128</v>
      </c>
      <c r="F75" s="134">
        <v>54</v>
      </c>
      <c r="G75" s="544" t="s">
        <v>524</v>
      </c>
      <c r="H75" s="594" t="str">
        <f t="shared" si="6"/>
        <v>0036</v>
      </c>
      <c r="I75" s="140">
        <v>6</v>
      </c>
      <c r="J75" s="140" t="s">
        <v>260</v>
      </c>
      <c r="K75" s="141" t="s">
        <v>501</v>
      </c>
      <c r="L75" s="142">
        <v>8</v>
      </c>
      <c r="M75" s="142" t="s">
        <v>98</v>
      </c>
      <c r="N75" s="135"/>
      <c r="O75" s="135"/>
      <c r="P75" s="135"/>
      <c r="Q75" s="136" t="s">
        <v>109</v>
      </c>
      <c r="R75" s="137" t="s">
        <v>525</v>
      </c>
      <c r="S75" s="135" t="s">
        <v>124</v>
      </c>
      <c r="T75" s="135" t="s">
        <v>94</v>
      </c>
      <c r="U75" s="135">
        <v>10</v>
      </c>
      <c r="V75" s="136" t="s">
        <v>109</v>
      </c>
      <c r="W75" s="287" t="s">
        <v>428</v>
      </c>
      <c r="X75" s="138" t="s">
        <v>98</v>
      </c>
      <c r="Y75" s="138">
        <v>3</v>
      </c>
      <c r="Z75" s="138">
        <f t="shared" si="7"/>
        <v>9</v>
      </c>
      <c r="AA75" s="138">
        <v>6</v>
      </c>
      <c r="AB75" s="139" t="s">
        <v>106</v>
      </c>
      <c r="AC75" s="286" t="s">
        <v>1286</v>
      </c>
      <c r="AD75" s="286" t="s">
        <v>1286</v>
      </c>
      <c r="AE75" s="286" t="s">
        <v>1286</v>
      </c>
      <c r="AF75" s="286" t="s">
        <v>1286</v>
      </c>
      <c r="AG75" s="286" t="s">
        <v>1286</v>
      </c>
      <c r="AH75" s="286" t="s">
        <v>1286</v>
      </c>
      <c r="AI75" s="286" t="s">
        <v>1286</v>
      </c>
      <c r="AJ75" s="286" t="s">
        <v>1286</v>
      </c>
      <c r="AK75" s="286" t="s">
        <v>1286</v>
      </c>
      <c r="AL75" s="286" t="s">
        <v>1286</v>
      </c>
      <c r="AM75" s="286" t="s">
        <v>1286</v>
      </c>
      <c r="AN75" s="286" t="s">
        <v>1286</v>
      </c>
      <c r="AO75" s="286" t="s">
        <v>1286</v>
      </c>
      <c r="AP75" s="286" t="s">
        <v>1286</v>
      </c>
      <c r="AQ75" s="286" t="s">
        <v>1286</v>
      </c>
      <c r="AR75" s="286" t="s">
        <v>1286</v>
      </c>
      <c r="AS75" s="286" t="s">
        <v>1286</v>
      </c>
      <c r="AT75" s="363" t="s">
        <v>1286</v>
      </c>
      <c r="AU75" s="305"/>
    </row>
    <row r="76" spans="1:47" ht="12.75" customHeight="1" x14ac:dyDescent="0.2">
      <c r="A76" s="359">
        <v>66</v>
      </c>
      <c r="B76" s="132" t="s">
        <v>1164</v>
      </c>
      <c r="C76" s="655"/>
      <c r="D76" s="655"/>
      <c r="E76" s="133" t="s">
        <v>128</v>
      </c>
      <c r="F76" s="134">
        <v>30</v>
      </c>
      <c r="G76" s="544" t="s">
        <v>524</v>
      </c>
      <c r="H76" s="594" t="str">
        <f t="shared" si="6"/>
        <v>001E</v>
      </c>
      <c r="I76" s="140">
        <v>6</v>
      </c>
      <c r="J76" s="140" t="s">
        <v>260</v>
      </c>
      <c r="K76" s="141" t="s">
        <v>502</v>
      </c>
      <c r="L76" s="142">
        <v>8</v>
      </c>
      <c r="M76" s="142" t="s">
        <v>98</v>
      </c>
      <c r="N76" s="135"/>
      <c r="O76" s="135"/>
      <c r="P76" s="135"/>
      <c r="Q76" s="136" t="s">
        <v>109</v>
      </c>
      <c r="R76" s="137" t="s">
        <v>525</v>
      </c>
      <c r="S76" s="135" t="s">
        <v>124</v>
      </c>
      <c r="T76" s="135" t="s">
        <v>94</v>
      </c>
      <c r="U76" s="135">
        <v>11</v>
      </c>
      <c r="V76" s="136" t="s">
        <v>109</v>
      </c>
      <c r="W76" s="287" t="s">
        <v>428</v>
      </c>
      <c r="X76" s="138" t="s">
        <v>98</v>
      </c>
      <c r="Y76" s="138">
        <v>3</v>
      </c>
      <c r="Z76" s="138">
        <f t="shared" si="7"/>
        <v>9</v>
      </c>
      <c r="AA76" s="138">
        <v>6</v>
      </c>
      <c r="AB76" s="139" t="s">
        <v>107</v>
      </c>
      <c r="AC76" s="286" t="s">
        <v>1286</v>
      </c>
      <c r="AD76" s="286" t="s">
        <v>1286</v>
      </c>
      <c r="AE76" s="286" t="s">
        <v>1286</v>
      </c>
      <c r="AF76" s="286" t="s">
        <v>1286</v>
      </c>
      <c r="AG76" s="286" t="s">
        <v>1286</v>
      </c>
      <c r="AH76" s="286" t="s">
        <v>1286</v>
      </c>
      <c r="AI76" s="286" t="s">
        <v>1286</v>
      </c>
      <c r="AJ76" s="286" t="s">
        <v>1286</v>
      </c>
      <c r="AK76" s="286" t="s">
        <v>1286</v>
      </c>
      <c r="AL76" s="286" t="s">
        <v>1286</v>
      </c>
      <c r="AM76" s="286" t="s">
        <v>1286</v>
      </c>
      <c r="AN76" s="286" t="s">
        <v>1286</v>
      </c>
      <c r="AO76" s="286" t="s">
        <v>1286</v>
      </c>
      <c r="AP76" s="286" t="s">
        <v>1286</v>
      </c>
      <c r="AQ76" s="286" t="s">
        <v>1286</v>
      </c>
      <c r="AR76" s="286" t="s">
        <v>1286</v>
      </c>
      <c r="AS76" s="286" t="s">
        <v>1286</v>
      </c>
      <c r="AT76" s="363" t="s">
        <v>1286</v>
      </c>
      <c r="AU76" s="305"/>
    </row>
    <row r="77" spans="1:47" ht="12.75" customHeight="1" x14ac:dyDescent="0.2">
      <c r="A77" s="359">
        <v>67</v>
      </c>
      <c r="B77" s="132" t="s">
        <v>1165</v>
      </c>
      <c r="C77" s="655"/>
      <c r="D77" s="655"/>
      <c r="E77" s="133" t="s">
        <v>128</v>
      </c>
      <c r="F77" s="134">
        <v>142</v>
      </c>
      <c r="G77" s="544" t="s">
        <v>524</v>
      </c>
      <c r="H77" s="594" t="str">
        <f t="shared" si="6"/>
        <v>008E</v>
      </c>
      <c r="I77" s="140">
        <v>6</v>
      </c>
      <c r="J77" s="140" t="s">
        <v>260</v>
      </c>
      <c r="K77" s="141" t="s">
        <v>503</v>
      </c>
      <c r="L77" s="142">
        <v>8</v>
      </c>
      <c r="M77" s="142" t="s">
        <v>98</v>
      </c>
      <c r="N77" s="135"/>
      <c r="O77" s="135"/>
      <c r="P77" s="135"/>
      <c r="Q77" s="136" t="s">
        <v>109</v>
      </c>
      <c r="R77" s="137" t="s">
        <v>525</v>
      </c>
      <c r="S77" s="135" t="s">
        <v>124</v>
      </c>
      <c r="T77" s="135" t="s">
        <v>94</v>
      </c>
      <c r="U77" s="135">
        <v>12</v>
      </c>
      <c r="V77" s="136" t="s">
        <v>109</v>
      </c>
      <c r="W77" s="287" t="s">
        <v>428</v>
      </c>
      <c r="X77" s="138" t="s">
        <v>98</v>
      </c>
      <c r="Y77" s="138">
        <v>3</v>
      </c>
      <c r="Z77" s="138">
        <f t="shared" si="7"/>
        <v>10</v>
      </c>
      <c r="AA77" s="138">
        <v>7</v>
      </c>
      <c r="AB77" s="139" t="s">
        <v>106</v>
      </c>
      <c r="AC77" s="286" t="s">
        <v>1286</v>
      </c>
      <c r="AD77" s="286" t="s">
        <v>1286</v>
      </c>
      <c r="AE77" s="286" t="s">
        <v>1286</v>
      </c>
      <c r="AF77" s="286" t="s">
        <v>1286</v>
      </c>
      <c r="AG77" s="286" t="s">
        <v>1286</v>
      </c>
      <c r="AH77" s="286" t="s">
        <v>1286</v>
      </c>
      <c r="AI77" s="286" t="s">
        <v>1286</v>
      </c>
      <c r="AJ77" s="286" t="s">
        <v>1286</v>
      </c>
      <c r="AK77" s="286" t="s">
        <v>1286</v>
      </c>
      <c r="AL77" s="286" t="s">
        <v>1286</v>
      </c>
      <c r="AM77" s="286" t="s">
        <v>1286</v>
      </c>
      <c r="AN77" s="286" t="s">
        <v>1286</v>
      </c>
      <c r="AO77" s="286" t="s">
        <v>1286</v>
      </c>
      <c r="AP77" s="286" t="s">
        <v>1286</v>
      </c>
      <c r="AQ77" s="286" t="s">
        <v>1286</v>
      </c>
      <c r="AR77" s="286" t="s">
        <v>1286</v>
      </c>
      <c r="AS77" s="286" t="s">
        <v>1286</v>
      </c>
      <c r="AT77" s="363" t="s">
        <v>1286</v>
      </c>
      <c r="AU77" s="305"/>
    </row>
    <row r="78" spans="1:47" ht="12.75" customHeight="1" x14ac:dyDescent="0.2">
      <c r="A78" s="359">
        <v>68</v>
      </c>
      <c r="B78" s="132" t="s">
        <v>1166</v>
      </c>
      <c r="C78" s="655"/>
      <c r="D78" s="655"/>
      <c r="E78" s="133" t="s">
        <v>128</v>
      </c>
      <c r="F78" s="134">
        <v>61</v>
      </c>
      <c r="G78" s="544" t="s">
        <v>524</v>
      </c>
      <c r="H78" s="594" t="str">
        <f t="shared" si="6"/>
        <v>003D</v>
      </c>
      <c r="I78" s="140">
        <v>6</v>
      </c>
      <c r="J78" s="140" t="s">
        <v>260</v>
      </c>
      <c r="K78" s="141" t="s">
        <v>504</v>
      </c>
      <c r="L78" s="142">
        <v>8</v>
      </c>
      <c r="M78" s="142" t="s">
        <v>98</v>
      </c>
      <c r="N78" s="135"/>
      <c r="O78" s="135"/>
      <c r="P78" s="135"/>
      <c r="Q78" s="136" t="s">
        <v>109</v>
      </c>
      <c r="R78" s="137" t="s">
        <v>525</v>
      </c>
      <c r="S78" s="135" t="s">
        <v>124</v>
      </c>
      <c r="T78" s="135" t="s">
        <v>125</v>
      </c>
      <c r="U78" s="135">
        <v>7</v>
      </c>
      <c r="V78" s="136" t="s">
        <v>109</v>
      </c>
      <c r="W78" s="287" t="s">
        <v>428</v>
      </c>
      <c r="X78" s="138" t="s">
        <v>98</v>
      </c>
      <c r="Y78" s="138">
        <v>3</v>
      </c>
      <c r="Z78" s="138">
        <f t="shared" si="7"/>
        <v>10</v>
      </c>
      <c r="AA78" s="138">
        <v>7</v>
      </c>
      <c r="AB78" s="139" t="s">
        <v>107</v>
      </c>
      <c r="AC78" s="286" t="s">
        <v>1286</v>
      </c>
      <c r="AD78" s="286" t="s">
        <v>1286</v>
      </c>
      <c r="AE78" s="286" t="s">
        <v>1286</v>
      </c>
      <c r="AF78" s="286" t="s">
        <v>1286</v>
      </c>
      <c r="AG78" s="286" t="s">
        <v>1286</v>
      </c>
      <c r="AH78" s="286" t="s">
        <v>1286</v>
      </c>
      <c r="AI78" s="286" t="s">
        <v>1286</v>
      </c>
      <c r="AJ78" s="286" t="s">
        <v>1286</v>
      </c>
      <c r="AK78" s="286" t="s">
        <v>1286</v>
      </c>
      <c r="AL78" s="286" t="s">
        <v>1286</v>
      </c>
      <c r="AM78" s="286" t="s">
        <v>1286</v>
      </c>
      <c r="AN78" s="286" t="s">
        <v>1286</v>
      </c>
      <c r="AO78" s="286" t="s">
        <v>1286</v>
      </c>
      <c r="AP78" s="286" t="s">
        <v>1286</v>
      </c>
      <c r="AQ78" s="286" t="s">
        <v>1286</v>
      </c>
      <c r="AR78" s="286" t="s">
        <v>1286</v>
      </c>
      <c r="AS78" s="286" t="s">
        <v>1286</v>
      </c>
      <c r="AT78" s="363" t="s">
        <v>1286</v>
      </c>
      <c r="AU78" s="305"/>
    </row>
    <row r="79" spans="1:47" ht="12.75" customHeight="1" x14ac:dyDescent="0.2">
      <c r="A79" s="359">
        <v>69</v>
      </c>
      <c r="B79" s="132" t="s">
        <v>1167</v>
      </c>
      <c r="C79" s="655"/>
      <c r="D79" s="655"/>
      <c r="E79" s="133" t="s">
        <v>128</v>
      </c>
      <c r="F79" s="134">
        <v>148</v>
      </c>
      <c r="G79" s="544" t="s">
        <v>524</v>
      </c>
      <c r="H79" s="594" t="str">
        <f t="shared" si="6"/>
        <v>0094</v>
      </c>
      <c r="I79" s="140">
        <v>6</v>
      </c>
      <c r="J79" s="140" t="s">
        <v>260</v>
      </c>
      <c r="K79" s="141" t="s">
        <v>505</v>
      </c>
      <c r="L79" s="142">
        <v>8</v>
      </c>
      <c r="M79" s="142" t="s">
        <v>98</v>
      </c>
      <c r="N79" s="135"/>
      <c r="O79" s="135"/>
      <c r="P79" s="135"/>
      <c r="Q79" s="136" t="s">
        <v>109</v>
      </c>
      <c r="R79" s="137" t="s">
        <v>525</v>
      </c>
      <c r="S79" s="135" t="s">
        <v>124</v>
      </c>
      <c r="T79" s="135" t="s">
        <v>125</v>
      </c>
      <c r="U79" s="135">
        <v>8</v>
      </c>
      <c r="V79" s="136" t="s">
        <v>109</v>
      </c>
      <c r="W79" s="287" t="s">
        <v>428</v>
      </c>
      <c r="X79" s="138" t="s">
        <v>98</v>
      </c>
      <c r="Y79" s="138">
        <v>3</v>
      </c>
      <c r="Z79" s="138">
        <f t="shared" si="7"/>
        <v>11</v>
      </c>
      <c r="AA79" s="138">
        <v>8</v>
      </c>
      <c r="AB79" s="139" t="s">
        <v>106</v>
      </c>
      <c r="AC79" s="286" t="s">
        <v>1286</v>
      </c>
      <c r="AD79" s="286" t="s">
        <v>1286</v>
      </c>
      <c r="AE79" s="286" t="s">
        <v>1286</v>
      </c>
      <c r="AF79" s="286" t="s">
        <v>1286</v>
      </c>
      <c r="AG79" s="286" t="s">
        <v>1286</v>
      </c>
      <c r="AH79" s="286" t="s">
        <v>1286</v>
      </c>
      <c r="AI79" s="286" t="s">
        <v>1286</v>
      </c>
      <c r="AJ79" s="286" t="s">
        <v>1286</v>
      </c>
      <c r="AK79" s="286" t="s">
        <v>1286</v>
      </c>
      <c r="AL79" s="286" t="s">
        <v>1286</v>
      </c>
      <c r="AM79" s="286" t="s">
        <v>1286</v>
      </c>
      <c r="AN79" s="286" t="s">
        <v>1286</v>
      </c>
      <c r="AO79" s="286" t="s">
        <v>1286</v>
      </c>
      <c r="AP79" s="286" t="s">
        <v>1286</v>
      </c>
      <c r="AQ79" s="286" t="s">
        <v>1286</v>
      </c>
      <c r="AR79" s="286" t="s">
        <v>1286</v>
      </c>
      <c r="AS79" s="286" t="s">
        <v>1286</v>
      </c>
      <c r="AT79" s="363" t="s">
        <v>1286</v>
      </c>
      <c r="AU79" s="305"/>
    </row>
    <row r="80" spans="1:47" ht="12.75" customHeight="1" x14ac:dyDescent="0.2">
      <c r="A80" s="359">
        <v>70</v>
      </c>
      <c r="B80" s="132" t="s">
        <v>1168</v>
      </c>
      <c r="C80" s="655"/>
      <c r="D80" s="655"/>
      <c r="E80" s="133" t="s">
        <v>128</v>
      </c>
      <c r="F80" s="134">
        <v>15</v>
      </c>
      <c r="G80" s="544" t="s">
        <v>524</v>
      </c>
      <c r="H80" s="594" t="str">
        <f t="shared" si="6"/>
        <v>000F</v>
      </c>
      <c r="I80" s="140">
        <v>6</v>
      </c>
      <c r="J80" s="140" t="s">
        <v>260</v>
      </c>
      <c r="K80" s="141" t="s">
        <v>506</v>
      </c>
      <c r="L80" s="142">
        <v>8</v>
      </c>
      <c r="M80" s="142" t="s">
        <v>98</v>
      </c>
      <c r="N80" s="135"/>
      <c r="O80" s="135"/>
      <c r="P80" s="135"/>
      <c r="Q80" s="136" t="s">
        <v>109</v>
      </c>
      <c r="R80" s="137" t="s">
        <v>525</v>
      </c>
      <c r="S80" s="135" t="s">
        <v>124</v>
      </c>
      <c r="T80" s="135" t="s">
        <v>125</v>
      </c>
      <c r="U80" s="135">
        <v>9</v>
      </c>
      <c r="V80" s="136" t="s">
        <v>109</v>
      </c>
      <c r="W80" s="287" t="s">
        <v>428</v>
      </c>
      <c r="X80" s="138" t="s">
        <v>98</v>
      </c>
      <c r="Y80" s="138">
        <v>3</v>
      </c>
      <c r="Z80" s="138">
        <f t="shared" si="7"/>
        <v>11</v>
      </c>
      <c r="AA80" s="138">
        <v>8</v>
      </c>
      <c r="AB80" s="139" t="s">
        <v>107</v>
      </c>
      <c r="AC80" s="286" t="s">
        <v>1286</v>
      </c>
      <c r="AD80" s="286" t="s">
        <v>1286</v>
      </c>
      <c r="AE80" s="286" t="s">
        <v>1286</v>
      </c>
      <c r="AF80" s="286" t="s">
        <v>1286</v>
      </c>
      <c r="AG80" s="286" t="s">
        <v>1286</v>
      </c>
      <c r="AH80" s="286" t="s">
        <v>1286</v>
      </c>
      <c r="AI80" s="286" t="s">
        <v>1286</v>
      </c>
      <c r="AJ80" s="286" t="s">
        <v>1286</v>
      </c>
      <c r="AK80" s="286" t="s">
        <v>1286</v>
      </c>
      <c r="AL80" s="286" t="s">
        <v>1286</v>
      </c>
      <c r="AM80" s="286" t="s">
        <v>1286</v>
      </c>
      <c r="AN80" s="286" t="s">
        <v>1286</v>
      </c>
      <c r="AO80" s="286" t="s">
        <v>1286</v>
      </c>
      <c r="AP80" s="286" t="s">
        <v>1286</v>
      </c>
      <c r="AQ80" s="286" t="s">
        <v>1286</v>
      </c>
      <c r="AR80" s="286" t="s">
        <v>1286</v>
      </c>
      <c r="AS80" s="286" t="s">
        <v>1286</v>
      </c>
      <c r="AT80" s="363" t="s">
        <v>1286</v>
      </c>
      <c r="AU80" s="305"/>
    </row>
    <row r="81" spans="1:47" ht="12.75" customHeight="1" x14ac:dyDescent="0.2">
      <c r="A81" s="359">
        <v>71</v>
      </c>
      <c r="B81" s="132" t="s">
        <v>1169</v>
      </c>
      <c r="C81" s="655"/>
      <c r="D81" s="655"/>
      <c r="E81" s="133" t="s">
        <v>128</v>
      </c>
      <c r="F81" s="134">
        <v>294</v>
      </c>
      <c r="G81" s="544" t="s">
        <v>524</v>
      </c>
      <c r="H81" s="594" t="str">
        <f t="shared" si="6"/>
        <v>0126</v>
      </c>
      <c r="I81" s="140">
        <v>6</v>
      </c>
      <c r="J81" s="140" t="s">
        <v>260</v>
      </c>
      <c r="K81" s="141" t="s">
        <v>507</v>
      </c>
      <c r="L81" s="142">
        <v>8</v>
      </c>
      <c r="M81" s="142" t="s">
        <v>98</v>
      </c>
      <c r="N81" s="135"/>
      <c r="O81" s="135"/>
      <c r="P81" s="135"/>
      <c r="Q81" s="136" t="s">
        <v>109</v>
      </c>
      <c r="R81" s="137" t="s">
        <v>525</v>
      </c>
      <c r="S81" s="135" t="s">
        <v>124</v>
      </c>
      <c r="T81" s="135" t="s">
        <v>125</v>
      </c>
      <c r="U81" s="135">
        <v>10</v>
      </c>
      <c r="V81" s="136" t="s">
        <v>109</v>
      </c>
      <c r="W81" s="287" t="s">
        <v>428</v>
      </c>
      <c r="X81" s="138" t="s">
        <v>98</v>
      </c>
      <c r="Y81" s="138">
        <v>3</v>
      </c>
      <c r="Z81" s="138">
        <f t="shared" si="7"/>
        <v>13</v>
      </c>
      <c r="AA81" s="138">
        <v>9</v>
      </c>
      <c r="AB81" s="139" t="s">
        <v>106</v>
      </c>
      <c r="AC81" s="286" t="s">
        <v>1286</v>
      </c>
      <c r="AD81" s="286" t="s">
        <v>1286</v>
      </c>
      <c r="AE81" s="286" t="s">
        <v>1286</v>
      </c>
      <c r="AF81" s="286" t="s">
        <v>1286</v>
      </c>
      <c r="AG81" s="286" t="s">
        <v>1286</v>
      </c>
      <c r="AH81" s="286" t="s">
        <v>1286</v>
      </c>
      <c r="AI81" s="286" t="s">
        <v>1286</v>
      </c>
      <c r="AJ81" s="286" t="s">
        <v>1286</v>
      </c>
      <c r="AK81" s="286" t="s">
        <v>1286</v>
      </c>
      <c r="AL81" s="286" t="s">
        <v>1286</v>
      </c>
      <c r="AM81" s="286" t="s">
        <v>1286</v>
      </c>
      <c r="AN81" s="286" t="s">
        <v>1286</v>
      </c>
      <c r="AO81" s="286" t="s">
        <v>1286</v>
      </c>
      <c r="AP81" s="286" t="s">
        <v>1286</v>
      </c>
      <c r="AQ81" s="286" t="s">
        <v>1286</v>
      </c>
      <c r="AR81" s="286" t="s">
        <v>1286</v>
      </c>
      <c r="AS81" s="286" t="s">
        <v>1286</v>
      </c>
      <c r="AT81" s="363" t="s">
        <v>1286</v>
      </c>
      <c r="AU81" s="305"/>
    </row>
    <row r="82" spans="1:47" ht="12.75" customHeight="1" x14ac:dyDescent="0.2">
      <c r="A82" s="359">
        <v>72</v>
      </c>
      <c r="B82" s="132" t="s">
        <v>1170</v>
      </c>
      <c r="C82" s="655"/>
      <c r="D82" s="655"/>
      <c r="E82" s="133" t="s">
        <v>128</v>
      </c>
      <c r="F82" s="134">
        <v>286</v>
      </c>
      <c r="G82" s="544" t="s">
        <v>524</v>
      </c>
      <c r="H82" s="594" t="str">
        <f t="shared" si="6"/>
        <v>011E</v>
      </c>
      <c r="I82" s="140">
        <v>6</v>
      </c>
      <c r="J82" s="140" t="s">
        <v>260</v>
      </c>
      <c r="K82" s="141" t="s">
        <v>508</v>
      </c>
      <c r="L82" s="142">
        <v>8</v>
      </c>
      <c r="M82" s="142" t="s">
        <v>98</v>
      </c>
      <c r="N82" s="135"/>
      <c r="O82" s="135"/>
      <c r="P82" s="135"/>
      <c r="Q82" s="136" t="s">
        <v>109</v>
      </c>
      <c r="R82" s="137" t="s">
        <v>525</v>
      </c>
      <c r="S82" s="135" t="s">
        <v>124</v>
      </c>
      <c r="T82" s="135" t="s">
        <v>125</v>
      </c>
      <c r="U82" s="135">
        <v>11</v>
      </c>
      <c r="V82" s="136" t="s">
        <v>109</v>
      </c>
      <c r="W82" s="287" t="s">
        <v>428</v>
      </c>
      <c r="X82" s="138" t="s">
        <v>98</v>
      </c>
      <c r="Y82" s="138">
        <v>3</v>
      </c>
      <c r="Z82" s="138">
        <f t="shared" si="7"/>
        <v>13</v>
      </c>
      <c r="AA82" s="138">
        <v>9</v>
      </c>
      <c r="AB82" s="139" t="s">
        <v>107</v>
      </c>
      <c r="AC82" s="286" t="s">
        <v>1286</v>
      </c>
      <c r="AD82" s="286" t="s">
        <v>1286</v>
      </c>
      <c r="AE82" s="286" t="s">
        <v>1286</v>
      </c>
      <c r="AF82" s="286" t="s">
        <v>1286</v>
      </c>
      <c r="AG82" s="286" t="s">
        <v>1286</v>
      </c>
      <c r="AH82" s="286" t="s">
        <v>1286</v>
      </c>
      <c r="AI82" s="286" t="s">
        <v>1286</v>
      </c>
      <c r="AJ82" s="286" t="s">
        <v>1286</v>
      </c>
      <c r="AK82" s="286" t="s">
        <v>1286</v>
      </c>
      <c r="AL82" s="286" t="s">
        <v>1286</v>
      </c>
      <c r="AM82" s="286" t="s">
        <v>1286</v>
      </c>
      <c r="AN82" s="286" t="s">
        <v>1286</v>
      </c>
      <c r="AO82" s="286" t="s">
        <v>1286</v>
      </c>
      <c r="AP82" s="286" t="s">
        <v>1286</v>
      </c>
      <c r="AQ82" s="286" t="s">
        <v>1286</v>
      </c>
      <c r="AR82" s="286" t="s">
        <v>1286</v>
      </c>
      <c r="AS82" s="286" t="s">
        <v>1286</v>
      </c>
      <c r="AT82" s="363" t="s">
        <v>1286</v>
      </c>
      <c r="AU82" s="305"/>
    </row>
    <row r="83" spans="1:47" ht="12.75" customHeight="1" x14ac:dyDescent="0.2">
      <c r="A83" s="359">
        <v>73</v>
      </c>
      <c r="B83" s="132" t="s">
        <v>1171</v>
      </c>
      <c r="C83" s="655"/>
      <c r="D83" s="655"/>
      <c r="E83" s="133" t="s">
        <v>128</v>
      </c>
      <c r="F83" s="134">
        <v>206</v>
      </c>
      <c r="G83" s="544" t="s">
        <v>524</v>
      </c>
      <c r="H83" s="594" t="str">
        <f t="shared" si="6"/>
        <v>00CE</v>
      </c>
      <c r="I83" s="140">
        <v>6</v>
      </c>
      <c r="J83" s="140" t="s">
        <v>260</v>
      </c>
      <c r="K83" s="141" t="s">
        <v>509</v>
      </c>
      <c r="L83" s="142">
        <v>8</v>
      </c>
      <c r="M83" s="142" t="s">
        <v>98</v>
      </c>
      <c r="N83" s="135"/>
      <c r="O83" s="135"/>
      <c r="P83" s="135"/>
      <c r="Q83" s="136" t="s">
        <v>109</v>
      </c>
      <c r="R83" s="137" t="s">
        <v>525</v>
      </c>
      <c r="S83" s="135" t="s">
        <v>124</v>
      </c>
      <c r="T83" s="135" t="s">
        <v>125</v>
      </c>
      <c r="U83" s="135">
        <v>12</v>
      </c>
      <c r="V83" s="136" t="s">
        <v>109</v>
      </c>
      <c r="W83" s="287" t="s">
        <v>428</v>
      </c>
      <c r="X83" s="138" t="s">
        <v>98</v>
      </c>
      <c r="Y83" s="138">
        <v>3</v>
      </c>
      <c r="Z83" s="138">
        <f t="shared" si="7"/>
        <v>14</v>
      </c>
      <c r="AA83" s="138">
        <v>10</v>
      </c>
      <c r="AB83" s="139" t="s">
        <v>106</v>
      </c>
      <c r="AC83" s="286" t="s">
        <v>1286</v>
      </c>
      <c r="AD83" s="286" t="s">
        <v>1286</v>
      </c>
      <c r="AE83" s="286" t="s">
        <v>1286</v>
      </c>
      <c r="AF83" s="286" t="s">
        <v>1286</v>
      </c>
      <c r="AG83" s="286" t="s">
        <v>1286</v>
      </c>
      <c r="AH83" s="286" t="s">
        <v>1286</v>
      </c>
      <c r="AI83" s="286" t="s">
        <v>1286</v>
      </c>
      <c r="AJ83" s="286" t="s">
        <v>1286</v>
      </c>
      <c r="AK83" s="286" t="s">
        <v>1286</v>
      </c>
      <c r="AL83" s="286" t="s">
        <v>1286</v>
      </c>
      <c r="AM83" s="286" t="s">
        <v>1286</v>
      </c>
      <c r="AN83" s="286" t="s">
        <v>1286</v>
      </c>
      <c r="AO83" s="286" t="s">
        <v>1286</v>
      </c>
      <c r="AP83" s="286" t="s">
        <v>1286</v>
      </c>
      <c r="AQ83" s="286" t="s">
        <v>1286</v>
      </c>
      <c r="AR83" s="286" t="s">
        <v>1286</v>
      </c>
      <c r="AS83" s="286" t="s">
        <v>1286</v>
      </c>
      <c r="AT83" s="363" t="s">
        <v>1286</v>
      </c>
      <c r="AU83" s="305"/>
    </row>
    <row r="84" spans="1:47" ht="12.75" customHeight="1" x14ac:dyDescent="0.2">
      <c r="A84" s="359">
        <v>74</v>
      </c>
      <c r="B84" s="132" t="s">
        <v>1172</v>
      </c>
      <c r="C84" s="655"/>
      <c r="D84" s="655"/>
      <c r="E84" s="133" t="s">
        <v>128</v>
      </c>
      <c r="F84" s="134">
        <v>270</v>
      </c>
      <c r="G84" s="544" t="s">
        <v>524</v>
      </c>
      <c r="H84" s="594" t="str">
        <f t="shared" si="6"/>
        <v>010E</v>
      </c>
      <c r="I84" s="140">
        <v>6</v>
      </c>
      <c r="J84" s="140" t="s">
        <v>260</v>
      </c>
      <c r="K84" s="141" t="s">
        <v>510</v>
      </c>
      <c r="L84" s="142">
        <v>8</v>
      </c>
      <c r="M84" s="142" t="s">
        <v>98</v>
      </c>
      <c r="N84" s="135"/>
      <c r="O84" s="135"/>
      <c r="P84" s="135"/>
      <c r="Q84" s="136" t="s">
        <v>109</v>
      </c>
      <c r="R84" s="137" t="s">
        <v>525</v>
      </c>
      <c r="S84" s="135" t="s">
        <v>124</v>
      </c>
      <c r="T84" s="135" t="s">
        <v>126</v>
      </c>
      <c r="U84" s="135">
        <v>7</v>
      </c>
      <c r="V84" s="136" t="s">
        <v>109</v>
      </c>
      <c r="W84" s="287" t="s">
        <v>428</v>
      </c>
      <c r="X84" s="138" t="s">
        <v>98</v>
      </c>
      <c r="Y84" s="138">
        <v>3</v>
      </c>
      <c r="Z84" s="138">
        <f t="shared" si="7"/>
        <v>14</v>
      </c>
      <c r="AA84" s="138">
        <v>10</v>
      </c>
      <c r="AB84" s="139" t="s">
        <v>107</v>
      </c>
      <c r="AC84" s="286" t="s">
        <v>1286</v>
      </c>
      <c r="AD84" s="286" t="s">
        <v>1286</v>
      </c>
      <c r="AE84" s="286" t="s">
        <v>1286</v>
      </c>
      <c r="AF84" s="286" t="s">
        <v>1286</v>
      </c>
      <c r="AG84" s="286" t="s">
        <v>1286</v>
      </c>
      <c r="AH84" s="286" t="s">
        <v>1286</v>
      </c>
      <c r="AI84" s="286" t="s">
        <v>1286</v>
      </c>
      <c r="AJ84" s="286" t="s">
        <v>1286</v>
      </c>
      <c r="AK84" s="286" t="s">
        <v>1286</v>
      </c>
      <c r="AL84" s="286" t="s">
        <v>1286</v>
      </c>
      <c r="AM84" s="286" t="s">
        <v>1286</v>
      </c>
      <c r="AN84" s="286" t="s">
        <v>1286</v>
      </c>
      <c r="AO84" s="286" t="s">
        <v>1286</v>
      </c>
      <c r="AP84" s="286" t="s">
        <v>1286</v>
      </c>
      <c r="AQ84" s="286" t="s">
        <v>1286</v>
      </c>
      <c r="AR84" s="286" t="s">
        <v>1286</v>
      </c>
      <c r="AS84" s="286" t="s">
        <v>1286</v>
      </c>
      <c r="AT84" s="363" t="s">
        <v>1286</v>
      </c>
      <c r="AU84" s="305"/>
    </row>
    <row r="85" spans="1:47" ht="12.75" customHeight="1" x14ac:dyDescent="0.2">
      <c r="A85" s="359">
        <v>75</v>
      </c>
      <c r="B85" s="132" t="s">
        <v>1173</v>
      </c>
      <c r="C85" s="655"/>
      <c r="D85" s="655"/>
      <c r="E85" s="133" t="s">
        <v>128</v>
      </c>
      <c r="F85" s="134">
        <v>131</v>
      </c>
      <c r="G85" s="544" t="s">
        <v>524</v>
      </c>
      <c r="H85" s="594" t="str">
        <f t="shared" si="6"/>
        <v>0083</v>
      </c>
      <c r="I85" s="140">
        <v>6</v>
      </c>
      <c r="J85" s="140" t="s">
        <v>260</v>
      </c>
      <c r="K85" s="141" t="s">
        <v>511</v>
      </c>
      <c r="L85" s="142">
        <v>8</v>
      </c>
      <c r="M85" s="142" t="s">
        <v>98</v>
      </c>
      <c r="N85" s="135"/>
      <c r="O85" s="135"/>
      <c r="P85" s="135"/>
      <c r="Q85" s="136" t="s">
        <v>109</v>
      </c>
      <c r="R85" s="137" t="s">
        <v>525</v>
      </c>
      <c r="S85" s="135" t="s">
        <v>124</v>
      </c>
      <c r="T85" s="135" t="s">
        <v>126</v>
      </c>
      <c r="U85" s="135">
        <v>8</v>
      </c>
      <c r="V85" s="136" t="s">
        <v>109</v>
      </c>
      <c r="W85" s="287" t="s">
        <v>428</v>
      </c>
      <c r="X85" s="138" t="s">
        <v>98</v>
      </c>
      <c r="Y85" s="138">
        <v>3</v>
      </c>
      <c r="Z85" s="138">
        <f t="shared" si="7"/>
        <v>15</v>
      </c>
      <c r="AA85" s="138">
        <v>11</v>
      </c>
      <c r="AB85" s="139" t="s">
        <v>106</v>
      </c>
      <c r="AC85" s="286" t="s">
        <v>1286</v>
      </c>
      <c r="AD85" s="286" t="s">
        <v>1286</v>
      </c>
      <c r="AE85" s="286" t="s">
        <v>1286</v>
      </c>
      <c r="AF85" s="286" t="s">
        <v>1286</v>
      </c>
      <c r="AG85" s="286" t="s">
        <v>1286</v>
      </c>
      <c r="AH85" s="286" t="s">
        <v>1286</v>
      </c>
      <c r="AI85" s="286" t="s">
        <v>1286</v>
      </c>
      <c r="AJ85" s="286" t="s">
        <v>1286</v>
      </c>
      <c r="AK85" s="286" t="s">
        <v>1286</v>
      </c>
      <c r="AL85" s="286" t="s">
        <v>1286</v>
      </c>
      <c r="AM85" s="286" t="s">
        <v>1286</v>
      </c>
      <c r="AN85" s="286" t="s">
        <v>1286</v>
      </c>
      <c r="AO85" s="286" t="s">
        <v>1286</v>
      </c>
      <c r="AP85" s="286" t="s">
        <v>1286</v>
      </c>
      <c r="AQ85" s="286" t="s">
        <v>1286</v>
      </c>
      <c r="AR85" s="286" t="s">
        <v>1286</v>
      </c>
      <c r="AS85" s="286" t="s">
        <v>1286</v>
      </c>
      <c r="AT85" s="363" t="s">
        <v>1286</v>
      </c>
      <c r="AU85" s="305"/>
    </row>
    <row r="86" spans="1:47" ht="12.75" customHeight="1" x14ac:dyDescent="0.2">
      <c r="A86" s="359">
        <v>76</v>
      </c>
      <c r="B86" s="132" t="s">
        <v>1174</v>
      </c>
      <c r="C86" s="655"/>
      <c r="D86" s="655"/>
      <c r="E86" s="133" t="s">
        <v>128</v>
      </c>
      <c r="F86" s="134">
        <v>227</v>
      </c>
      <c r="G86" s="544" t="s">
        <v>524</v>
      </c>
      <c r="H86" s="594" t="str">
        <f t="shared" si="6"/>
        <v>00E3</v>
      </c>
      <c r="I86" s="140">
        <v>6</v>
      </c>
      <c r="J86" s="140" t="s">
        <v>260</v>
      </c>
      <c r="K86" s="254" t="s">
        <v>512</v>
      </c>
      <c r="L86" s="142">
        <v>8</v>
      </c>
      <c r="M86" s="142" t="s">
        <v>98</v>
      </c>
      <c r="N86" s="135"/>
      <c r="O86" s="135"/>
      <c r="P86" s="135"/>
      <c r="Q86" s="136" t="s">
        <v>109</v>
      </c>
      <c r="R86" s="137" t="s">
        <v>525</v>
      </c>
      <c r="S86" s="135" t="s">
        <v>124</v>
      </c>
      <c r="T86" s="135" t="s">
        <v>126</v>
      </c>
      <c r="U86" s="135">
        <v>9</v>
      </c>
      <c r="V86" s="136" t="s">
        <v>109</v>
      </c>
      <c r="W86" s="287" t="s">
        <v>428</v>
      </c>
      <c r="X86" s="138" t="s">
        <v>98</v>
      </c>
      <c r="Y86" s="138">
        <v>3</v>
      </c>
      <c r="Z86" s="138">
        <f t="shared" si="7"/>
        <v>15</v>
      </c>
      <c r="AA86" s="138">
        <v>11</v>
      </c>
      <c r="AB86" s="139" t="s">
        <v>107</v>
      </c>
      <c r="AC86" s="286" t="s">
        <v>1286</v>
      </c>
      <c r="AD86" s="286" t="s">
        <v>1286</v>
      </c>
      <c r="AE86" s="286" t="s">
        <v>1286</v>
      </c>
      <c r="AF86" s="286" t="s">
        <v>1286</v>
      </c>
      <c r="AG86" s="286" t="s">
        <v>1286</v>
      </c>
      <c r="AH86" s="286" t="s">
        <v>1286</v>
      </c>
      <c r="AI86" s="286" t="s">
        <v>1286</v>
      </c>
      <c r="AJ86" s="286" t="s">
        <v>1286</v>
      </c>
      <c r="AK86" s="286" t="s">
        <v>1286</v>
      </c>
      <c r="AL86" s="286" t="s">
        <v>1286</v>
      </c>
      <c r="AM86" s="286" t="s">
        <v>1286</v>
      </c>
      <c r="AN86" s="286" t="s">
        <v>1286</v>
      </c>
      <c r="AO86" s="286" t="s">
        <v>1286</v>
      </c>
      <c r="AP86" s="286" t="s">
        <v>1286</v>
      </c>
      <c r="AQ86" s="286" t="s">
        <v>1286</v>
      </c>
      <c r="AR86" s="286" t="s">
        <v>1286</v>
      </c>
      <c r="AS86" s="286" t="s">
        <v>1286</v>
      </c>
      <c r="AT86" s="363" t="s">
        <v>1286</v>
      </c>
      <c r="AU86" s="305"/>
    </row>
    <row r="87" spans="1:47" ht="12.75" customHeight="1" x14ac:dyDescent="0.2">
      <c r="A87" s="359">
        <v>77</v>
      </c>
      <c r="B87" s="132" t="s">
        <v>1175</v>
      </c>
      <c r="C87" s="655"/>
      <c r="D87" s="655"/>
      <c r="E87" s="133" t="s">
        <v>128</v>
      </c>
      <c r="F87" s="134">
        <v>253</v>
      </c>
      <c r="G87" s="544" t="s">
        <v>524</v>
      </c>
      <c r="H87" s="594" t="str">
        <f t="shared" si="6"/>
        <v>00FD</v>
      </c>
      <c r="I87" s="140">
        <v>6</v>
      </c>
      <c r="J87" s="140" t="s">
        <v>260</v>
      </c>
      <c r="K87" s="141" t="s">
        <v>513</v>
      </c>
      <c r="L87" s="142">
        <v>8</v>
      </c>
      <c r="M87" s="142" t="s">
        <v>98</v>
      </c>
      <c r="N87" s="135"/>
      <c r="O87" s="135"/>
      <c r="P87" s="135"/>
      <c r="Q87" s="136" t="s">
        <v>109</v>
      </c>
      <c r="R87" s="137" t="s">
        <v>525</v>
      </c>
      <c r="S87" s="135" t="s">
        <v>124</v>
      </c>
      <c r="T87" s="135" t="s">
        <v>126</v>
      </c>
      <c r="U87" s="135">
        <v>10</v>
      </c>
      <c r="V87" s="136" t="s">
        <v>109</v>
      </c>
      <c r="W87" s="287" t="s">
        <v>428</v>
      </c>
      <c r="X87" s="138" t="s">
        <v>98</v>
      </c>
      <c r="Y87" s="138">
        <v>3</v>
      </c>
      <c r="Z87" s="138">
        <f t="shared" si="7"/>
        <v>16</v>
      </c>
      <c r="AA87" s="138">
        <v>12</v>
      </c>
      <c r="AB87" s="139" t="s">
        <v>106</v>
      </c>
      <c r="AC87" s="286" t="s">
        <v>1286</v>
      </c>
      <c r="AD87" s="286" t="s">
        <v>1286</v>
      </c>
      <c r="AE87" s="286" t="s">
        <v>1286</v>
      </c>
      <c r="AF87" s="286" t="s">
        <v>1286</v>
      </c>
      <c r="AG87" s="286" t="s">
        <v>1286</v>
      </c>
      <c r="AH87" s="286" t="s">
        <v>1286</v>
      </c>
      <c r="AI87" s="286" t="s">
        <v>1286</v>
      </c>
      <c r="AJ87" s="286" t="s">
        <v>1286</v>
      </c>
      <c r="AK87" s="286" t="s">
        <v>1286</v>
      </c>
      <c r="AL87" s="286" t="s">
        <v>1286</v>
      </c>
      <c r="AM87" s="286" t="s">
        <v>1286</v>
      </c>
      <c r="AN87" s="286" t="s">
        <v>1286</v>
      </c>
      <c r="AO87" s="286" t="s">
        <v>1286</v>
      </c>
      <c r="AP87" s="286" t="s">
        <v>1286</v>
      </c>
      <c r="AQ87" s="286" t="s">
        <v>1286</v>
      </c>
      <c r="AR87" s="286" t="s">
        <v>1286</v>
      </c>
      <c r="AS87" s="286" t="s">
        <v>1286</v>
      </c>
      <c r="AT87" s="363" t="s">
        <v>1286</v>
      </c>
      <c r="AU87" s="305"/>
    </row>
    <row r="88" spans="1:47" ht="12.75" customHeight="1" x14ac:dyDescent="0.2">
      <c r="A88" s="359">
        <v>78</v>
      </c>
      <c r="B88" s="132" t="s">
        <v>1176</v>
      </c>
      <c r="C88" s="655"/>
      <c r="D88" s="655"/>
      <c r="E88" s="133" t="s">
        <v>128</v>
      </c>
      <c r="F88" s="134">
        <v>62</v>
      </c>
      <c r="G88" s="544" t="s">
        <v>524</v>
      </c>
      <c r="H88" s="594" t="str">
        <f t="shared" si="6"/>
        <v>003E</v>
      </c>
      <c r="I88" s="140">
        <v>6</v>
      </c>
      <c r="J88" s="140" t="s">
        <v>260</v>
      </c>
      <c r="K88" s="141" t="s">
        <v>514</v>
      </c>
      <c r="L88" s="142">
        <v>8</v>
      </c>
      <c r="M88" s="142" t="s">
        <v>98</v>
      </c>
      <c r="N88" s="135"/>
      <c r="O88" s="135"/>
      <c r="P88" s="135"/>
      <c r="Q88" s="136" t="s">
        <v>109</v>
      </c>
      <c r="R88" s="137" t="s">
        <v>525</v>
      </c>
      <c r="S88" s="135" t="s">
        <v>124</v>
      </c>
      <c r="T88" s="135" t="s">
        <v>126</v>
      </c>
      <c r="U88" s="135">
        <v>11</v>
      </c>
      <c r="V88" s="136" t="s">
        <v>109</v>
      </c>
      <c r="W88" s="287" t="s">
        <v>428</v>
      </c>
      <c r="X88" s="138" t="s">
        <v>98</v>
      </c>
      <c r="Y88" s="138">
        <v>3</v>
      </c>
      <c r="Z88" s="138">
        <f t="shared" si="7"/>
        <v>16</v>
      </c>
      <c r="AA88" s="138">
        <v>12</v>
      </c>
      <c r="AB88" s="139" t="s">
        <v>107</v>
      </c>
      <c r="AC88" s="286" t="s">
        <v>1286</v>
      </c>
      <c r="AD88" s="286" t="s">
        <v>1286</v>
      </c>
      <c r="AE88" s="286" t="s">
        <v>1286</v>
      </c>
      <c r="AF88" s="286" t="s">
        <v>1286</v>
      </c>
      <c r="AG88" s="286" t="s">
        <v>1286</v>
      </c>
      <c r="AH88" s="286" t="s">
        <v>1286</v>
      </c>
      <c r="AI88" s="286" t="s">
        <v>1286</v>
      </c>
      <c r="AJ88" s="286" t="s">
        <v>1286</v>
      </c>
      <c r="AK88" s="286" t="s">
        <v>1286</v>
      </c>
      <c r="AL88" s="286" t="s">
        <v>1286</v>
      </c>
      <c r="AM88" s="286" t="s">
        <v>1286</v>
      </c>
      <c r="AN88" s="286" t="s">
        <v>1286</v>
      </c>
      <c r="AO88" s="286" t="s">
        <v>1286</v>
      </c>
      <c r="AP88" s="286" t="s">
        <v>1286</v>
      </c>
      <c r="AQ88" s="286" t="s">
        <v>1286</v>
      </c>
      <c r="AR88" s="286" t="s">
        <v>1286</v>
      </c>
      <c r="AS88" s="286" t="s">
        <v>1286</v>
      </c>
      <c r="AT88" s="363" t="s">
        <v>1286</v>
      </c>
      <c r="AU88" s="305"/>
    </row>
    <row r="89" spans="1:47" ht="12.75" customHeight="1" x14ac:dyDescent="0.2">
      <c r="A89" s="359">
        <v>79</v>
      </c>
      <c r="B89" s="132" t="s">
        <v>1177</v>
      </c>
      <c r="C89" s="655"/>
      <c r="D89" s="655"/>
      <c r="E89" s="133" t="s">
        <v>128</v>
      </c>
      <c r="F89" s="134">
        <v>153</v>
      </c>
      <c r="G89" s="544" t="s">
        <v>524</v>
      </c>
      <c r="H89" s="594" t="str">
        <f t="shared" si="6"/>
        <v>0099</v>
      </c>
      <c r="I89" s="140">
        <v>6</v>
      </c>
      <c r="J89" s="140" t="s">
        <v>260</v>
      </c>
      <c r="K89" s="141" t="s">
        <v>515</v>
      </c>
      <c r="L89" s="142">
        <v>8</v>
      </c>
      <c r="M89" s="142" t="s">
        <v>98</v>
      </c>
      <c r="N89" s="135"/>
      <c r="O89" s="135"/>
      <c r="P89" s="135"/>
      <c r="Q89" s="136" t="s">
        <v>109</v>
      </c>
      <c r="R89" s="137" t="s">
        <v>525</v>
      </c>
      <c r="S89" s="135" t="s">
        <v>124</v>
      </c>
      <c r="T89" s="135" t="s">
        <v>126</v>
      </c>
      <c r="U89" s="135">
        <v>12</v>
      </c>
      <c r="V89" s="136" t="s">
        <v>109</v>
      </c>
      <c r="W89" s="287" t="s">
        <v>428</v>
      </c>
      <c r="X89" s="138" t="s">
        <v>98</v>
      </c>
      <c r="Y89" s="138">
        <v>3</v>
      </c>
      <c r="Z89" s="138">
        <f t="shared" si="7"/>
        <v>17</v>
      </c>
      <c r="AA89" s="138">
        <v>13</v>
      </c>
      <c r="AB89" s="139" t="s">
        <v>106</v>
      </c>
      <c r="AC89" s="286" t="s">
        <v>1286</v>
      </c>
      <c r="AD89" s="286" t="s">
        <v>1286</v>
      </c>
      <c r="AE89" s="286" t="s">
        <v>1286</v>
      </c>
      <c r="AF89" s="286" t="s">
        <v>1286</v>
      </c>
      <c r="AG89" s="286" t="s">
        <v>1286</v>
      </c>
      <c r="AH89" s="286" t="s">
        <v>1286</v>
      </c>
      <c r="AI89" s="286" t="s">
        <v>1286</v>
      </c>
      <c r="AJ89" s="286" t="s">
        <v>1286</v>
      </c>
      <c r="AK89" s="286" t="s">
        <v>1286</v>
      </c>
      <c r="AL89" s="286" t="s">
        <v>1286</v>
      </c>
      <c r="AM89" s="286" t="s">
        <v>1286</v>
      </c>
      <c r="AN89" s="286" t="s">
        <v>1286</v>
      </c>
      <c r="AO89" s="286" t="s">
        <v>1286</v>
      </c>
      <c r="AP89" s="286" t="s">
        <v>1286</v>
      </c>
      <c r="AQ89" s="286" t="s">
        <v>1286</v>
      </c>
      <c r="AR89" s="286" t="s">
        <v>1286</v>
      </c>
      <c r="AS89" s="286" t="s">
        <v>1286</v>
      </c>
      <c r="AT89" s="363" t="s">
        <v>1286</v>
      </c>
      <c r="AU89" s="304"/>
    </row>
    <row r="90" spans="1:47" ht="12.75" customHeight="1" x14ac:dyDescent="0.2">
      <c r="A90" s="359">
        <v>80</v>
      </c>
      <c r="B90" s="132" t="s">
        <v>1178</v>
      </c>
      <c r="C90" s="655"/>
      <c r="D90" s="655"/>
      <c r="E90" s="133" t="s">
        <v>128</v>
      </c>
      <c r="F90" s="134">
        <v>106</v>
      </c>
      <c r="G90" s="544" t="s">
        <v>524</v>
      </c>
      <c r="H90" s="594" t="str">
        <f t="shared" si="6"/>
        <v>006A</v>
      </c>
      <c r="I90" s="140">
        <v>6</v>
      </c>
      <c r="J90" s="140" t="s">
        <v>260</v>
      </c>
      <c r="K90" s="141" t="s">
        <v>516</v>
      </c>
      <c r="L90" s="142">
        <v>8</v>
      </c>
      <c r="M90" s="142" t="s">
        <v>98</v>
      </c>
      <c r="N90" s="135"/>
      <c r="O90" s="135"/>
      <c r="P90" s="135"/>
      <c r="Q90" s="136" t="s">
        <v>109</v>
      </c>
      <c r="R90" s="137" t="s">
        <v>525</v>
      </c>
      <c r="S90" s="135" t="s">
        <v>124</v>
      </c>
      <c r="T90" s="135" t="s">
        <v>127</v>
      </c>
      <c r="U90" s="135">
        <v>7</v>
      </c>
      <c r="V90" s="136" t="s">
        <v>109</v>
      </c>
      <c r="W90" s="287" t="s">
        <v>428</v>
      </c>
      <c r="X90" s="138" t="s">
        <v>98</v>
      </c>
      <c r="Y90" s="138">
        <v>3</v>
      </c>
      <c r="Z90" s="138">
        <f t="shared" si="7"/>
        <v>17</v>
      </c>
      <c r="AA90" s="138">
        <v>13</v>
      </c>
      <c r="AB90" s="139" t="s">
        <v>107</v>
      </c>
      <c r="AC90" s="286" t="s">
        <v>1286</v>
      </c>
      <c r="AD90" s="286" t="s">
        <v>1286</v>
      </c>
      <c r="AE90" s="286" t="s">
        <v>1286</v>
      </c>
      <c r="AF90" s="286" t="s">
        <v>1286</v>
      </c>
      <c r="AG90" s="286" t="s">
        <v>1286</v>
      </c>
      <c r="AH90" s="286" t="s">
        <v>1286</v>
      </c>
      <c r="AI90" s="286" t="s">
        <v>1286</v>
      </c>
      <c r="AJ90" s="286" t="s">
        <v>1286</v>
      </c>
      <c r="AK90" s="286" t="s">
        <v>1286</v>
      </c>
      <c r="AL90" s="286" t="s">
        <v>1286</v>
      </c>
      <c r="AM90" s="286" t="s">
        <v>1286</v>
      </c>
      <c r="AN90" s="286" t="s">
        <v>1286</v>
      </c>
      <c r="AO90" s="286" t="s">
        <v>1286</v>
      </c>
      <c r="AP90" s="286" t="s">
        <v>1286</v>
      </c>
      <c r="AQ90" s="286" t="s">
        <v>1286</v>
      </c>
      <c r="AR90" s="286" t="s">
        <v>1286</v>
      </c>
      <c r="AS90" s="286" t="s">
        <v>1286</v>
      </c>
      <c r="AT90" s="363" t="s">
        <v>1286</v>
      </c>
      <c r="AU90" s="304"/>
    </row>
    <row r="91" spans="1:47" ht="12.75" customHeight="1" x14ac:dyDescent="0.2">
      <c r="A91" s="359">
        <v>81</v>
      </c>
      <c r="B91" s="132" t="s">
        <v>1179</v>
      </c>
      <c r="C91" s="655"/>
      <c r="D91" s="655"/>
      <c r="E91" s="133" t="s">
        <v>128</v>
      </c>
      <c r="F91" s="134">
        <v>252</v>
      </c>
      <c r="G91" s="544" t="s">
        <v>524</v>
      </c>
      <c r="H91" s="594" t="str">
        <f t="shared" si="6"/>
        <v>00FC</v>
      </c>
      <c r="I91" s="140">
        <v>6</v>
      </c>
      <c r="J91" s="140" t="s">
        <v>260</v>
      </c>
      <c r="K91" s="141" t="s">
        <v>517</v>
      </c>
      <c r="L91" s="142">
        <v>8</v>
      </c>
      <c r="M91" s="142" t="s">
        <v>98</v>
      </c>
      <c r="N91" s="135"/>
      <c r="O91" s="135"/>
      <c r="P91" s="135"/>
      <c r="Q91" s="136" t="s">
        <v>109</v>
      </c>
      <c r="R91" s="137" t="s">
        <v>525</v>
      </c>
      <c r="S91" s="135" t="s">
        <v>124</v>
      </c>
      <c r="T91" s="135" t="s">
        <v>127</v>
      </c>
      <c r="U91" s="135">
        <v>8</v>
      </c>
      <c r="V91" s="136" t="s">
        <v>109</v>
      </c>
      <c r="W91" s="287" t="s">
        <v>428</v>
      </c>
      <c r="X91" s="138" t="s">
        <v>98</v>
      </c>
      <c r="Y91" s="138">
        <v>3</v>
      </c>
      <c r="Z91" s="138">
        <f t="shared" si="7"/>
        <v>18</v>
      </c>
      <c r="AA91" s="138">
        <v>14</v>
      </c>
      <c r="AB91" s="139" t="s">
        <v>106</v>
      </c>
      <c r="AC91" s="286" t="s">
        <v>1286</v>
      </c>
      <c r="AD91" s="286" t="s">
        <v>1286</v>
      </c>
      <c r="AE91" s="286" t="s">
        <v>1286</v>
      </c>
      <c r="AF91" s="286" t="s">
        <v>1286</v>
      </c>
      <c r="AG91" s="286" t="s">
        <v>1286</v>
      </c>
      <c r="AH91" s="286" t="s">
        <v>1286</v>
      </c>
      <c r="AI91" s="286" t="s">
        <v>1286</v>
      </c>
      <c r="AJ91" s="286" t="s">
        <v>1286</v>
      </c>
      <c r="AK91" s="286" t="s">
        <v>1286</v>
      </c>
      <c r="AL91" s="286" t="s">
        <v>1286</v>
      </c>
      <c r="AM91" s="286" t="s">
        <v>1286</v>
      </c>
      <c r="AN91" s="286" t="s">
        <v>1286</v>
      </c>
      <c r="AO91" s="286" t="s">
        <v>1286</v>
      </c>
      <c r="AP91" s="286" t="s">
        <v>1286</v>
      </c>
      <c r="AQ91" s="286" t="s">
        <v>1286</v>
      </c>
      <c r="AR91" s="286" t="s">
        <v>1286</v>
      </c>
      <c r="AS91" s="286" t="s">
        <v>1286</v>
      </c>
      <c r="AT91" s="363" t="s">
        <v>1286</v>
      </c>
      <c r="AU91" s="305"/>
    </row>
    <row r="92" spans="1:47" ht="12.75" customHeight="1" x14ac:dyDescent="0.2">
      <c r="A92" s="359">
        <v>82</v>
      </c>
      <c r="B92" s="132" t="s">
        <v>1180</v>
      </c>
      <c r="C92" s="655"/>
      <c r="D92" s="655"/>
      <c r="E92" s="133" t="s">
        <v>128</v>
      </c>
      <c r="F92" s="134">
        <v>104</v>
      </c>
      <c r="G92" s="544" t="s">
        <v>524</v>
      </c>
      <c r="H92" s="594" t="str">
        <f t="shared" si="6"/>
        <v>0068</v>
      </c>
      <c r="I92" s="140">
        <v>6</v>
      </c>
      <c r="J92" s="140" t="s">
        <v>260</v>
      </c>
      <c r="K92" s="141" t="s">
        <v>518</v>
      </c>
      <c r="L92" s="142">
        <v>8</v>
      </c>
      <c r="M92" s="142" t="s">
        <v>98</v>
      </c>
      <c r="N92" s="135"/>
      <c r="O92" s="135"/>
      <c r="P92" s="135"/>
      <c r="Q92" s="136" t="s">
        <v>109</v>
      </c>
      <c r="R92" s="137" t="s">
        <v>525</v>
      </c>
      <c r="S92" s="135" t="s">
        <v>124</v>
      </c>
      <c r="T92" s="135" t="s">
        <v>127</v>
      </c>
      <c r="U92" s="135">
        <v>9</v>
      </c>
      <c r="V92" s="136" t="s">
        <v>109</v>
      </c>
      <c r="W92" s="287" t="s">
        <v>428</v>
      </c>
      <c r="X92" s="138" t="s">
        <v>98</v>
      </c>
      <c r="Y92" s="138">
        <v>3</v>
      </c>
      <c r="Z92" s="138">
        <f t="shared" si="7"/>
        <v>18</v>
      </c>
      <c r="AA92" s="138">
        <v>14</v>
      </c>
      <c r="AB92" s="139" t="s">
        <v>107</v>
      </c>
      <c r="AC92" s="286" t="s">
        <v>1286</v>
      </c>
      <c r="AD92" s="286" t="s">
        <v>1286</v>
      </c>
      <c r="AE92" s="286" t="s">
        <v>1286</v>
      </c>
      <c r="AF92" s="286" t="s">
        <v>1286</v>
      </c>
      <c r="AG92" s="286" t="s">
        <v>1286</v>
      </c>
      <c r="AH92" s="286" t="s">
        <v>1286</v>
      </c>
      <c r="AI92" s="286" t="s">
        <v>1286</v>
      </c>
      <c r="AJ92" s="286" t="s">
        <v>1286</v>
      </c>
      <c r="AK92" s="286" t="s">
        <v>1286</v>
      </c>
      <c r="AL92" s="286" t="s">
        <v>1286</v>
      </c>
      <c r="AM92" s="286" t="s">
        <v>1286</v>
      </c>
      <c r="AN92" s="286" t="s">
        <v>1286</v>
      </c>
      <c r="AO92" s="286" t="s">
        <v>1286</v>
      </c>
      <c r="AP92" s="286" t="s">
        <v>1286</v>
      </c>
      <c r="AQ92" s="286" t="s">
        <v>1286</v>
      </c>
      <c r="AR92" s="286" t="s">
        <v>1286</v>
      </c>
      <c r="AS92" s="286" t="s">
        <v>1286</v>
      </c>
      <c r="AT92" s="363" t="s">
        <v>1286</v>
      </c>
      <c r="AU92" s="305"/>
    </row>
    <row r="93" spans="1:47" ht="12.75" customHeight="1" x14ac:dyDescent="0.2">
      <c r="A93" s="359">
        <v>83</v>
      </c>
      <c r="B93" s="132" t="s">
        <v>1181</v>
      </c>
      <c r="C93" s="655"/>
      <c r="D93" s="655"/>
      <c r="E93" s="133" t="s">
        <v>128</v>
      </c>
      <c r="F93" s="134">
        <v>271</v>
      </c>
      <c r="G93" s="544" t="s">
        <v>524</v>
      </c>
      <c r="H93" s="594" t="str">
        <f t="shared" si="6"/>
        <v>010F</v>
      </c>
      <c r="I93" s="140">
        <v>6</v>
      </c>
      <c r="J93" s="140" t="s">
        <v>260</v>
      </c>
      <c r="K93" s="141" t="s">
        <v>519</v>
      </c>
      <c r="L93" s="142">
        <v>8</v>
      </c>
      <c r="M93" s="142" t="s">
        <v>98</v>
      </c>
      <c r="N93" s="135"/>
      <c r="O93" s="135"/>
      <c r="P93" s="135"/>
      <c r="Q93" s="136" t="s">
        <v>109</v>
      </c>
      <c r="R93" s="137" t="s">
        <v>525</v>
      </c>
      <c r="S93" s="135" t="s">
        <v>124</v>
      </c>
      <c r="T93" s="135" t="s">
        <v>127</v>
      </c>
      <c r="U93" s="135">
        <v>10</v>
      </c>
      <c r="V93" s="136" t="s">
        <v>109</v>
      </c>
      <c r="W93" s="287" t="s">
        <v>428</v>
      </c>
      <c r="X93" s="138" t="s">
        <v>98</v>
      </c>
      <c r="Y93" s="138">
        <v>3</v>
      </c>
      <c r="Z93" s="138">
        <f t="shared" si="7"/>
        <v>19</v>
      </c>
      <c r="AA93" s="138">
        <v>15</v>
      </c>
      <c r="AB93" s="139" t="s">
        <v>106</v>
      </c>
      <c r="AC93" s="286" t="s">
        <v>1286</v>
      </c>
      <c r="AD93" s="286" t="s">
        <v>1286</v>
      </c>
      <c r="AE93" s="286" t="s">
        <v>1286</v>
      </c>
      <c r="AF93" s="286" t="s">
        <v>1286</v>
      </c>
      <c r="AG93" s="286" t="s">
        <v>1286</v>
      </c>
      <c r="AH93" s="286" t="s">
        <v>1286</v>
      </c>
      <c r="AI93" s="286" t="s">
        <v>1286</v>
      </c>
      <c r="AJ93" s="286" t="s">
        <v>1286</v>
      </c>
      <c r="AK93" s="286" t="s">
        <v>1286</v>
      </c>
      <c r="AL93" s="286" t="s">
        <v>1286</v>
      </c>
      <c r="AM93" s="286" t="s">
        <v>1286</v>
      </c>
      <c r="AN93" s="286" t="s">
        <v>1286</v>
      </c>
      <c r="AO93" s="286" t="s">
        <v>1286</v>
      </c>
      <c r="AP93" s="286" t="s">
        <v>1286</v>
      </c>
      <c r="AQ93" s="286" t="s">
        <v>1286</v>
      </c>
      <c r="AR93" s="286" t="s">
        <v>1286</v>
      </c>
      <c r="AS93" s="286" t="s">
        <v>1286</v>
      </c>
      <c r="AT93" s="363" t="s">
        <v>1286</v>
      </c>
      <c r="AU93" s="305"/>
    </row>
    <row r="94" spans="1:47" ht="12.75" customHeight="1" x14ac:dyDescent="0.2">
      <c r="A94" s="359">
        <v>84</v>
      </c>
      <c r="B94" s="132" t="s">
        <v>1182</v>
      </c>
      <c r="C94" s="655"/>
      <c r="D94" s="655"/>
      <c r="E94" s="133" t="s">
        <v>128</v>
      </c>
      <c r="F94" s="134">
        <v>225</v>
      </c>
      <c r="G94" s="544" t="s">
        <v>524</v>
      </c>
      <c r="H94" s="594" t="str">
        <f t="shared" si="6"/>
        <v>00E1</v>
      </c>
      <c r="I94" s="140">
        <v>6</v>
      </c>
      <c r="J94" s="140" t="s">
        <v>260</v>
      </c>
      <c r="K94" s="141" t="s">
        <v>520</v>
      </c>
      <c r="L94" s="142">
        <v>8</v>
      </c>
      <c r="M94" s="142" t="s">
        <v>98</v>
      </c>
      <c r="N94" s="135"/>
      <c r="O94" s="135"/>
      <c r="P94" s="135"/>
      <c r="Q94" s="136" t="s">
        <v>109</v>
      </c>
      <c r="R94" s="137" t="s">
        <v>525</v>
      </c>
      <c r="S94" s="135" t="s">
        <v>124</v>
      </c>
      <c r="T94" s="135" t="s">
        <v>127</v>
      </c>
      <c r="U94" s="135">
        <v>11</v>
      </c>
      <c r="V94" s="136" t="s">
        <v>109</v>
      </c>
      <c r="W94" s="287" t="s">
        <v>428</v>
      </c>
      <c r="X94" s="138" t="s">
        <v>98</v>
      </c>
      <c r="Y94" s="138">
        <v>3</v>
      </c>
      <c r="Z94" s="138">
        <f t="shared" si="7"/>
        <v>19</v>
      </c>
      <c r="AA94" s="138">
        <v>15</v>
      </c>
      <c r="AB94" s="139" t="s">
        <v>107</v>
      </c>
      <c r="AC94" s="286" t="s">
        <v>1286</v>
      </c>
      <c r="AD94" s="286" t="s">
        <v>1286</v>
      </c>
      <c r="AE94" s="286" t="s">
        <v>1286</v>
      </c>
      <c r="AF94" s="286" t="s">
        <v>1286</v>
      </c>
      <c r="AG94" s="286" t="s">
        <v>1286</v>
      </c>
      <c r="AH94" s="286" t="s">
        <v>1286</v>
      </c>
      <c r="AI94" s="286" t="s">
        <v>1286</v>
      </c>
      <c r="AJ94" s="286" t="s">
        <v>1286</v>
      </c>
      <c r="AK94" s="286" t="s">
        <v>1286</v>
      </c>
      <c r="AL94" s="286" t="s">
        <v>1286</v>
      </c>
      <c r="AM94" s="286" t="s">
        <v>1286</v>
      </c>
      <c r="AN94" s="286" t="s">
        <v>1286</v>
      </c>
      <c r="AO94" s="286" t="s">
        <v>1286</v>
      </c>
      <c r="AP94" s="286" t="s">
        <v>1286</v>
      </c>
      <c r="AQ94" s="286" t="s">
        <v>1286</v>
      </c>
      <c r="AR94" s="286" t="s">
        <v>1286</v>
      </c>
      <c r="AS94" s="286" t="s">
        <v>1286</v>
      </c>
      <c r="AT94" s="363" t="s">
        <v>1286</v>
      </c>
      <c r="AU94" s="305"/>
    </row>
    <row r="95" spans="1:47" ht="12.75" customHeight="1" x14ac:dyDescent="0.2">
      <c r="A95" s="359">
        <v>85</v>
      </c>
      <c r="B95" s="132" t="s">
        <v>1183</v>
      </c>
      <c r="C95" s="655"/>
      <c r="D95" s="655"/>
      <c r="E95" s="133" t="s">
        <v>128</v>
      </c>
      <c r="F95" s="134">
        <v>297</v>
      </c>
      <c r="G95" s="544" t="s">
        <v>524</v>
      </c>
      <c r="H95" s="594" t="str">
        <f t="shared" si="6"/>
        <v>0129</v>
      </c>
      <c r="I95" s="140">
        <v>6</v>
      </c>
      <c r="J95" s="140" t="s">
        <v>260</v>
      </c>
      <c r="K95" s="141" t="s">
        <v>521</v>
      </c>
      <c r="L95" s="142">
        <v>8</v>
      </c>
      <c r="M95" s="142" t="s">
        <v>98</v>
      </c>
      <c r="N95" s="135"/>
      <c r="O95" s="135"/>
      <c r="P95" s="135"/>
      <c r="Q95" s="136" t="s">
        <v>110</v>
      </c>
      <c r="R95" s="137" t="s">
        <v>525</v>
      </c>
      <c r="S95" s="135" t="s">
        <v>124</v>
      </c>
      <c r="T95" s="135" t="s">
        <v>127</v>
      </c>
      <c r="U95" s="135">
        <v>12</v>
      </c>
      <c r="V95" s="136" t="s">
        <v>109</v>
      </c>
      <c r="W95" s="287" t="s">
        <v>428</v>
      </c>
      <c r="X95" s="138" t="s">
        <v>98</v>
      </c>
      <c r="Y95" s="138">
        <v>3</v>
      </c>
      <c r="Z95" s="138">
        <f t="shared" si="7"/>
        <v>20</v>
      </c>
      <c r="AA95" s="138">
        <v>16</v>
      </c>
      <c r="AB95" s="139" t="s">
        <v>106</v>
      </c>
      <c r="AC95" s="286" t="s">
        <v>1286</v>
      </c>
      <c r="AD95" s="286" t="s">
        <v>1286</v>
      </c>
      <c r="AE95" s="286" t="s">
        <v>1286</v>
      </c>
      <c r="AF95" s="286" t="s">
        <v>1286</v>
      </c>
      <c r="AG95" s="286" t="s">
        <v>1286</v>
      </c>
      <c r="AH95" s="286" t="s">
        <v>1286</v>
      </c>
      <c r="AI95" s="286" t="s">
        <v>1286</v>
      </c>
      <c r="AJ95" s="286" t="s">
        <v>1286</v>
      </c>
      <c r="AK95" s="286" t="s">
        <v>1286</v>
      </c>
      <c r="AL95" s="286" t="s">
        <v>1286</v>
      </c>
      <c r="AM95" s="286" t="s">
        <v>1286</v>
      </c>
      <c r="AN95" s="286" t="s">
        <v>1286</v>
      </c>
      <c r="AO95" s="286" t="s">
        <v>1286</v>
      </c>
      <c r="AP95" s="286" t="s">
        <v>1286</v>
      </c>
      <c r="AQ95" s="286" t="s">
        <v>1286</v>
      </c>
      <c r="AR95" s="286" t="s">
        <v>1286</v>
      </c>
      <c r="AS95" s="286" t="s">
        <v>1286</v>
      </c>
      <c r="AT95" s="363" t="s">
        <v>1286</v>
      </c>
      <c r="AU95" s="304"/>
    </row>
    <row r="96" spans="1:47" ht="12.75" customHeight="1" x14ac:dyDescent="0.2">
      <c r="F96" s="11"/>
      <c r="G96" s="10"/>
      <c r="H96" s="16"/>
      <c r="I96" s="4"/>
      <c r="J96" s="4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2:51" ht="12.75" customHeight="1" thickBot="1" x14ac:dyDescent="0.25">
      <c r="W97" s="9"/>
      <c r="AU97" s="2"/>
      <c r="AV97" s="14"/>
    </row>
    <row r="98" spans="2:51" ht="12.75" customHeight="1" thickTop="1" x14ac:dyDescent="0.2">
      <c r="B98" s="441" t="s">
        <v>567</v>
      </c>
      <c r="C98" s="330"/>
      <c r="D98" s="330"/>
      <c r="AU98" s="2"/>
      <c r="AV98" s="14"/>
      <c r="AW98" s="311"/>
      <c r="AX98" s="311"/>
      <c r="AY98" s="311"/>
    </row>
    <row r="99" spans="2:51" ht="12.75" customHeight="1" x14ac:dyDescent="0.2">
      <c r="AC99" s="91" t="s">
        <v>573</v>
      </c>
      <c r="AD99" s="110" t="s">
        <v>577</v>
      </c>
      <c r="AL99" s="257"/>
      <c r="AM99" s="194" t="s">
        <v>599</v>
      </c>
      <c r="AU99" s="2"/>
      <c r="AV99" s="14"/>
      <c r="AW99" s="311"/>
      <c r="AX99" s="311"/>
      <c r="AY99" s="311"/>
    </row>
    <row r="100" spans="2:51" ht="12.75" customHeight="1" x14ac:dyDescent="0.2">
      <c r="AC100" s="91" t="s">
        <v>574</v>
      </c>
      <c r="AD100" s="110" t="s">
        <v>576</v>
      </c>
      <c r="AL100" s="260"/>
      <c r="AM100" s="194" t="s">
        <v>600</v>
      </c>
      <c r="AU100" s="2"/>
      <c r="AV100" s="14"/>
      <c r="AW100" s="311"/>
      <c r="AX100" s="311"/>
      <c r="AY100" s="311"/>
    </row>
    <row r="101" spans="2:51" ht="12.75" customHeight="1" x14ac:dyDescent="0.2">
      <c r="G101" s="111"/>
      <c r="H101" s="112"/>
      <c r="I101" s="15" t="s">
        <v>579</v>
      </c>
      <c r="J101" s="7"/>
      <c r="K101" s="7"/>
      <c r="AC101" s="91" t="s">
        <v>575</v>
      </c>
      <c r="AD101" s="110" t="s">
        <v>578</v>
      </c>
      <c r="AU101" s="2"/>
      <c r="AV101" s="14"/>
      <c r="AW101" s="311"/>
      <c r="AX101" s="311"/>
      <c r="AY101" s="311"/>
    </row>
    <row r="102" spans="2:51" ht="12.75" customHeight="1" x14ac:dyDescent="0.2">
      <c r="G102" s="261"/>
      <c r="H102" s="262"/>
      <c r="I102" s="14" t="s">
        <v>581</v>
      </c>
      <c r="AC102" s="259" t="s">
        <v>597</v>
      </c>
      <c r="AD102" s="267" t="s">
        <v>604</v>
      </c>
      <c r="AK102" s="258" t="s">
        <v>596</v>
      </c>
      <c r="AL102" s="194" t="s">
        <v>602</v>
      </c>
      <c r="AU102" s="2"/>
      <c r="AV102" s="14"/>
      <c r="AW102" s="312"/>
      <c r="AX102" s="312"/>
      <c r="AY102" s="312"/>
    </row>
    <row r="103" spans="2:51" ht="12.75" customHeight="1" x14ac:dyDescent="0.2">
      <c r="G103" s="263"/>
      <c r="H103" s="264"/>
      <c r="I103" s="14" t="s">
        <v>598</v>
      </c>
      <c r="AC103" s="265" t="s">
        <v>572</v>
      </c>
      <c r="AD103" s="109" t="s">
        <v>580</v>
      </c>
      <c r="AK103" s="258" t="s">
        <v>591</v>
      </c>
      <c r="AL103" s="194" t="s">
        <v>601</v>
      </c>
      <c r="AU103" s="2"/>
      <c r="AV103" s="14"/>
    </row>
    <row r="104" spans="2:51" ht="12.75" customHeight="1" x14ac:dyDescent="0.2">
      <c r="AC104" s="266" t="s">
        <v>568</v>
      </c>
      <c r="AD104" s="109" t="s">
        <v>603</v>
      </c>
      <c r="AU104" s="2"/>
      <c r="AV104" s="14"/>
    </row>
    <row r="105" spans="2:51" ht="12.75" customHeight="1" x14ac:dyDescent="0.2">
      <c r="AS105"/>
      <c r="AT105"/>
      <c r="AU105"/>
    </row>
    <row r="106" spans="2:51" ht="12.75" customHeight="1" x14ac:dyDescent="0.2">
      <c r="AS106"/>
      <c r="AT106"/>
      <c r="AU106"/>
    </row>
    <row r="107" spans="2:51" ht="12.75" customHeight="1" x14ac:dyDescent="0.2">
      <c r="AS107"/>
      <c r="AT107"/>
      <c r="AU107"/>
    </row>
    <row r="108" spans="2:51" ht="12.75" customHeight="1" x14ac:dyDescent="0.2"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/>
      <c r="AT108"/>
      <c r="AU108"/>
    </row>
  </sheetData>
  <mergeCells count="11">
    <mergeCell ref="R1:AB1"/>
    <mergeCell ref="R2:V2"/>
    <mergeCell ref="AK1:AR1"/>
    <mergeCell ref="B1:Q1"/>
    <mergeCell ref="G3:H3"/>
    <mergeCell ref="W2:AB2"/>
    <mergeCell ref="E3:F3"/>
    <mergeCell ref="P2:Q2"/>
    <mergeCell ref="J2:O2"/>
    <mergeCell ref="E2:H2"/>
    <mergeCell ref="AC3:AR3"/>
  </mergeCells>
  <phoneticPr fontId="2" type="noConversion"/>
  <conditionalFormatting sqref="AC5:AT5 AC6:AR95 AS6:AT26 AS28:AT46 AS48:AT71 AS73:AT95">
    <cfRule type="cellIs" dxfId="3" priority="1" operator="equal">
      <formula>"bad"</formula>
    </cfRule>
    <cfRule type="cellIs" dxfId="2" priority="2" operator="equal">
      <formula>"ok"</formula>
    </cfRule>
  </conditionalFormatting>
  <pageMargins left="0.75" right="0.75" top="1" bottom="1" header="0.5" footer="0.5"/>
  <pageSetup paperSize="8" scale="53" orientation="landscape" r:id="rId1"/>
  <headerFooter alignWithMargins="0">
    <oddHeader>&amp;L&amp;20LHCb&amp;C&amp;20&amp;A&amp;R&amp;20Ferney-Voltaire</oddHeader>
  </headerFooter>
  <rowBreaks count="1" manualBreakCount="1">
    <brk id="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Installation overview</vt:lpstr>
      <vt:lpstr>Point 1</vt:lpstr>
      <vt:lpstr>Point 2</vt:lpstr>
      <vt:lpstr>Point 3</vt:lpstr>
      <vt:lpstr>Point 4</vt:lpstr>
      <vt:lpstr>Point 5</vt:lpstr>
      <vt:lpstr>Point 6</vt:lpstr>
      <vt:lpstr>Point 7</vt:lpstr>
      <vt:lpstr>Point 8</vt:lpstr>
      <vt:lpstr>Vertical Slice</vt:lpstr>
      <vt:lpstr>Overview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effinger</dc:creator>
  <cp:lastModifiedBy>Fernando Steve Domingues Sousa</cp:lastModifiedBy>
  <cp:lastPrinted>2016-03-11T08:31:29Z</cp:lastPrinted>
  <dcterms:created xsi:type="dcterms:W3CDTF">2007-12-10T09:57:37Z</dcterms:created>
  <dcterms:modified xsi:type="dcterms:W3CDTF">2016-03-14T16:35:44Z</dcterms:modified>
</cp:coreProperties>
</file>